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2 Analysis Complete\C2-STN 58-ENTEBBE HIGHWAY\MCC\"/>
    </mc:Choice>
  </mc:AlternateContent>
  <xr:revisionPtr revIDLastSave="0" documentId="13_ncr:1_{63BE0FC9-DF0A-4503-8F4E-01A502DA3D56}" xr6:coauthVersionLast="45" xr6:coauthVersionMax="45" xr10:uidLastSave="{00000000-0000-0000-0000-000000000000}"/>
  <bookViews>
    <workbookView xWindow="-120" yWindow="-120" windowWidth="20730" windowHeight="11160" tabRatio="901" firstSheet="12" activeTab="16" xr2:uid="{00000000-000D-0000-FFFF-FFFF00000000}"/>
  </bookViews>
  <sheets>
    <sheet name="11.08 Kampala-Entebbe" sheetId="93" r:id="rId1"/>
    <sheet name="11.08 Entebbe-Kampala" sheetId="94" r:id="rId2"/>
    <sheet name="12.08 Kampala-Entebbe" sheetId="95" r:id="rId3"/>
    <sheet name="12.08 Entebbe-Kampala" sheetId="96" r:id="rId4"/>
    <sheet name="13.08 Kampala-Entebbe" sheetId="97" r:id="rId5"/>
    <sheet name="13.08 Entebbe-Kampala" sheetId="98" r:id="rId6"/>
    <sheet name="14.08 Kampala-Entebbe" sheetId="99" r:id="rId7"/>
    <sheet name="14.08 Entebbe-Kampala" sheetId="100" r:id="rId8"/>
    <sheet name="15.08 Kampala-Entebbe 24hr" sheetId="101" r:id="rId9"/>
    <sheet name="15.08 Entebbe-Kampala 24 hr" sheetId="109" r:id="rId10"/>
    <sheet name="16.08 Kampala-Entebbe 24" sheetId="105" r:id="rId11"/>
    <sheet name="16.08 Entebbe-Kampala 24" sheetId="110" r:id="rId12"/>
    <sheet name="17.08 Kampala-Entebbe" sheetId="103" r:id="rId13"/>
    <sheet name="17.08 Entebbe-Kampala" sheetId="104" r:id="rId14"/>
    <sheet name="Avg KAMPALA-ENTEBBE" sheetId="107" r:id="rId15"/>
    <sheet name="Avg ENTEBBE-KAMPALA" sheetId="108" r:id="rId16"/>
    <sheet name="Avg Week KAMPALA-ENTEBBE-2Dir" sheetId="111" r:id="rId17"/>
  </sheets>
  <externalReferences>
    <externalReference r:id="rId18"/>
    <externalReference r:id="rId19"/>
    <externalReference r:id="rId20"/>
  </externalReferences>
  <definedNames>
    <definedName name="_xlnm.Print_Area" localSheetId="1">'11.08 Entebbe-Kampala'!$A$1:$AF$60</definedName>
    <definedName name="_xlnm.Print_Area" localSheetId="0">'11.08 Kampala-Entebbe'!$A$1:$AF$60</definedName>
    <definedName name="_xlnm.Print_Area" localSheetId="3">'12.08 Entebbe-Kampala'!$A$1:$AF$60</definedName>
    <definedName name="_xlnm.Print_Area" localSheetId="2">'12.08 Kampala-Entebbe'!$A$1:$AF$60</definedName>
    <definedName name="_xlnm.Print_Area" localSheetId="5">'13.08 Entebbe-Kampala'!$A$1:$AF$60</definedName>
    <definedName name="_xlnm.Print_Area" localSheetId="4">'13.08 Kampala-Entebbe'!$A$1:$AF$60</definedName>
    <definedName name="_xlnm.Print_Area" localSheetId="7">'14.08 Entebbe-Kampala'!$A$1:$AF$60</definedName>
    <definedName name="_xlnm.Print_Area" localSheetId="6">'14.08 Kampala-Entebbe'!$A$1:$AF$60</definedName>
    <definedName name="_xlnm.Print_Area" localSheetId="9">'15.08 Entebbe-Kampala 24 hr'!$A$1:$AF$108</definedName>
    <definedName name="_xlnm.Print_Area" localSheetId="8">'15.08 Kampala-Entebbe 24hr'!$A$1:$AF$108</definedName>
    <definedName name="_xlnm.Print_Area" localSheetId="11">'16.08 Entebbe-Kampala 24'!$A$1:$AF$108</definedName>
    <definedName name="_xlnm.Print_Area" localSheetId="10">'16.08 Kampala-Entebbe 24'!$A$1:$AF$108</definedName>
    <definedName name="_xlnm.Print_Area" localSheetId="13">'17.08 Entebbe-Kampala'!$A$1:$AF$60</definedName>
    <definedName name="_xlnm.Print_Area" localSheetId="12">'17.08 Kampala-Entebbe'!$A$1:$AF$60</definedName>
    <definedName name="_xlnm.Print_Area" localSheetId="15">'Avg ENTEBBE-KAMPALA'!$A$1:$AF$108</definedName>
    <definedName name="_xlnm.Print_Area" localSheetId="14">'Avg KAMPALA-ENTEBBE'!$A$1:$AF$108</definedName>
    <definedName name="_xlnm.Print_Area" localSheetId="16">'Avg Week KAMPALA-ENTEBBE-2Dir'!$A$1:$AF$108</definedName>
    <definedName name="_xlnm.Print_Titles" localSheetId="1">'11.08 Entebbe-Kampala'!$1:$8</definedName>
    <definedName name="_xlnm.Print_Titles" localSheetId="0">'11.08 Kampala-Entebbe'!$1:$8</definedName>
    <definedName name="_xlnm.Print_Titles" localSheetId="3">'12.08 Entebbe-Kampala'!$1:$8</definedName>
    <definedName name="_xlnm.Print_Titles" localSheetId="2">'12.08 Kampala-Entebbe'!$1:$8</definedName>
    <definedName name="_xlnm.Print_Titles" localSheetId="5">'13.08 Entebbe-Kampala'!$1:$8</definedName>
    <definedName name="_xlnm.Print_Titles" localSheetId="4">'13.08 Kampala-Entebbe'!$1:$8</definedName>
    <definedName name="_xlnm.Print_Titles" localSheetId="7">'14.08 Entebbe-Kampala'!$1:$8</definedName>
    <definedName name="_xlnm.Print_Titles" localSheetId="6">'14.08 Kampala-Entebbe'!$1:$8</definedName>
    <definedName name="_xlnm.Print_Titles" localSheetId="9">'15.08 Entebbe-Kampala 24 hr'!$1:$8</definedName>
    <definedName name="_xlnm.Print_Titles" localSheetId="8">'15.08 Kampala-Entebbe 24hr'!$1:$8</definedName>
    <definedName name="_xlnm.Print_Titles" localSheetId="11">'16.08 Entebbe-Kampala 24'!$1:$8</definedName>
    <definedName name="_xlnm.Print_Titles" localSheetId="10">'16.08 Kampala-Entebbe 24'!$1:$8</definedName>
    <definedName name="_xlnm.Print_Titles" localSheetId="13">'17.08 Entebbe-Kampala'!$1:$8</definedName>
    <definedName name="_xlnm.Print_Titles" localSheetId="12">'17.08 Kampala-Entebbe'!$1:$8</definedName>
    <definedName name="_xlnm.Print_Titles" localSheetId="15">'Avg ENTEBBE-KAMPALA'!$1:$8</definedName>
    <definedName name="_xlnm.Print_Titles" localSheetId="14">'Avg KAMPALA-ENTEBBE'!$1:$8</definedName>
    <definedName name="_xlnm.Print_Titles" localSheetId="16">'Avg Week KAMPALA-ENTEBBE-2Dir'!$1:$8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1" i="111" l="1"/>
  <c r="E11" i="111"/>
  <c r="D12" i="111"/>
  <c r="E12" i="111"/>
  <c r="D13" i="111"/>
  <c r="E13" i="111"/>
  <c r="D14" i="111"/>
  <c r="E14" i="111"/>
  <c r="D15" i="111"/>
  <c r="E15" i="111"/>
  <c r="D16" i="111"/>
  <c r="E16" i="111"/>
  <c r="D17" i="111"/>
  <c r="E17" i="111"/>
  <c r="D18" i="111"/>
  <c r="E18" i="111"/>
  <c r="D19" i="111"/>
  <c r="E19" i="111"/>
  <c r="D20" i="111"/>
  <c r="E20" i="111"/>
  <c r="D21" i="111"/>
  <c r="E21" i="111"/>
  <c r="D22" i="111"/>
  <c r="E22" i="111"/>
  <c r="D23" i="111"/>
  <c r="E23" i="111"/>
  <c r="D24" i="111"/>
  <c r="E24" i="111"/>
  <c r="D25" i="111"/>
  <c r="E25" i="111"/>
  <c r="D26" i="111"/>
  <c r="E26" i="111"/>
  <c r="D27" i="111"/>
  <c r="E27" i="111"/>
  <c r="D28" i="111"/>
  <c r="E28" i="111"/>
  <c r="D29" i="111"/>
  <c r="E29" i="111"/>
  <c r="D30" i="111"/>
  <c r="E30" i="111"/>
  <c r="D31" i="111"/>
  <c r="E31" i="111"/>
  <c r="D32" i="111"/>
  <c r="E32" i="111"/>
  <c r="D33" i="111"/>
  <c r="E33" i="111"/>
  <c r="D34" i="111"/>
  <c r="E34" i="111"/>
  <c r="D35" i="111"/>
  <c r="E35" i="111"/>
  <c r="D36" i="111"/>
  <c r="E36" i="111"/>
  <c r="D37" i="111"/>
  <c r="E37" i="111"/>
  <c r="D38" i="111"/>
  <c r="E38" i="111"/>
  <c r="D39" i="111"/>
  <c r="E39" i="111"/>
  <c r="D40" i="111"/>
  <c r="E40" i="111"/>
  <c r="D41" i="111"/>
  <c r="E41" i="111"/>
  <c r="D42" i="111"/>
  <c r="E42" i="111"/>
  <c r="D43" i="111"/>
  <c r="E43" i="111"/>
  <c r="D44" i="111"/>
  <c r="E44" i="111"/>
  <c r="D45" i="111"/>
  <c r="E45" i="111"/>
  <c r="D46" i="111"/>
  <c r="E46" i="111"/>
  <c r="D47" i="111"/>
  <c r="E47" i="111"/>
  <c r="D48" i="111"/>
  <c r="E48" i="111"/>
  <c r="D49" i="111"/>
  <c r="E49" i="111"/>
  <c r="D50" i="111"/>
  <c r="E50" i="111"/>
  <c r="D51" i="111"/>
  <c r="E51" i="111"/>
  <c r="D52" i="111"/>
  <c r="E52" i="111"/>
  <c r="D53" i="111"/>
  <c r="E53" i="111"/>
  <c r="D54" i="111"/>
  <c r="E54" i="111"/>
  <c r="D55" i="111"/>
  <c r="E55" i="111"/>
  <c r="D56" i="111"/>
  <c r="E56" i="111"/>
  <c r="D57" i="111"/>
  <c r="E57" i="111"/>
  <c r="D58" i="111"/>
  <c r="E58" i="111"/>
  <c r="D59" i="111"/>
  <c r="E59" i="111"/>
  <c r="D60" i="111"/>
  <c r="E60" i="111"/>
  <c r="D61" i="111"/>
  <c r="E61" i="111"/>
  <c r="D62" i="111"/>
  <c r="E62" i="111"/>
  <c r="D63" i="111"/>
  <c r="E63" i="111"/>
  <c r="D64" i="111"/>
  <c r="E64" i="111"/>
  <c r="D65" i="111"/>
  <c r="E65" i="111"/>
  <c r="D66" i="111"/>
  <c r="E66" i="111"/>
  <c r="D67" i="111"/>
  <c r="E67" i="111"/>
  <c r="D68" i="111"/>
  <c r="E68" i="111"/>
  <c r="D69" i="111"/>
  <c r="E69" i="111"/>
  <c r="D70" i="111"/>
  <c r="E70" i="111"/>
  <c r="D71" i="111"/>
  <c r="E71" i="111"/>
  <c r="D72" i="111"/>
  <c r="E72" i="111"/>
  <c r="D73" i="111"/>
  <c r="E73" i="111"/>
  <c r="D74" i="111"/>
  <c r="E74" i="111"/>
  <c r="D75" i="111"/>
  <c r="E75" i="111"/>
  <c r="D76" i="111"/>
  <c r="E76" i="111"/>
  <c r="D77" i="111"/>
  <c r="E77" i="111"/>
  <c r="D78" i="111"/>
  <c r="E78" i="111"/>
  <c r="D79" i="111"/>
  <c r="E79" i="111"/>
  <c r="D80" i="111"/>
  <c r="E80" i="111"/>
  <c r="D81" i="111"/>
  <c r="E81" i="111"/>
  <c r="D82" i="111"/>
  <c r="E82" i="111"/>
  <c r="D83" i="111"/>
  <c r="E83" i="111"/>
  <c r="D84" i="111"/>
  <c r="E84" i="111"/>
  <c r="D85" i="111"/>
  <c r="E85" i="111"/>
  <c r="D86" i="111"/>
  <c r="E86" i="111"/>
  <c r="D87" i="111"/>
  <c r="E87" i="111"/>
  <c r="D88" i="111"/>
  <c r="E88" i="111"/>
  <c r="D89" i="111"/>
  <c r="E89" i="111"/>
  <c r="D90" i="111"/>
  <c r="E90" i="111"/>
  <c r="D91" i="111"/>
  <c r="E91" i="111"/>
  <c r="D92" i="111"/>
  <c r="E92" i="111"/>
  <c r="D93" i="111"/>
  <c r="E93" i="111"/>
  <c r="D94" i="111"/>
  <c r="E94" i="111"/>
  <c r="D95" i="111"/>
  <c r="E95" i="111"/>
  <c r="D96" i="111"/>
  <c r="E96" i="111"/>
  <c r="D97" i="111"/>
  <c r="E97" i="111"/>
  <c r="D98" i="111"/>
  <c r="E98" i="111"/>
  <c r="D99" i="111"/>
  <c r="E99" i="111"/>
  <c r="D100" i="111"/>
  <c r="E100" i="111"/>
  <c r="D101" i="111"/>
  <c r="E101" i="111"/>
  <c r="D102" i="111"/>
  <c r="E102" i="111"/>
  <c r="D103" i="111"/>
  <c r="E103" i="111"/>
  <c r="D104" i="111"/>
  <c r="E104" i="111"/>
  <c r="D105" i="111"/>
  <c r="E105" i="111"/>
  <c r="E10" i="111"/>
  <c r="D10" i="111"/>
  <c r="R58" i="105" l="1"/>
  <c r="P60" i="110" l="1"/>
  <c r="P62" i="110"/>
  <c r="P64" i="110"/>
  <c r="P66" i="110"/>
  <c r="P68" i="110"/>
  <c r="P70" i="110"/>
  <c r="P72" i="110"/>
  <c r="P74" i="110"/>
  <c r="P76" i="110"/>
  <c r="P80" i="110"/>
  <c r="P82" i="110"/>
  <c r="P84" i="110"/>
  <c r="P86" i="110"/>
  <c r="P88" i="110"/>
  <c r="P90" i="110"/>
  <c r="P96" i="110"/>
  <c r="P98" i="110"/>
  <c r="P100" i="110"/>
  <c r="P102" i="110"/>
  <c r="P104" i="110"/>
  <c r="P78" i="110"/>
  <c r="P94" i="110"/>
  <c r="P92" i="110"/>
  <c r="P61" i="110"/>
  <c r="P59" i="109"/>
  <c r="P59" i="110"/>
  <c r="O60" i="110"/>
  <c r="P63" i="110"/>
  <c r="O64" i="110"/>
  <c r="P67" i="110"/>
  <c r="O68" i="110"/>
  <c r="P71" i="110"/>
  <c r="O72" i="110"/>
  <c r="P75" i="110"/>
  <c r="O76" i="110"/>
  <c r="P79" i="110"/>
  <c r="O80" i="110"/>
  <c r="P83" i="110"/>
  <c r="O84" i="110"/>
  <c r="P87" i="110"/>
  <c r="O88" i="110"/>
  <c r="P91" i="110"/>
  <c r="O92" i="110"/>
  <c r="P95" i="110"/>
  <c r="O96" i="110"/>
  <c r="P99" i="110"/>
  <c r="O100" i="110"/>
  <c r="P103" i="110"/>
  <c r="O104" i="110"/>
  <c r="O59" i="105"/>
  <c r="P65" i="110"/>
  <c r="P69" i="110"/>
  <c r="P73" i="110"/>
  <c r="P77" i="110"/>
  <c r="P81" i="110"/>
  <c r="P85" i="110"/>
  <c r="P89" i="110"/>
  <c r="P93" i="110"/>
  <c r="P97" i="110"/>
  <c r="P101" i="110"/>
  <c r="P105" i="110"/>
  <c r="O59" i="110"/>
  <c r="O63" i="110"/>
  <c r="O67" i="110"/>
  <c r="O71" i="110"/>
  <c r="O75" i="110"/>
  <c r="O79" i="110"/>
  <c r="O83" i="110"/>
  <c r="O87" i="110"/>
  <c r="O91" i="110"/>
  <c r="O95" i="110"/>
  <c r="O99" i="110"/>
  <c r="O103" i="110"/>
  <c r="P59" i="105"/>
  <c r="O60" i="105"/>
  <c r="P61" i="105"/>
  <c r="P63" i="105"/>
  <c r="O64" i="105"/>
  <c r="P65" i="105"/>
  <c r="P67" i="105"/>
  <c r="O68" i="105"/>
  <c r="P69" i="105"/>
  <c r="P71" i="105"/>
  <c r="O72" i="105"/>
  <c r="P73" i="105"/>
  <c r="P75" i="105"/>
  <c r="O76" i="105"/>
  <c r="P77" i="105"/>
  <c r="P79" i="105"/>
  <c r="O80" i="105"/>
  <c r="P81" i="105"/>
  <c r="P83" i="105"/>
  <c r="O84" i="105"/>
  <c r="P85" i="105"/>
  <c r="P87" i="105"/>
  <c r="O88" i="105"/>
  <c r="P89" i="105"/>
  <c r="O92" i="105"/>
  <c r="P93" i="105"/>
  <c r="O96" i="105"/>
  <c r="P97" i="105"/>
  <c r="O100" i="105"/>
  <c r="P101" i="105"/>
  <c r="O104" i="105"/>
  <c r="P105" i="105"/>
  <c r="O62" i="110"/>
  <c r="O66" i="110"/>
  <c r="O70" i="110"/>
  <c r="O74" i="110"/>
  <c r="O78" i="110"/>
  <c r="O82" i="110"/>
  <c r="O86" i="110"/>
  <c r="O90" i="110"/>
  <c r="O94" i="110"/>
  <c r="O98" i="110"/>
  <c r="O102" i="110"/>
  <c r="P91" i="105"/>
  <c r="P95" i="105"/>
  <c r="P99" i="105"/>
  <c r="P103" i="105"/>
  <c r="O61" i="110"/>
  <c r="O65" i="110"/>
  <c r="O69" i="110"/>
  <c r="O73" i="110"/>
  <c r="O77" i="110"/>
  <c r="O81" i="110"/>
  <c r="O85" i="110"/>
  <c r="O89" i="110"/>
  <c r="O93" i="110"/>
  <c r="O97" i="110"/>
  <c r="O101" i="110"/>
  <c r="O105" i="110"/>
  <c r="P60" i="105"/>
  <c r="P62" i="105"/>
  <c r="O63" i="105"/>
  <c r="P64" i="105"/>
  <c r="P66" i="105"/>
  <c r="O67" i="105"/>
  <c r="P68" i="105"/>
  <c r="P70" i="105"/>
  <c r="O71" i="105"/>
  <c r="P72" i="105"/>
  <c r="P74" i="105"/>
  <c r="O75" i="105"/>
  <c r="P76" i="105"/>
  <c r="P78" i="105"/>
  <c r="O79" i="105"/>
  <c r="P80" i="105"/>
  <c r="P82" i="105"/>
  <c r="O83" i="105"/>
  <c r="P84" i="105"/>
  <c r="P86" i="105"/>
  <c r="O87" i="105"/>
  <c r="P88" i="105"/>
  <c r="P90" i="105"/>
  <c r="O91" i="105"/>
  <c r="P92" i="105"/>
  <c r="P94" i="105"/>
  <c r="O95" i="105"/>
  <c r="P96" i="105"/>
  <c r="P98" i="105"/>
  <c r="O99" i="105"/>
  <c r="P100" i="105"/>
  <c r="P102" i="105"/>
  <c r="O103" i="105"/>
  <c r="P104" i="105"/>
  <c r="P97" i="109"/>
  <c r="P101" i="109"/>
  <c r="P93" i="109"/>
  <c r="O59" i="109"/>
  <c r="O60" i="109"/>
  <c r="O61" i="109"/>
  <c r="O63" i="109"/>
  <c r="P64" i="109"/>
  <c r="O65" i="109"/>
  <c r="O67" i="109"/>
  <c r="P68" i="109"/>
  <c r="O69" i="109"/>
  <c r="O71" i="109"/>
  <c r="O72" i="109"/>
  <c r="O73" i="109"/>
  <c r="O75" i="109"/>
  <c r="O76" i="109"/>
  <c r="O77" i="109"/>
  <c r="O79" i="109"/>
  <c r="P80" i="109"/>
  <c r="O81" i="109"/>
  <c r="O83" i="109"/>
  <c r="O84" i="109"/>
  <c r="O85" i="109"/>
  <c r="O87" i="109"/>
  <c r="P88" i="109"/>
  <c r="O89" i="109"/>
  <c r="O91" i="109"/>
  <c r="O92" i="109"/>
  <c r="O93" i="109"/>
  <c r="O95" i="109"/>
  <c r="O96" i="109"/>
  <c r="O97" i="109"/>
  <c r="O99" i="109"/>
  <c r="P100" i="109"/>
  <c r="O101" i="109"/>
  <c r="O103" i="109"/>
  <c r="O104" i="109"/>
  <c r="O105" i="109"/>
  <c r="P61" i="109"/>
  <c r="P63" i="109"/>
  <c r="P65" i="109"/>
  <c r="P67" i="109"/>
  <c r="P69" i="109"/>
  <c r="P73" i="109"/>
  <c r="P77" i="109"/>
  <c r="P81" i="109"/>
  <c r="P83" i="109"/>
  <c r="P85" i="109"/>
  <c r="P87" i="109"/>
  <c r="P89" i="109"/>
  <c r="P91" i="109"/>
  <c r="P95" i="109"/>
  <c r="P99" i="109"/>
  <c r="P103" i="109"/>
  <c r="O62" i="105"/>
  <c r="O66" i="105"/>
  <c r="O70" i="105"/>
  <c r="O74" i="105"/>
  <c r="O78" i="105"/>
  <c r="O82" i="105"/>
  <c r="O86" i="105"/>
  <c r="O90" i="105"/>
  <c r="O94" i="105"/>
  <c r="O98" i="105"/>
  <c r="O102" i="105"/>
  <c r="P71" i="109"/>
  <c r="P79" i="109"/>
  <c r="P105" i="109"/>
  <c r="O61" i="105"/>
  <c r="O65" i="105"/>
  <c r="O69" i="105"/>
  <c r="O73" i="105"/>
  <c r="O77" i="105"/>
  <c r="O81" i="105"/>
  <c r="O85" i="105"/>
  <c r="O89" i="105"/>
  <c r="O93" i="105"/>
  <c r="O97" i="105"/>
  <c r="O101" i="105"/>
  <c r="O105" i="105"/>
  <c r="P75" i="109"/>
  <c r="P62" i="109"/>
  <c r="P66" i="109"/>
  <c r="P70" i="109"/>
  <c r="P74" i="109"/>
  <c r="P78" i="109"/>
  <c r="P82" i="109"/>
  <c r="P86" i="109"/>
  <c r="P90" i="109"/>
  <c r="P94" i="109"/>
  <c r="P98" i="109"/>
  <c r="P102" i="109"/>
  <c r="O88" i="109"/>
  <c r="O100" i="109"/>
  <c r="P72" i="109"/>
  <c r="P76" i="109"/>
  <c r="P84" i="109"/>
  <c r="P92" i="109"/>
  <c r="P96" i="109"/>
  <c r="P104" i="109"/>
  <c r="O64" i="109"/>
  <c r="O68" i="109"/>
  <c r="O80" i="109"/>
  <c r="P60" i="109"/>
  <c r="O62" i="109"/>
  <c r="O66" i="109"/>
  <c r="O70" i="109"/>
  <c r="O74" i="109"/>
  <c r="O78" i="109"/>
  <c r="O82" i="109"/>
  <c r="O86" i="109"/>
  <c r="O90" i="109"/>
  <c r="O94" i="109"/>
  <c r="O98" i="109"/>
  <c r="O102" i="109"/>
  <c r="P58" i="110" l="1"/>
  <c r="P58" i="109"/>
  <c r="O58" i="110"/>
  <c r="P58" i="105"/>
  <c r="O58" i="105"/>
  <c r="O58" i="109"/>
  <c r="D58" i="107" l="1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7"/>
  <c r="D58" i="108"/>
  <c r="E58" i="108"/>
  <c r="F58" i="108"/>
  <c r="G58" i="108"/>
  <c r="H58" i="108"/>
  <c r="H58" i="111" s="1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I62" i="111" s="1"/>
  <c r="J62" i="108"/>
  <c r="J62" i="111" s="1"/>
  <c r="K62" i="108"/>
  <c r="L62" i="108"/>
  <c r="M62" i="108"/>
  <c r="N62" i="108"/>
  <c r="D63" i="108"/>
  <c r="E63" i="108"/>
  <c r="F63" i="108"/>
  <c r="F63" i="111" s="1"/>
  <c r="G63" i="108"/>
  <c r="G63" i="111" s="1"/>
  <c r="H63" i="108"/>
  <c r="I63" i="108"/>
  <c r="I63" i="111" s="1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L64" i="111" s="1"/>
  <c r="M64" i="108"/>
  <c r="N64" i="108"/>
  <c r="D65" i="108"/>
  <c r="E65" i="108"/>
  <c r="F65" i="108"/>
  <c r="G65" i="108"/>
  <c r="H65" i="108"/>
  <c r="I65" i="108"/>
  <c r="I65" i="111" s="1"/>
  <c r="J65" i="108"/>
  <c r="K65" i="108"/>
  <c r="L65" i="108"/>
  <c r="M65" i="108"/>
  <c r="N65" i="108"/>
  <c r="D66" i="108"/>
  <c r="E66" i="108"/>
  <c r="F66" i="108"/>
  <c r="F66" i="111" s="1"/>
  <c r="G66" i="108"/>
  <c r="H66" i="108"/>
  <c r="I66" i="108"/>
  <c r="J66" i="108"/>
  <c r="K66" i="108"/>
  <c r="L66" i="108"/>
  <c r="L66" i="111" s="1"/>
  <c r="M66" i="108"/>
  <c r="N66" i="108"/>
  <c r="N66" i="111" s="1"/>
  <c r="D67" i="108"/>
  <c r="E67" i="108"/>
  <c r="F67" i="108"/>
  <c r="G67" i="108"/>
  <c r="H67" i="108"/>
  <c r="I67" i="108"/>
  <c r="I67" i="111" s="1"/>
  <c r="J67" i="108"/>
  <c r="J67" i="111" s="1"/>
  <c r="K67" i="108"/>
  <c r="K67" i="111" s="1"/>
  <c r="L67" i="108"/>
  <c r="M67" i="108"/>
  <c r="N67" i="108"/>
  <c r="D68" i="108"/>
  <c r="E68" i="108"/>
  <c r="F68" i="108"/>
  <c r="F68" i="111" s="1"/>
  <c r="G68" i="108"/>
  <c r="H68" i="108"/>
  <c r="H68" i="111" s="1"/>
  <c r="I68" i="108"/>
  <c r="J68" i="108"/>
  <c r="K68" i="108"/>
  <c r="L68" i="108"/>
  <c r="M68" i="108"/>
  <c r="N68" i="108"/>
  <c r="N68" i="111" s="1"/>
  <c r="D69" i="108"/>
  <c r="E69" i="108"/>
  <c r="F69" i="108"/>
  <c r="G69" i="108"/>
  <c r="H69" i="108"/>
  <c r="I69" i="108"/>
  <c r="J69" i="108"/>
  <c r="K69" i="108"/>
  <c r="L69" i="108"/>
  <c r="L69" i="111" s="1"/>
  <c r="M69" i="108"/>
  <c r="M69" i="111" s="1"/>
  <c r="N69" i="108"/>
  <c r="D70" i="108"/>
  <c r="E70" i="108"/>
  <c r="F70" i="108"/>
  <c r="G70" i="108"/>
  <c r="H70" i="108"/>
  <c r="H70" i="111" s="1"/>
  <c r="I70" i="108"/>
  <c r="J70" i="108"/>
  <c r="J70" i="111" s="1"/>
  <c r="K70" i="108"/>
  <c r="L70" i="108"/>
  <c r="M70" i="108"/>
  <c r="N70" i="108"/>
  <c r="D71" i="108"/>
  <c r="E71" i="108"/>
  <c r="F71" i="108"/>
  <c r="F71" i="111" s="1"/>
  <c r="G71" i="108"/>
  <c r="G71" i="111" s="1"/>
  <c r="H71" i="108"/>
  <c r="I71" i="108"/>
  <c r="J71" i="108"/>
  <c r="K71" i="108"/>
  <c r="L71" i="108"/>
  <c r="M71" i="108"/>
  <c r="N71" i="108"/>
  <c r="N71" i="111" s="1"/>
  <c r="D72" i="108"/>
  <c r="E72" i="108"/>
  <c r="F72" i="108"/>
  <c r="G72" i="108"/>
  <c r="H72" i="108"/>
  <c r="I72" i="108"/>
  <c r="J72" i="108"/>
  <c r="K72" i="108"/>
  <c r="K72" i="111" s="1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M74" i="111" s="1"/>
  <c r="N74" i="108"/>
  <c r="D75" i="108"/>
  <c r="E75" i="108"/>
  <c r="F75" i="108"/>
  <c r="G75" i="108"/>
  <c r="H75" i="108"/>
  <c r="I75" i="108"/>
  <c r="I75" i="111" s="1"/>
  <c r="J75" i="108"/>
  <c r="K75" i="108"/>
  <c r="L75" i="108"/>
  <c r="M75" i="108"/>
  <c r="N75" i="108"/>
  <c r="D76" i="108"/>
  <c r="E76" i="108"/>
  <c r="F76" i="108"/>
  <c r="F76" i="111" s="1"/>
  <c r="G76" i="108"/>
  <c r="H76" i="108"/>
  <c r="I76" i="108"/>
  <c r="J76" i="108"/>
  <c r="K76" i="108"/>
  <c r="L76" i="108"/>
  <c r="M76" i="108"/>
  <c r="N76" i="108"/>
  <c r="N76" i="111" s="1"/>
  <c r="D77" i="108"/>
  <c r="E77" i="108"/>
  <c r="F77" i="108"/>
  <c r="G77" i="108"/>
  <c r="H77" i="108"/>
  <c r="I77" i="108"/>
  <c r="J77" i="108"/>
  <c r="K77" i="108"/>
  <c r="K77" i="111" s="1"/>
  <c r="L77" i="108"/>
  <c r="M77" i="108"/>
  <c r="M77" i="111" s="1"/>
  <c r="N77" i="108"/>
  <c r="D78" i="108"/>
  <c r="E78" i="108"/>
  <c r="F78" i="108"/>
  <c r="G78" i="108"/>
  <c r="H78" i="108"/>
  <c r="I78" i="108"/>
  <c r="J78" i="108"/>
  <c r="J78" i="111" s="1"/>
  <c r="K78" i="108"/>
  <c r="L78" i="108"/>
  <c r="M78" i="108"/>
  <c r="N78" i="108"/>
  <c r="D79" i="108"/>
  <c r="E79" i="108"/>
  <c r="F79" i="108"/>
  <c r="G79" i="108"/>
  <c r="G79" i="111" s="1"/>
  <c r="H79" i="108"/>
  <c r="I79" i="108"/>
  <c r="J79" i="108"/>
  <c r="K79" i="108"/>
  <c r="L79" i="108"/>
  <c r="M79" i="108"/>
  <c r="M79" i="111" s="1"/>
  <c r="N79" i="108"/>
  <c r="N79" i="111" s="1"/>
  <c r="D80" i="108"/>
  <c r="E80" i="108"/>
  <c r="F80" i="108"/>
  <c r="G80" i="108"/>
  <c r="H80" i="108"/>
  <c r="I80" i="108"/>
  <c r="J80" i="108"/>
  <c r="K80" i="108"/>
  <c r="K80" i="111" s="1"/>
  <c r="L80" i="108"/>
  <c r="L80" i="111" s="1"/>
  <c r="M80" i="108"/>
  <c r="N80" i="108"/>
  <c r="D81" i="108"/>
  <c r="E81" i="108"/>
  <c r="F81" i="108"/>
  <c r="G81" i="108"/>
  <c r="H81" i="108"/>
  <c r="H81" i="111" s="1"/>
  <c r="I81" i="108"/>
  <c r="I81" i="111" s="1"/>
  <c r="J81" i="108"/>
  <c r="K81" i="108"/>
  <c r="L81" i="108"/>
  <c r="M81" i="108"/>
  <c r="N81" i="108"/>
  <c r="D82" i="108"/>
  <c r="E82" i="108"/>
  <c r="F82" i="108"/>
  <c r="F82" i="111" s="1"/>
  <c r="G82" i="108"/>
  <c r="H82" i="108"/>
  <c r="I82" i="108"/>
  <c r="J82" i="108"/>
  <c r="K82" i="108"/>
  <c r="L82" i="108"/>
  <c r="L82" i="111" s="1"/>
  <c r="M82" i="108"/>
  <c r="M82" i="111" s="1"/>
  <c r="N82" i="108"/>
  <c r="D83" i="108"/>
  <c r="E83" i="108"/>
  <c r="F83" i="108"/>
  <c r="G83" i="108"/>
  <c r="H83" i="108"/>
  <c r="I83" i="108"/>
  <c r="J83" i="108"/>
  <c r="J83" i="111" s="1"/>
  <c r="K83" i="108"/>
  <c r="L83" i="108"/>
  <c r="M83" i="108"/>
  <c r="N83" i="108"/>
  <c r="D84" i="108"/>
  <c r="E84" i="108"/>
  <c r="F84" i="108"/>
  <c r="F84" i="111" s="1"/>
  <c r="G84" i="108"/>
  <c r="G84" i="111" s="1"/>
  <c r="H84" i="108"/>
  <c r="H84" i="111" s="1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M85" i="111" s="1"/>
  <c r="N85" i="108"/>
  <c r="D86" i="108"/>
  <c r="E86" i="108"/>
  <c r="F86" i="108"/>
  <c r="G86" i="108"/>
  <c r="H86" i="108"/>
  <c r="H86" i="111" s="1"/>
  <c r="I86" i="108"/>
  <c r="I86" i="111" s="1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M87" i="111" s="1"/>
  <c r="N87" i="108"/>
  <c r="N87" i="111" s="1"/>
  <c r="D88" i="108"/>
  <c r="E88" i="108"/>
  <c r="F88" i="108"/>
  <c r="G88" i="108"/>
  <c r="H88" i="108"/>
  <c r="I88" i="108"/>
  <c r="J88" i="108"/>
  <c r="K88" i="108"/>
  <c r="K88" i="111" s="1"/>
  <c r="L88" i="108"/>
  <c r="M88" i="108"/>
  <c r="N88" i="108"/>
  <c r="D89" i="108"/>
  <c r="E89" i="108"/>
  <c r="F89" i="108"/>
  <c r="G89" i="108"/>
  <c r="G89" i="111" s="1"/>
  <c r="H89" i="108"/>
  <c r="H89" i="111" s="1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L90" i="111" s="1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F92" i="111" s="1"/>
  <c r="G92" i="108"/>
  <c r="G92" i="111" s="1"/>
  <c r="H92" i="108"/>
  <c r="H92" i="111" s="1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K93" i="111" s="1"/>
  <c r="L93" i="108"/>
  <c r="M93" i="108"/>
  <c r="M93" i="111" s="1"/>
  <c r="N93" i="108"/>
  <c r="D94" i="108"/>
  <c r="E94" i="108"/>
  <c r="F94" i="108"/>
  <c r="G94" i="108"/>
  <c r="H94" i="108"/>
  <c r="I94" i="108"/>
  <c r="I94" i="111" s="1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N95" i="111" s="1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M98" i="111" s="1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L102" i="111" s="1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K104" i="111" s="1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3" i="111" s="1"/>
  <c r="C84" i="108"/>
  <c r="C85" i="108"/>
  <c r="C86" i="108"/>
  <c r="C87" i="108"/>
  <c r="C88" i="108"/>
  <c r="C89" i="108"/>
  <c r="C90" i="108"/>
  <c r="C91" i="108"/>
  <c r="C92" i="108"/>
  <c r="C92" i="111" s="1"/>
  <c r="C93" i="108"/>
  <c r="C94" i="108"/>
  <c r="C95" i="108"/>
  <c r="C96" i="108"/>
  <c r="C97" i="108"/>
  <c r="C98" i="108"/>
  <c r="C99" i="108"/>
  <c r="C100" i="108"/>
  <c r="C101" i="108"/>
  <c r="C102" i="108"/>
  <c r="C103" i="108"/>
  <c r="C103" i="111" s="1"/>
  <c r="C104" i="108"/>
  <c r="C105" i="108"/>
  <c r="C58" i="108"/>
  <c r="F58" i="111"/>
  <c r="M58" i="111"/>
  <c r="N58" i="111"/>
  <c r="I59" i="111"/>
  <c r="J59" i="111"/>
  <c r="K59" i="111"/>
  <c r="F60" i="111"/>
  <c r="G60" i="111"/>
  <c r="H60" i="111"/>
  <c r="N60" i="111"/>
  <c r="F61" i="111"/>
  <c r="K61" i="111"/>
  <c r="L61" i="111"/>
  <c r="M61" i="111"/>
  <c r="J90" i="111" l="1"/>
  <c r="AA33" i="108"/>
  <c r="W32" i="108"/>
  <c r="AA31" i="108"/>
  <c r="W30" i="108"/>
  <c r="AA29" i="108"/>
  <c r="W28" i="108"/>
  <c r="AA27" i="108"/>
  <c r="W26" i="108"/>
  <c r="P93" i="108"/>
  <c r="P85" i="108"/>
  <c r="C105" i="111"/>
  <c r="C97" i="111"/>
  <c r="C89" i="111"/>
  <c r="C81" i="111"/>
  <c r="C73" i="111"/>
  <c r="C65" i="111"/>
  <c r="M105" i="111"/>
  <c r="H104" i="111"/>
  <c r="K103" i="111"/>
  <c r="N102" i="111"/>
  <c r="F102" i="111"/>
  <c r="I101" i="111"/>
  <c r="L100" i="111"/>
  <c r="G99" i="111"/>
  <c r="J98" i="111"/>
  <c r="M97" i="111"/>
  <c r="H96" i="111"/>
  <c r="K95" i="111"/>
  <c r="N94" i="111"/>
  <c r="F94" i="111"/>
  <c r="I93" i="111"/>
  <c r="L92" i="111"/>
  <c r="G91" i="111"/>
  <c r="M89" i="111"/>
  <c r="H88" i="111"/>
  <c r="K87" i="111"/>
  <c r="N86" i="111"/>
  <c r="F86" i="111"/>
  <c r="I85" i="111"/>
  <c r="L84" i="111"/>
  <c r="G83" i="111"/>
  <c r="J82" i="111"/>
  <c r="M81" i="111"/>
  <c r="H80" i="111"/>
  <c r="K79" i="111"/>
  <c r="N78" i="111"/>
  <c r="F78" i="111"/>
  <c r="I77" i="111"/>
  <c r="L76" i="111"/>
  <c r="G75" i="111"/>
  <c r="J74" i="111"/>
  <c r="M73" i="111"/>
  <c r="H72" i="111"/>
  <c r="K71" i="111"/>
  <c r="N70" i="111"/>
  <c r="F70" i="111"/>
  <c r="I69" i="111"/>
  <c r="L68" i="111"/>
  <c r="G67" i="111"/>
  <c r="J66" i="111"/>
  <c r="M65" i="111"/>
  <c r="H64" i="111"/>
  <c r="K63" i="111"/>
  <c r="N62" i="111"/>
  <c r="F62" i="111"/>
  <c r="I61" i="111"/>
  <c r="L60" i="111"/>
  <c r="G59" i="111"/>
  <c r="J58" i="111"/>
  <c r="P101" i="108"/>
  <c r="O93" i="108"/>
  <c r="O85" i="108"/>
  <c r="O77" i="108"/>
  <c r="AA25" i="108"/>
  <c r="O69" i="108"/>
  <c r="W24" i="108"/>
  <c r="P61" i="108"/>
  <c r="W22" i="108"/>
  <c r="C104" i="111"/>
  <c r="C96" i="111"/>
  <c r="C88" i="111"/>
  <c r="C80" i="111"/>
  <c r="C72" i="111"/>
  <c r="C64" i="111"/>
  <c r="F99" i="111"/>
  <c r="H93" i="111"/>
  <c r="J87" i="111"/>
  <c r="L81" i="111"/>
  <c r="N75" i="111"/>
  <c r="G64" i="111"/>
  <c r="I58" i="111"/>
  <c r="C95" i="111"/>
  <c r="C87" i="111"/>
  <c r="C79" i="111"/>
  <c r="C71" i="111"/>
  <c r="C63" i="111"/>
  <c r="N104" i="111"/>
  <c r="F104" i="111"/>
  <c r="H98" i="111"/>
  <c r="N96" i="111"/>
  <c r="G93" i="111"/>
  <c r="J92" i="111"/>
  <c r="I87" i="111"/>
  <c r="L86" i="111"/>
  <c r="G85" i="111"/>
  <c r="K81" i="111"/>
  <c r="N80" i="111"/>
  <c r="I79" i="111"/>
  <c r="M75" i="111"/>
  <c r="K73" i="111"/>
  <c r="G69" i="111"/>
  <c r="M67" i="111"/>
  <c r="F64" i="111"/>
  <c r="P60" i="108"/>
  <c r="AC24" i="108"/>
  <c r="U24" i="108"/>
  <c r="Y23" i="108"/>
  <c r="AC22" i="108"/>
  <c r="U22" i="108"/>
  <c r="C102" i="111"/>
  <c r="C94" i="111"/>
  <c r="C86" i="111"/>
  <c r="J105" i="111"/>
  <c r="M104" i="111"/>
  <c r="H103" i="111"/>
  <c r="N101" i="111"/>
  <c r="F101" i="111"/>
  <c r="I100" i="111"/>
  <c r="L99" i="111"/>
  <c r="J97" i="111"/>
  <c r="M96" i="111"/>
  <c r="H95" i="111"/>
  <c r="N93" i="111"/>
  <c r="F93" i="111"/>
  <c r="I92" i="111"/>
  <c r="L91" i="111"/>
  <c r="G90" i="111"/>
  <c r="J89" i="111"/>
  <c r="M88" i="111"/>
  <c r="H87" i="111"/>
  <c r="N85" i="111"/>
  <c r="F85" i="111"/>
  <c r="I84" i="111"/>
  <c r="L83" i="111"/>
  <c r="N77" i="111"/>
  <c r="H71" i="111"/>
  <c r="F69" i="111"/>
  <c r="J65" i="111"/>
  <c r="H63" i="111"/>
  <c r="L59" i="111"/>
  <c r="G58" i="111"/>
  <c r="X33" i="108"/>
  <c r="AB32" i="108"/>
  <c r="T32" i="108"/>
  <c r="C101" i="111"/>
  <c r="C93" i="111"/>
  <c r="C85" i="111"/>
  <c r="C77" i="111"/>
  <c r="C69" i="111"/>
  <c r="C61" i="111"/>
  <c r="I105" i="111"/>
  <c r="L104" i="111"/>
  <c r="G103" i="111"/>
  <c r="J102" i="111"/>
  <c r="M101" i="111"/>
  <c r="H100" i="111"/>
  <c r="K99" i="111"/>
  <c r="N98" i="111"/>
  <c r="F98" i="111"/>
  <c r="I97" i="111"/>
  <c r="L96" i="111"/>
  <c r="G95" i="111"/>
  <c r="J94" i="111"/>
  <c r="K91" i="111"/>
  <c r="N90" i="111"/>
  <c r="F90" i="111"/>
  <c r="I89" i="111"/>
  <c r="L88" i="111"/>
  <c r="G87" i="111"/>
  <c r="J86" i="111"/>
  <c r="K83" i="111"/>
  <c r="N82" i="111"/>
  <c r="H76" i="111"/>
  <c r="K75" i="111"/>
  <c r="N74" i="111"/>
  <c r="F74" i="111"/>
  <c r="I73" i="111"/>
  <c r="L72" i="111"/>
  <c r="C100" i="111"/>
  <c r="C84" i="111"/>
  <c r="C76" i="111"/>
  <c r="C68" i="111"/>
  <c r="C60" i="111"/>
  <c r="H105" i="111"/>
  <c r="N103" i="111"/>
  <c r="F103" i="111"/>
  <c r="L101" i="111"/>
  <c r="G100" i="111"/>
  <c r="J99" i="111"/>
  <c r="H97" i="111"/>
  <c r="K96" i="111"/>
  <c r="F95" i="111"/>
  <c r="L93" i="111"/>
  <c r="J91" i="111"/>
  <c r="F87" i="111"/>
  <c r="L85" i="111"/>
  <c r="F79" i="111"/>
  <c r="I78" i="111"/>
  <c r="L77" i="111"/>
  <c r="G76" i="111"/>
  <c r="J75" i="111"/>
  <c r="H73" i="111"/>
  <c r="I70" i="111"/>
  <c r="G68" i="111"/>
  <c r="M66" i="111"/>
  <c r="H65" i="111"/>
  <c r="K64" i="111"/>
  <c r="N63" i="111"/>
  <c r="G97" i="111"/>
  <c r="H94" i="111"/>
  <c r="N92" i="111"/>
  <c r="I91" i="111"/>
  <c r="J88" i="111"/>
  <c r="K85" i="111"/>
  <c r="N84" i="111"/>
  <c r="I83" i="111"/>
  <c r="G81" i="111"/>
  <c r="J80" i="111"/>
  <c r="H78" i="111"/>
  <c r="L74" i="111"/>
  <c r="G73" i="111"/>
  <c r="J72" i="111"/>
  <c r="M71" i="111"/>
  <c r="K69" i="111"/>
  <c r="G65" i="111"/>
  <c r="J64" i="111"/>
  <c r="M63" i="111"/>
  <c r="H62" i="111"/>
  <c r="L58" i="111"/>
  <c r="C99" i="111"/>
  <c r="C75" i="111"/>
  <c r="G105" i="111"/>
  <c r="J104" i="111"/>
  <c r="M103" i="111"/>
  <c r="K101" i="111"/>
  <c r="N100" i="111"/>
  <c r="F100" i="111"/>
  <c r="I99" i="111"/>
  <c r="J96" i="111"/>
  <c r="M95" i="111"/>
  <c r="C67" i="111"/>
  <c r="C59" i="111"/>
  <c r="AA32" i="107"/>
  <c r="AA28" i="107"/>
  <c r="W23" i="107"/>
  <c r="AA22" i="107"/>
  <c r="AA33" i="107"/>
  <c r="W32" i="107"/>
  <c r="AA31" i="107"/>
  <c r="AA29" i="107"/>
  <c r="W28" i="107"/>
  <c r="AA27" i="107"/>
  <c r="W26" i="107"/>
  <c r="AC25" i="107"/>
  <c r="W24" i="107"/>
  <c r="AA23" i="107"/>
  <c r="N105" i="111"/>
  <c r="F105" i="111"/>
  <c r="I104" i="111"/>
  <c r="L103" i="111"/>
  <c r="J101" i="111"/>
  <c r="M100" i="111"/>
  <c r="H99" i="111"/>
  <c r="N97" i="111"/>
  <c r="F97" i="111"/>
  <c r="I96" i="111"/>
  <c r="L95" i="111"/>
  <c r="M92" i="111"/>
  <c r="H91" i="111"/>
  <c r="N89" i="111"/>
  <c r="F89" i="111"/>
  <c r="I88" i="111"/>
  <c r="L87" i="111"/>
  <c r="J85" i="111"/>
  <c r="M84" i="111"/>
  <c r="H83" i="111"/>
  <c r="N81" i="111"/>
  <c r="F81" i="111"/>
  <c r="I80" i="111"/>
  <c r="L79" i="111"/>
  <c r="J77" i="111"/>
  <c r="M76" i="111"/>
  <c r="H75" i="111"/>
  <c r="N73" i="111"/>
  <c r="F73" i="111"/>
  <c r="I72" i="111"/>
  <c r="L71" i="111"/>
  <c r="J69" i="111"/>
  <c r="M68" i="111"/>
  <c r="H67" i="111"/>
  <c r="N65" i="111"/>
  <c r="F65" i="111"/>
  <c r="I64" i="111"/>
  <c r="Y23" i="111" s="1"/>
  <c r="L63" i="111"/>
  <c r="J61" i="111"/>
  <c r="M60" i="111"/>
  <c r="H59" i="111"/>
  <c r="Y33" i="107"/>
  <c r="U32" i="107"/>
  <c r="J93" i="111"/>
  <c r="I102" i="111"/>
  <c r="K86" i="111"/>
  <c r="G66" i="111"/>
  <c r="J81" i="111"/>
  <c r="M80" i="111"/>
  <c r="H79" i="111"/>
  <c r="I76" i="111"/>
  <c r="L75" i="111"/>
  <c r="M72" i="111"/>
  <c r="N69" i="111"/>
  <c r="I68" i="111"/>
  <c r="L67" i="111"/>
  <c r="M64" i="111"/>
  <c r="N61" i="111"/>
  <c r="I60" i="111"/>
  <c r="Y22" i="107"/>
  <c r="T23" i="107"/>
  <c r="X22" i="107"/>
  <c r="G74" i="111"/>
  <c r="Z23" i="107"/>
  <c r="AD22" i="107"/>
  <c r="V22" i="107"/>
  <c r="AC32" i="107"/>
  <c r="Y31" i="107"/>
  <c r="AC30" i="107"/>
  <c r="U30" i="107"/>
  <c r="Y29" i="107"/>
  <c r="AC28" i="107"/>
  <c r="U28" i="107"/>
  <c r="Y27" i="107"/>
  <c r="AC26" i="107"/>
  <c r="U26" i="107"/>
  <c r="Y25" i="107"/>
  <c r="AC24" i="107"/>
  <c r="U24" i="107"/>
  <c r="Y23" i="107"/>
  <c r="W22" i="107"/>
  <c r="AC22" i="107"/>
  <c r="U22" i="107"/>
  <c r="G98" i="111"/>
  <c r="M90" i="111"/>
  <c r="P67" i="107"/>
  <c r="P59" i="107"/>
  <c r="S32" i="107"/>
  <c r="O67" i="107"/>
  <c r="S29" i="108"/>
  <c r="P86" i="108"/>
  <c r="O86" i="108"/>
  <c r="S23" i="108"/>
  <c r="P62" i="108"/>
  <c r="O62" i="108"/>
  <c r="F77" i="111"/>
  <c r="O61" i="108"/>
  <c r="P91" i="108"/>
  <c r="O91" i="108"/>
  <c r="L98" i="111"/>
  <c r="S33" i="108"/>
  <c r="P102" i="108"/>
  <c r="O102" i="108"/>
  <c r="S27" i="108"/>
  <c r="P78" i="108"/>
  <c r="O78" i="108"/>
  <c r="K102" i="111"/>
  <c r="G82" i="111"/>
  <c r="P100" i="108"/>
  <c r="P92" i="108"/>
  <c r="P84" i="108"/>
  <c r="P76" i="108"/>
  <c r="P68" i="108"/>
  <c r="U33" i="107"/>
  <c r="U25" i="107"/>
  <c r="P67" i="108"/>
  <c r="O67" i="108"/>
  <c r="C82" i="111"/>
  <c r="S28" i="108"/>
  <c r="P82" i="108"/>
  <c r="O82" i="108"/>
  <c r="P94" i="107"/>
  <c r="O94" i="107"/>
  <c r="S31" i="107"/>
  <c r="P62" i="107"/>
  <c r="O62" i="107"/>
  <c r="S23" i="107"/>
  <c r="J73" i="111"/>
  <c r="AA25" i="107"/>
  <c r="K70" i="111"/>
  <c r="P59" i="108"/>
  <c r="O59" i="108"/>
  <c r="C90" i="111"/>
  <c r="S30" i="108"/>
  <c r="P90" i="108"/>
  <c r="O90" i="108"/>
  <c r="C66" i="111"/>
  <c r="S24" i="108"/>
  <c r="P66" i="108"/>
  <c r="O66" i="108"/>
  <c r="O101" i="108"/>
  <c r="S33" i="107"/>
  <c r="P102" i="107"/>
  <c r="O102" i="107"/>
  <c r="S25" i="107"/>
  <c r="P70" i="107"/>
  <c r="O70" i="107"/>
  <c r="C62" i="111"/>
  <c r="H102" i="111"/>
  <c r="K94" i="111"/>
  <c r="P105" i="108"/>
  <c r="P97" i="108"/>
  <c r="P89" i="108"/>
  <c r="P81" i="108"/>
  <c r="P73" i="108"/>
  <c r="P65" i="108"/>
  <c r="P77" i="108"/>
  <c r="P75" i="108"/>
  <c r="O75" i="108"/>
  <c r="S22" i="108"/>
  <c r="P58" i="108"/>
  <c r="O58" i="108"/>
  <c r="P78" i="107"/>
  <c r="O78" i="107"/>
  <c r="S27" i="107"/>
  <c r="C58" i="111"/>
  <c r="C70" i="111"/>
  <c r="P104" i="108"/>
  <c r="P96" i="108"/>
  <c r="P88" i="108"/>
  <c r="P80" i="108"/>
  <c r="P72" i="108"/>
  <c r="P64" i="108"/>
  <c r="U31" i="108"/>
  <c r="AC23" i="108"/>
  <c r="P69" i="108"/>
  <c r="W30" i="107"/>
  <c r="P99" i="108"/>
  <c r="O99" i="108"/>
  <c r="C91" i="111"/>
  <c r="C98" i="111"/>
  <c r="S32" i="108"/>
  <c r="P98" i="108"/>
  <c r="O98" i="108"/>
  <c r="C74" i="111"/>
  <c r="P74" i="108"/>
  <c r="O74" i="108"/>
  <c r="G102" i="111"/>
  <c r="W33" i="108"/>
  <c r="K98" i="111"/>
  <c r="AA32" i="108"/>
  <c r="S29" i="107"/>
  <c r="P86" i="107"/>
  <c r="O86" i="107"/>
  <c r="C78" i="111"/>
  <c r="K78" i="111"/>
  <c r="P103" i="108"/>
  <c r="P95" i="108"/>
  <c r="P87" i="108"/>
  <c r="P79" i="108"/>
  <c r="P71" i="108"/>
  <c r="P63" i="108"/>
  <c r="O99" i="107"/>
  <c r="O91" i="107"/>
  <c r="O83" i="107"/>
  <c r="O75" i="107"/>
  <c r="P83" i="108"/>
  <c r="O83" i="108"/>
  <c r="S31" i="108"/>
  <c r="P94" i="108"/>
  <c r="O94" i="108"/>
  <c r="S25" i="108"/>
  <c r="P70" i="108"/>
  <c r="O70" i="108"/>
  <c r="AA23" i="108"/>
  <c r="K62" i="111"/>
  <c r="S26" i="108"/>
  <c r="Z33" i="108"/>
  <c r="AD32" i="108"/>
  <c r="V32" i="108"/>
  <c r="Z31" i="108"/>
  <c r="AD30" i="108"/>
  <c r="V30" i="108"/>
  <c r="Z29" i="108"/>
  <c r="AD28" i="108"/>
  <c r="V28" i="108"/>
  <c r="Z27" i="108"/>
  <c r="AD26" i="108"/>
  <c r="V26" i="108"/>
  <c r="Z25" i="108"/>
  <c r="AD24" i="108"/>
  <c r="V24" i="108"/>
  <c r="Z23" i="108"/>
  <c r="AD22" i="108"/>
  <c r="V22" i="108"/>
  <c r="O100" i="108"/>
  <c r="O92" i="108"/>
  <c r="O84" i="108"/>
  <c r="O76" i="108"/>
  <c r="O68" i="108"/>
  <c r="O60" i="108"/>
  <c r="P101" i="107"/>
  <c r="O101" i="107"/>
  <c r="P93" i="107"/>
  <c r="O93" i="107"/>
  <c r="P85" i="107"/>
  <c r="O85" i="107"/>
  <c r="P77" i="107"/>
  <c r="O77" i="107"/>
  <c r="P69" i="107"/>
  <c r="O69" i="107"/>
  <c r="P61" i="107"/>
  <c r="O61" i="107"/>
  <c r="Z33" i="107"/>
  <c r="AD32" i="107"/>
  <c r="V32" i="107"/>
  <c r="Z31" i="107"/>
  <c r="AD30" i="107"/>
  <c r="V30" i="107"/>
  <c r="Z29" i="107"/>
  <c r="AD28" i="107"/>
  <c r="V28" i="107"/>
  <c r="Z27" i="107"/>
  <c r="AD26" i="107"/>
  <c r="V26" i="107"/>
  <c r="Z25" i="107"/>
  <c r="AD24" i="107"/>
  <c r="V24" i="107"/>
  <c r="O59" i="107"/>
  <c r="Y33" i="108"/>
  <c r="AC32" i="108"/>
  <c r="U32" i="108"/>
  <c r="Y31" i="108"/>
  <c r="AC30" i="108"/>
  <c r="U30" i="108"/>
  <c r="Y29" i="108"/>
  <c r="AC28" i="108"/>
  <c r="U28" i="108"/>
  <c r="Y27" i="108"/>
  <c r="AC26" i="108"/>
  <c r="U26" i="108"/>
  <c r="Y25" i="108"/>
  <c r="P100" i="107"/>
  <c r="O100" i="107"/>
  <c r="P92" i="107"/>
  <c r="O92" i="107"/>
  <c r="P84" i="107"/>
  <c r="O84" i="107"/>
  <c r="P76" i="107"/>
  <c r="O76" i="107"/>
  <c r="P68" i="107"/>
  <c r="O68" i="107"/>
  <c r="P60" i="107"/>
  <c r="O60" i="107"/>
  <c r="P99" i="107"/>
  <c r="X31" i="108"/>
  <c r="AB30" i="108"/>
  <c r="T30" i="108"/>
  <c r="X29" i="108"/>
  <c r="AB28" i="108"/>
  <c r="T28" i="108"/>
  <c r="X27" i="108"/>
  <c r="AB26" i="108"/>
  <c r="T26" i="108"/>
  <c r="X25" i="108"/>
  <c r="AB24" i="108"/>
  <c r="T24" i="108"/>
  <c r="X23" i="108"/>
  <c r="AB22" i="108"/>
  <c r="T22" i="108"/>
  <c r="X33" i="107"/>
  <c r="AB32" i="107"/>
  <c r="T32" i="107"/>
  <c r="X31" i="107"/>
  <c r="AB30" i="107"/>
  <c r="T30" i="107"/>
  <c r="X29" i="107"/>
  <c r="AB28" i="107"/>
  <c r="T28" i="107"/>
  <c r="X27" i="107"/>
  <c r="AB26" i="107"/>
  <c r="T26" i="107"/>
  <c r="X25" i="107"/>
  <c r="AB24" i="107"/>
  <c r="T24" i="107"/>
  <c r="X23" i="107"/>
  <c r="AB22" i="107"/>
  <c r="T22" i="107"/>
  <c r="P91" i="107"/>
  <c r="G94" i="111"/>
  <c r="W31" i="108"/>
  <c r="K90" i="111"/>
  <c r="AA30" i="108"/>
  <c r="G86" i="111"/>
  <c r="W29" i="108"/>
  <c r="K82" i="111"/>
  <c r="AA28" i="108"/>
  <c r="G78" i="111"/>
  <c r="W27" i="108"/>
  <c r="K74" i="111"/>
  <c r="AA26" i="108"/>
  <c r="G70" i="111"/>
  <c r="W25" i="108"/>
  <c r="K66" i="111"/>
  <c r="AA24" i="108"/>
  <c r="G62" i="111"/>
  <c r="W23" i="108"/>
  <c r="K58" i="111"/>
  <c r="AA22" i="108"/>
  <c r="O105" i="108"/>
  <c r="O97" i="108"/>
  <c r="O89" i="108"/>
  <c r="O81" i="108"/>
  <c r="O73" i="108"/>
  <c r="O65" i="108"/>
  <c r="S22" i="107"/>
  <c r="P58" i="107"/>
  <c r="O58" i="107"/>
  <c r="P98" i="107"/>
  <c r="O98" i="107"/>
  <c r="S30" i="107"/>
  <c r="P90" i="107"/>
  <c r="O90" i="107"/>
  <c r="P82" i="107"/>
  <c r="O82" i="107"/>
  <c r="S26" i="107"/>
  <c r="P74" i="107"/>
  <c r="O74" i="107"/>
  <c r="P66" i="107"/>
  <c r="O66" i="107"/>
  <c r="W33" i="107"/>
  <c r="W31" i="107"/>
  <c r="AA30" i="107"/>
  <c r="W29" i="107"/>
  <c r="W27" i="107"/>
  <c r="AA26" i="107"/>
  <c r="W25" i="107"/>
  <c r="P83" i="107"/>
  <c r="S28" i="107"/>
  <c r="AD33" i="108"/>
  <c r="V33" i="108"/>
  <c r="Z32" i="108"/>
  <c r="AD31" i="108"/>
  <c r="V31" i="108"/>
  <c r="Z30" i="108"/>
  <c r="AD29" i="108"/>
  <c r="V29" i="108"/>
  <c r="Z28" i="108"/>
  <c r="AD27" i="108"/>
  <c r="V27" i="108"/>
  <c r="Z26" i="108"/>
  <c r="AD25" i="108"/>
  <c r="V25" i="108"/>
  <c r="Z24" i="108"/>
  <c r="AD23" i="108"/>
  <c r="V23" i="108"/>
  <c r="Z22" i="108"/>
  <c r="O104" i="108"/>
  <c r="O96" i="108"/>
  <c r="O88" i="108"/>
  <c r="O80" i="108"/>
  <c r="O72" i="108"/>
  <c r="O64" i="108"/>
  <c r="P105" i="107"/>
  <c r="O105" i="107"/>
  <c r="P97" i="107"/>
  <c r="O97" i="107"/>
  <c r="P89" i="107"/>
  <c r="O89" i="107"/>
  <c r="P81" i="107"/>
  <c r="O81" i="107"/>
  <c r="P73" i="107"/>
  <c r="O73" i="107"/>
  <c r="P65" i="107"/>
  <c r="O65" i="107"/>
  <c r="AD33" i="107"/>
  <c r="V33" i="107"/>
  <c r="Z32" i="107"/>
  <c r="AD31" i="107"/>
  <c r="V31" i="107"/>
  <c r="Z30" i="107"/>
  <c r="AD29" i="107"/>
  <c r="V29" i="107"/>
  <c r="Z28" i="107"/>
  <c r="AD27" i="107"/>
  <c r="V27" i="107"/>
  <c r="Z26" i="107"/>
  <c r="AD25" i="107"/>
  <c r="V25" i="107"/>
  <c r="Z24" i="107"/>
  <c r="AD23" i="107"/>
  <c r="V23" i="107"/>
  <c r="Z22" i="107"/>
  <c r="P75" i="107"/>
  <c r="S24" i="107"/>
  <c r="AC33" i="108"/>
  <c r="U33" i="108"/>
  <c r="Y32" i="108"/>
  <c r="AC31" i="108"/>
  <c r="Y30" i="108"/>
  <c r="AC29" i="108"/>
  <c r="U29" i="108"/>
  <c r="Y28" i="108"/>
  <c r="AC27" i="108"/>
  <c r="U27" i="108"/>
  <c r="Y26" i="108"/>
  <c r="AC25" i="108"/>
  <c r="U25" i="108"/>
  <c r="Y24" i="108"/>
  <c r="U23" i="108"/>
  <c r="Y22" i="108"/>
  <c r="O103" i="108"/>
  <c r="O95" i="108"/>
  <c r="O87" i="108"/>
  <c r="O79" i="108"/>
  <c r="O71" i="108"/>
  <c r="O63" i="108"/>
  <c r="P104" i="107"/>
  <c r="O104" i="107"/>
  <c r="P96" i="107"/>
  <c r="O96" i="107"/>
  <c r="P88" i="107"/>
  <c r="O88" i="107"/>
  <c r="P80" i="107"/>
  <c r="O80" i="107"/>
  <c r="P72" i="107"/>
  <c r="O72" i="107"/>
  <c r="P64" i="107"/>
  <c r="O64" i="107"/>
  <c r="L105" i="111"/>
  <c r="G104" i="111"/>
  <c r="J103" i="111"/>
  <c r="M102" i="111"/>
  <c r="H101" i="111"/>
  <c r="K100" i="111"/>
  <c r="N99" i="111"/>
  <c r="I98" i="111"/>
  <c r="Y32" i="107"/>
  <c r="L97" i="111"/>
  <c r="G96" i="111"/>
  <c r="J95" i="111"/>
  <c r="M94" i="111"/>
  <c r="AC31" i="107"/>
  <c r="U31" i="107"/>
  <c r="K92" i="111"/>
  <c r="N91" i="111"/>
  <c r="F91" i="111"/>
  <c r="I90" i="111"/>
  <c r="Y30" i="107"/>
  <c r="L89" i="111"/>
  <c r="G88" i="111"/>
  <c r="M86" i="111"/>
  <c r="H85" i="111"/>
  <c r="K84" i="111"/>
  <c r="N83" i="111"/>
  <c r="F83" i="111"/>
  <c r="I82" i="111"/>
  <c r="Y28" i="107"/>
  <c r="G80" i="111"/>
  <c r="J79" i="111"/>
  <c r="M78" i="111"/>
  <c r="AC27" i="107"/>
  <c r="U27" i="107"/>
  <c r="H77" i="111"/>
  <c r="K76" i="111"/>
  <c r="F75" i="111"/>
  <c r="I74" i="111"/>
  <c r="Y26" i="107"/>
  <c r="L73" i="111"/>
  <c r="G72" i="111"/>
  <c r="J71" i="111"/>
  <c r="M70" i="111"/>
  <c r="H69" i="111"/>
  <c r="K68" i="111"/>
  <c r="N67" i="111"/>
  <c r="F67" i="111"/>
  <c r="I66" i="111"/>
  <c r="Y24" i="107"/>
  <c r="L65" i="111"/>
  <c r="AA24" i="107"/>
  <c r="U29" i="107"/>
  <c r="AC33" i="107"/>
  <c r="AB33" i="108"/>
  <c r="T33" i="108"/>
  <c r="X32" i="108"/>
  <c r="AB31" i="108"/>
  <c r="T31" i="108"/>
  <c r="X30" i="108"/>
  <c r="AB29" i="108"/>
  <c r="T29" i="108"/>
  <c r="X28" i="108"/>
  <c r="AB27" i="108"/>
  <c r="T27" i="108"/>
  <c r="X26" i="108"/>
  <c r="AB25" i="108"/>
  <c r="T25" i="108"/>
  <c r="X24" i="108"/>
  <c r="AB23" i="108"/>
  <c r="T23" i="108"/>
  <c r="X22" i="108"/>
  <c r="P103" i="107"/>
  <c r="O103" i="107"/>
  <c r="P95" i="107"/>
  <c r="O95" i="107"/>
  <c r="P87" i="107"/>
  <c r="O87" i="107"/>
  <c r="P79" i="107"/>
  <c r="O79" i="107"/>
  <c r="P71" i="107"/>
  <c r="O71" i="107"/>
  <c r="P63" i="107"/>
  <c r="O63" i="107"/>
  <c r="K105" i="111"/>
  <c r="I103" i="111"/>
  <c r="AB33" i="107"/>
  <c r="T33" i="107"/>
  <c r="G101" i="111"/>
  <c r="J100" i="111"/>
  <c r="M99" i="111"/>
  <c r="X32" i="107"/>
  <c r="K97" i="111"/>
  <c r="F96" i="111"/>
  <c r="I95" i="111"/>
  <c r="L94" i="111"/>
  <c r="AB31" i="107"/>
  <c r="T31" i="107"/>
  <c r="M91" i="111"/>
  <c r="H90" i="111"/>
  <c r="X30" i="107"/>
  <c r="K89" i="111"/>
  <c r="N88" i="111"/>
  <c r="F88" i="111"/>
  <c r="AB29" i="107"/>
  <c r="T29" i="107"/>
  <c r="J84" i="111"/>
  <c r="M83" i="111"/>
  <c r="H82" i="111"/>
  <c r="X28" i="107"/>
  <c r="F80" i="111"/>
  <c r="L78" i="111"/>
  <c r="AB27" i="107"/>
  <c r="T27" i="107"/>
  <c r="G77" i="111"/>
  <c r="J76" i="111"/>
  <c r="H74" i="111"/>
  <c r="X26" i="107"/>
  <c r="N72" i="111"/>
  <c r="F72" i="111"/>
  <c r="I71" i="111"/>
  <c r="L70" i="111"/>
  <c r="AB25" i="107"/>
  <c r="T25" i="107"/>
  <c r="J68" i="111"/>
  <c r="H66" i="111"/>
  <c r="AB23" i="107"/>
  <c r="AC29" i="107"/>
  <c r="J63" i="111"/>
  <c r="M62" i="111"/>
  <c r="H61" i="111"/>
  <c r="K60" i="111"/>
  <c r="N59" i="111"/>
  <c r="F59" i="111"/>
  <c r="V22" i="111" s="1"/>
  <c r="U23" i="107"/>
  <c r="AC23" i="107"/>
  <c r="K65" i="111"/>
  <c r="N64" i="111"/>
  <c r="L62" i="111"/>
  <c r="G61" i="111"/>
  <c r="J60" i="111"/>
  <c r="Z22" i="111" s="1"/>
  <c r="M59" i="111"/>
  <c r="X24" i="107"/>
  <c r="C11" i="104"/>
  <c r="D11" i="104"/>
  <c r="E11" i="104"/>
  <c r="F11" i="104"/>
  <c r="G11" i="104"/>
  <c r="H11" i="104"/>
  <c r="I11" i="104"/>
  <c r="J11" i="104"/>
  <c r="K11" i="104"/>
  <c r="L11" i="104"/>
  <c r="M11" i="104"/>
  <c r="N11" i="104"/>
  <c r="C12" i="104"/>
  <c r="D12" i="104"/>
  <c r="E12" i="104"/>
  <c r="F12" i="104"/>
  <c r="G12" i="104"/>
  <c r="H12" i="104"/>
  <c r="I12" i="104"/>
  <c r="J12" i="104"/>
  <c r="K12" i="104"/>
  <c r="L12" i="104"/>
  <c r="M12" i="104"/>
  <c r="N12" i="104"/>
  <c r="C13" i="104"/>
  <c r="D13" i="104"/>
  <c r="E13" i="104"/>
  <c r="F13" i="104"/>
  <c r="G13" i="104"/>
  <c r="H13" i="104"/>
  <c r="I13" i="104"/>
  <c r="J13" i="104"/>
  <c r="K13" i="104"/>
  <c r="L13" i="104"/>
  <c r="M13" i="104"/>
  <c r="N13" i="104"/>
  <c r="C14" i="104"/>
  <c r="D14" i="104"/>
  <c r="E14" i="104"/>
  <c r="F14" i="104"/>
  <c r="G14" i="104"/>
  <c r="H14" i="104"/>
  <c r="I14" i="104"/>
  <c r="J14" i="104"/>
  <c r="K14" i="104"/>
  <c r="L14" i="104"/>
  <c r="M14" i="104"/>
  <c r="N14" i="104"/>
  <c r="C15" i="104"/>
  <c r="D15" i="104"/>
  <c r="E15" i="104"/>
  <c r="F15" i="104"/>
  <c r="G15" i="104"/>
  <c r="H15" i="104"/>
  <c r="I15" i="104"/>
  <c r="J15" i="104"/>
  <c r="K15" i="104"/>
  <c r="L15" i="104"/>
  <c r="M15" i="104"/>
  <c r="N15" i="104"/>
  <c r="C16" i="104"/>
  <c r="D16" i="104"/>
  <c r="E16" i="104"/>
  <c r="F16" i="104"/>
  <c r="G16" i="104"/>
  <c r="H16" i="104"/>
  <c r="I16" i="104"/>
  <c r="J16" i="104"/>
  <c r="K16" i="104"/>
  <c r="L16" i="104"/>
  <c r="M16" i="104"/>
  <c r="N16" i="104"/>
  <c r="C17" i="104"/>
  <c r="D17" i="104"/>
  <c r="E17" i="104"/>
  <c r="F17" i="104"/>
  <c r="G17" i="104"/>
  <c r="H17" i="104"/>
  <c r="I17" i="104"/>
  <c r="J17" i="104"/>
  <c r="K17" i="104"/>
  <c r="L17" i="104"/>
  <c r="M17" i="104"/>
  <c r="N17" i="104"/>
  <c r="C18" i="104"/>
  <c r="D18" i="104"/>
  <c r="E18" i="104"/>
  <c r="F18" i="104"/>
  <c r="G18" i="104"/>
  <c r="H18" i="104"/>
  <c r="I18" i="104"/>
  <c r="J18" i="104"/>
  <c r="K18" i="104"/>
  <c r="L18" i="104"/>
  <c r="M18" i="104"/>
  <c r="N18" i="104"/>
  <c r="C19" i="104"/>
  <c r="D19" i="104"/>
  <c r="E19" i="104"/>
  <c r="F19" i="104"/>
  <c r="G19" i="104"/>
  <c r="H19" i="104"/>
  <c r="I19" i="104"/>
  <c r="J19" i="104"/>
  <c r="K19" i="104"/>
  <c r="L19" i="104"/>
  <c r="M19" i="104"/>
  <c r="N19" i="104"/>
  <c r="C20" i="104"/>
  <c r="D20" i="104"/>
  <c r="E20" i="104"/>
  <c r="F20" i="104"/>
  <c r="G20" i="104"/>
  <c r="H20" i="104"/>
  <c r="I20" i="104"/>
  <c r="J20" i="104"/>
  <c r="K20" i="104"/>
  <c r="L20" i="104"/>
  <c r="M20" i="104"/>
  <c r="N20" i="104"/>
  <c r="C21" i="104"/>
  <c r="D21" i="104"/>
  <c r="E21" i="104"/>
  <c r="F21" i="104"/>
  <c r="G21" i="104"/>
  <c r="H21" i="104"/>
  <c r="I21" i="104"/>
  <c r="J21" i="104"/>
  <c r="K21" i="104"/>
  <c r="L21" i="104"/>
  <c r="M21" i="104"/>
  <c r="N21" i="104"/>
  <c r="C22" i="104"/>
  <c r="D22" i="104"/>
  <c r="E22" i="104"/>
  <c r="F22" i="104"/>
  <c r="G22" i="104"/>
  <c r="H22" i="104"/>
  <c r="I22" i="104"/>
  <c r="J22" i="104"/>
  <c r="K22" i="104"/>
  <c r="L22" i="104"/>
  <c r="M22" i="104"/>
  <c r="N22" i="104"/>
  <c r="C23" i="104"/>
  <c r="D23" i="104"/>
  <c r="E23" i="104"/>
  <c r="F23" i="104"/>
  <c r="G23" i="104"/>
  <c r="H23" i="104"/>
  <c r="I23" i="104"/>
  <c r="J23" i="104"/>
  <c r="K23" i="104"/>
  <c r="L23" i="104"/>
  <c r="M23" i="104"/>
  <c r="N23" i="104"/>
  <c r="C24" i="104"/>
  <c r="D24" i="104"/>
  <c r="E24" i="104"/>
  <c r="F24" i="104"/>
  <c r="G24" i="104"/>
  <c r="H24" i="104"/>
  <c r="I24" i="104"/>
  <c r="J24" i="104"/>
  <c r="K24" i="104"/>
  <c r="L24" i="104"/>
  <c r="M24" i="104"/>
  <c r="N24" i="104"/>
  <c r="C25" i="104"/>
  <c r="D25" i="104"/>
  <c r="E25" i="104"/>
  <c r="F25" i="104"/>
  <c r="G25" i="104"/>
  <c r="H25" i="104"/>
  <c r="I25" i="104"/>
  <c r="J25" i="104"/>
  <c r="K25" i="104"/>
  <c r="L25" i="104"/>
  <c r="M25" i="104"/>
  <c r="N25" i="104"/>
  <c r="C26" i="104"/>
  <c r="D26" i="104"/>
  <c r="E26" i="104"/>
  <c r="F26" i="104"/>
  <c r="G26" i="104"/>
  <c r="H26" i="104"/>
  <c r="I26" i="104"/>
  <c r="J26" i="104"/>
  <c r="K26" i="104"/>
  <c r="L26" i="104"/>
  <c r="M26" i="104"/>
  <c r="N26" i="104"/>
  <c r="C27" i="104"/>
  <c r="D27" i="104"/>
  <c r="E27" i="104"/>
  <c r="F27" i="104"/>
  <c r="G27" i="104"/>
  <c r="H27" i="104"/>
  <c r="I27" i="104"/>
  <c r="J27" i="104"/>
  <c r="K27" i="104"/>
  <c r="L27" i="104"/>
  <c r="M27" i="104"/>
  <c r="N27" i="104"/>
  <c r="C28" i="104"/>
  <c r="D28" i="104"/>
  <c r="E28" i="104"/>
  <c r="F28" i="104"/>
  <c r="G28" i="104"/>
  <c r="H28" i="104"/>
  <c r="I28" i="104"/>
  <c r="J28" i="104"/>
  <c r="K28" i="104"/>
  <c r="L28" i="104"/>
  <c r="M28" i="104"/>
  <c r="N28" i="104"/>
  <c r="C29" i="104"/>
  <c r="D29" i="104"/>
  <c r="E29" i="104"/>
  <c r="F29" i="104"/>
  <c r="G29" i="104"/>
  <c r="H29" i="104"/>
  <c r="I29" i="104"/>
  <c r="J29" i="104"/>
  <c r="K29" i="104"/>
  <c r="L29" i="104"/>
  <c r="M29" i="104"/>
  <c r="N29" i="104"/>
  <c r="C30" i="104"/>
  <c r="D30" i="104"/>
  <c r="E30" i="104"/>
  <c r="F30" i="104"/>
  <c r="G30" i="104"/>
  <c r="H30" i="104"/>
  <c r="I30" i="104"/>
  <c r="J30" i="104"/>
  <c r="K30" i="104"/>
  <c r="L30" i="104"/>
  <c r="M30" i="104"/>
  <c r="N30" i="104"/>
  <c r="C31" i="104"/>
  <c r="D31" i="104"/>
  <c r="E31" i="104"/>
  <c r="F31" i="104"/>
  <c r="G31" i="104"/>
  <c r="H31" i="104"/>
  <c r="I31" i="104"/>
  <c r="J31" i="104"/>
  <c r="K31" i="104"/>
  <c r="L31" i="104"/>
  <c r="M31" i="104"/>
  <c r="N31" i="104"/>
  <c r="C32" i="104"/>
  <c r="D32" i="104"/>
  <c r="E32" i="104"/>
  <c r="F32" i="104"/>
  <c r="G32" i="104"/>
  <c r="H32" i="104"/>
  <c r="I32" i="104"/>
  <c r="J32" i="104"/>
  <c r="K32" i="104"/>
  <c r="L32" i="104"/>
  <c r="M32" i="104"/>
  <c r="N32" i="104"/>
  <c r="C33" i="104"/>
  <c r="D33" i="104"/>
  <c r="E33" i="104"/>
  <c r="F33" i="104"/>
  <c r="G33" i="104"/>
  <c r="H33" i="104"/>
  <c r="I33" i="104"/>
  <c r="J33" i="104"/>
  <c r="K33" i="104"/>
  <c r="L33" i="104"/>
  <c r="M33" i="104"/>
  <c r="N33" i="104"/>
  <c r="C34" i="104"/>
  <c r="D34" i="104"/>
  <c r="E34" i="104"/>
  <c r="F34" i="104"/>
  <c r="G34" i="104"/>
  <c r="H34" i="104"/>
  <c r="I34" i="104"/>
  <c r="J34" i="104"/>
  <c r="K34" i="104"/>
  <c r="L34" i="104"/>
  <c r="M34" i="104"/>
  <c r="N34" i="104"/>
  <c r="C35" i="104"/>
  <c r="D35" i="104"/>
  <c r="E35" i="104"/>
  <c r="F35" i="104"/>
  <c r="G35" i="104"/>
  <c r="H35" i="104"/>
  <c r="I35" i="104"/>
  <c r="J35" i="104"/>
  <c r="K35" i="104"/>
  <c r="L35" i="104"/>
  <c r="M35" i="104"/>
  <c r="N35" i="104"/>
  <c r="C36" i="104"/>
  <c r="D36" i="104"/>
  <c r="E36" i="104"/>
  <c r="F36" i="104"/>
  <c r="G36" i="104"/>
  <c r="H36" i="104"/>
  <c r="I36" i="104"/>
  <c r="J36" i="104"/>
  <c r="K36" i="104"/>
  <c r="L36" i="104"/>
  <c r="M36" i="104"/>
  <c r="N36" i="104"/>
  <c r="C37" i="104"/>
  <c r="D37" i="104"/>
  <c r="E37" i="104"/>
  <c r="F37" i="104"/>
  <c r="G37" i="104"/>
  <c r="H37" i="104"/>
  <c r="I37" i="104"/>
  <c r="J37" i="104"/>
  <c r="K37" i="104"/>
  <c r="L37" i="104"/>
  <c r="M37" i="104"/>
  <c r="N37" i="104"/>
  <c r="C38" i="104"/>
  <c r="D38" i="104"/>
  <c r="E38" i="104"/>
  <c r="F38" i="104"/>
  <c r="G38" i="104"/>
  <c r="H38" i="104"/>
  <c r="I38" i="104"/>
  <c r="J38" i="104"/>
  <c r="K38" i="104"/>
  <c r="L38" i="104"/>
  <c r="M38" i="104"/>
  <c r="N38" i="104"/>
  <c r="C39" i="104"/>
  <c r="D39" i="104"/>
  <c r="E39" i="104"/>
  <c r="F39" i="104"/>
  <c r="G39" i="104"/>
  <c r="H39" i="104"/>
  <c r="I39" i="104"/>
  <c r="J39" i="104"/>
  <c r="K39" i="104"/>
  <c r="L39" i="104"/>
  <c r="M39" i="104"/>
  <c r="N39" i="104"/>
  <c r="C40" i="104"/>
  <c r="D40" i="104"/>
  <c r="E40" i="104"/>
  <c r="F40" i="104"/>
  <c r="G40" i="104"/>
  <c r="H40" i="104"/>
  <c r="I40" i="104"/>
  <c r="J40" i="104"/>
  <c r="K40" i="104"/>
  <c r="L40" i="104"/>
  <c r="M40" i="104"/>
  <c r="N40" i="104"/>
  <c r="C41" i="104"/>
  <c r="D41" i="104"/>
  <c r="E41" i="104"/>
  <c r="F41" i="104"/>
  <c r="G41" i="104"/>
  <c r="H41" i="104"/>
  <c r="I41" i="104"/>
  <c r="J41" i="104"/>
  <c r="K41" i="104"/>
  <c r="L41" i="104"/>
  <c r="M41" i="104"/>
  <c r="N41" i="104"/>
  <c r="C42" i="104"/>
  <c r="D42" i="104"/>
  <c r="E42" i="104"/>
  <c r="F42" i="104"/>
  <c r="G42" i="104"/>
  <c r="H42" i="104"/>
  <c r="I42" i="104"/>
  <c r="J42" i="104"/>
  <c r="K42" i="104"/>
  <c r="L42" i="104"/>
  <c r="M42" i="104"/>
  <c r="N42" i="104"/>
  <c r="C43" i="104"/>
  <c r="D43" i="104"/>
  <c r="E43" i="104"/>
  <c r="F43" i="104"/>
  <c r="G43" i="104"/>
  <c r="H43" i="104"/>
  <c r="I43" i="104"/>
  <c r="J43" i="104"/>
  <c r="K43" i="104"/>
  <c r="L43" i="104"/>
  <c r="M43" i="104"/>
  <c r="N43" i="104"/>
  <c r="C44" i="104"/>
  <c r="D44" i="104"/>
  <c r="E44" i="104"/>
  <c r="F44" i="104"/>
  <c r="G44" i="104"/>
  <c r="H44" i="104"/>
  <c r="I44" i="104"/>
  <c r="J44" i="104"/>
  <c r="K44" i="104"/>
  <c r="L44" i="104"/>
  <c r="M44" i="104"/>
  <c r="N44" i="104"/>
  <c r="C45" i="104"/>
  <c r="D45" i="104"/>
  <c r="E45" i="104"/>
  <c r="F45" i="104"/>
  <c r="G45" i="104"/>
  <c r="H45" i="104"/>
  <c r="I45" i="104"/>
  <c r="J45" i="104"/>
  <c r="K45" i="104"/>
  <c r="L45" i="104"/>
  <c r="M45" i="104"/>
  <c r="N45" i="104"/>
  <c r="C46" i="104"/>
  <c r="D46" i="104"/>
  <c r="E46" i="104"/>
  <c r="F46" i="104"/>
  <c r="G46" i="104"/>
  <c r="H46" i="104"/>
  <c r="I46" i="104"/>
  <c r="J46" i="104"/>
  <c r="K46" i="104"/>
  <c r="L46" i="104"/>
  <c r="M46" i="104"/>
  <c r="N46" i="104"/>
  <c r="C47" i="104"/>
  <c r="D47" i="104"/>
  <c r="E47" i="104"/>
  <c r="F47" i="104"/>
  <c r="G47" i="104"/>
  <c r="H47" i="104"/>
  <c r="I47" i="104"/>
  <c r="J47" i="104"/>
  <c r="K47" i="104"/>
  <c r="L47" i="104"/>
  <c r="M47" i="104"/>
  <c r="N47" i="104"/>
  <c r="C48" i="104"/>
  <c r="D48" i="104"/>
  <c r="E48" i="104"/>
  <c r="F48" i="104"/>
  <c r="G48" i="104"/>
  <c r="H48" i="104"/>
  <c r="I48" i="104"/>
  <c r="J48" i="104"/>
  <c r="K48" i="104"/>
  <c r="L48" i="104"/>
  <c r="M48" i="104"/>
  <c r="N48" i="104"/>
  <c r="C49" i="104"/>
  <c r="D49" i="104"/>
  <c r="E49" i="104"/>
  <c r="F49" i="104"/>
  <c r="G49" i="104"/>
  <c r="H49" i="104"/>
  <c r="I49" i="104"/>
  <c r="J49" i="104"/>
  <c r="K49" i="104"/>
  <c r="L49" i="104"/>
  <c r="M49" i="104"/>
  <c r="N49" i="104"/>
  <c r="C50" i="104"/>
  <c r="D50" i="104"/>
  <c r="E50" i="104"/>
  <c r="F50" i="104"/>
  <c r="G50" i="104"/>
  <c r="H50" i="104"/>
  <c r="I50" i="104"/>
  <c r="J50" i="104"/>
  <c r="K50" i="104"/>
  <c r="L50" i="104"/>
  <c r="M50" i="104"/>
  <c r="N50" i="104"/>
  <c r="C51" i="104"/>
  <c r="D51" i="104"/>
  <c r="E51" i="104"/>
  <c r="F51" i="104"/>
  <c r="G51" i="104"/>
  <c r="H51" i="104"/>
  <c r="I51" i="104"/>
  <c r="J51" i="104"/>
  <c r="K51" i="104"/>
  <c r="L51" i="104"/>
  <c r="M51" i="104"/>
  <c r="N51" i="104"/>
  <c r="C52" i="104"/>
  <c r="D52" i="104"/>
  <c r="E52" i="104"/>
  <c r="F52" i="104"/>
  <c r="G52" i="104"/>
  <c r="H52" i="104"/>
  <c r="I52" i="104"/>
  <c r="J52" i="104"/>
  <c r="K52" i="104"/>
  <c r="L52" i="104"/>
  <c r="M52" i="104"/>
  <c r="N52" i="104"/>
  <c r="C53" i="104"/>
  <c r="D53" i="104"/>
  <c r="E53" i="104"/>
  <c r="F53" i="104"/>
  <c r="G53" i="104"/>
  <c r="H53" i="104"/>
  <c r="I53" i="104"/>
  <c r="J53" i="104"/>
  <c r="K53" i="104"/>
  <c r="L53" i="104"/>
  <c r="M53" i="104"/>
  <c r="N53" i="104"/>
  <c r="C54" i="104"/>
  <c r="D54" i="104"/>
  <c r="E54" i="104"/>
  <c r="F54" i="104"/>
  <c r="G54" i="104"/>
  <c r="H54" i="104"/>
  <c r="I54" i="104"/>
  <c r="J54" i="104"/>
  <c r="K54" i="104"/>
  <c r="L54" i="104"/>
  <c r="M54" i="104"/>
  <c r="N54" i="104"/>
  <c r="C55" i="104"/>
  <c r="D55" i="104"/>
  <c r="E55" i="104"/>
  <c r="F55" i="104"/>
  <c r="G55" i="104"/>
  <c r="H55" i="104"/>
  <c r="I55" i="104"/>
  <c r="J55" i="104"/>
  <c r="K55" i="104"/>
  <c r="L55" i="104"/>
  <c r="M55" i="104"/>
  <c r="N55" i="104"/>
  <c r="C56" i="104"/>
  <c r="D56" i="104"/>
  <c r="E56" i="104"/>
  <c r="F56" i="104"/>
  <c r="G56" i="104"/>
  <c r="H56" i="104"/>
  <c r="I56" i="104"/>
  <c r="J56" i="104"/>
  <c r="K56" i="104"/>
  <c r="L56" i="104"/>
  <c r="M56" i="104"/>
  <c r="N56" i="104"/>
  <c r="C57" i="104"/>
  <c r="D57" i="104"/>
  <c r="E57" i="104"/>
  <c r="F57" i="104"/>
  <c r="G57" i="104"/>
  <c r="H57" i="104"/>
  <c r="I57" i="104"/>
  <c r="J57" i="104"/>
  <c r="K57" i="104"/>
  <c r="L57" i="104"/>
  <c r="M57" i="104"/>
  <c r="N57" i="104"/>
  <c r="D10" i="104"/>
  <c r="E10" i="104"/>
  <c r="F10" i="104"/>
  <c r="G10" i="104"/>
  <c r="H10" i="104"/>
  <c r="I10" i="104"/>
  <c r="J10" i="104"/>
  <c r="K10" i="104"/>
  <c r="L10" i="104"/>
  <c r="M10" i="104"/>
  <c r="N10" i="104"/>
  <c r="C10" i="104"/>
  <c r="C11" i="103"/>
  <c r="D11" i="103"/>
  <c r="E11" i="103"/>
  <c r="F11" i="103"/>
  <c r="G11" i="103"/>
  <c r="H11" i="103"/>
  <c r="I11" i="103"/>
  <c r="J11" i="103"/>
  <c r="K11" i="103"/>
  <c r="L11" i="103"/>
  <c r="M11" i="103"/>
  <c r="N11" i="103"/>
  <c r="C12" i="103"/>
  <c r="D12" i="103"/>
  <c r="E12" i="103"/>
  <c r="F12" i="103"/>
  <c r="G12" i="103"/>
  <c r="H12" i="103"/>
  <c r="I12" i="103"/>
  <c r="J12" i="103"/>
  <c r="K12" i="103"/>
  <c r="L12" i="103"/>
  <c r="M12" i="103"/>
  <c r="N12" i="103"/>
  <c r="C13" i="103"/>
  <c r="D13" i="103"/>
  <c r="E13" i="103"/>
  <c r="F13" i="103"/>
  <c r="G13" i="103"/>
  <c r="H13" i="103"/>
  <c r="I13" i="103"/>
  <c r="J13" i="103"/>
  <c r="K13" i="103"/>
  <c r="L13" i="103"/>
  <c r="M13" i="103"/>
  <c r="N13" i="103"/>
  <c r="C14" i="103"/>
  <c r="D14" i="103"/>
  <c r="E14" i="103"/>
  <c r="F14" i="103"/>
  <c r="G14" i="103"/>
  <c r="H14" i="103"/>
  <c r="I14" i="103"/>
  <c r="J14" i="103"/>
  <c r="K14" i="103"/>
  <c r="L14" i="103"/>
  <c r="M14" i="103"/>
  <c r="N14" i="103"/>
  <c r="C15" i="103"/>
  <c r="D15" i="103"/>
  <c r="E15" i="103"/>
  <c r="F15" i="103"/>
  <c r="G15" i="103"/>
  <c r="H15" i="103"/>
  <c r="I15" i="103"/>
  <c r="J15" i="103"/>
  <c r="K15" i="103"/>
  <c r="L15" i="103"/>
  <c r="M15" i="103"/>
  <c r="N15" i="103"/>
  <c r="C16" i="103"/>
  <c r="D16" i="103"/>
  <c r="E16" i="103"/>
  <c r="F16" i="103"/>
  <c r="G16" i="103"/>
  <c r="H16" i="103"/>
  <c r="I16" i="103"/>
  <c r="J16" i="103"/>
  <c r="K16" i="103"/>
  <c r="L16" i="103"/>
  <c r="M16" i="103"/>
  <c r="N16" i="103"/>
  <c r="C17" i="103"/>
  <c r="D17" i="103"/>
  <c r="E17" i="103"/>
  <c r="F17" i="103"/>
  <c r="G17" i="103"/>
  <c r="H17" i="103"/>
  <c r="I17" i="103"/>
  <c r="J17" i="103"/>
  <c r="K17" i="103"/>
  <c r="L17" i="103"/>
  <c r="M17" i="103"/>
  <c r="N17" i="103"/>
  <c r="C18" i="103"/>
  <c r="D18" i="103"/>
  <c r="E18" i="103"/>
  <c r="F18" i="103"/>
  <c r="G18" i="103"/>
  <c r="H18" i="103"/>
  <c r="I18" i="103"/>
  <c r="J18" i="103"/>
  <c r="K18" i="103"/>
  <c r="L18" i="103"/>
  <c r="M18" i="103"/>
  <c r="N18" i="103"/>
  <c r="C19" i="103"/>
  <c r="D19" i="103"/>
  <c r="E19" i="103"/>
  <c r="F19" i="103"/>
  <c r="G19" i="103"/>
  <c r="H19" i="103"/>
  <c r="I19" i="103"/>
  <c r="J19" i="103"/>
  <c r="K19" i="103"/>
  <c r="L19" i="103"/>
  <c r="M19" i="103"/>
  <c r="N19" i="103"/>
  <c r="C20" i="103"/>
  <c r="D20" i="103"/>
  <c r="E20" i="103"/>
  <c r="F20" i="103"/>
  <c r="G20" i="103"/>
  <c r="H20" i="103"/>
  <c r="I20" i="103"/>
  <c r="J20" i="103"/>
  <c r="K20" i="103"/>
  <c r="L20" i="103"/>
  <c r="M20" i="103"/>
  <c r="N20" i="103"/>
  <c r="C21" i="103"/>
  <c r="D21" i="103"/>
  <c r="E21" i="103"/>
  <c r="F21" i="103"/>
  <c r="G21" i="103"/>
  <c r="H21" i="103"/>
  <c r="I21" i="103"/>
  <c r="J21" i="103"/>
  <c r="K21" i="103"/>
  <c r="L21" i="103"/>
  <c r="M21" i="103"/>
  <c r="N21" i="103"/>
  <c r="C22" i="103"/>
  <c r="D22" i="103"/>
  <c r="E22" i="103"/>
  <c r="F22" i="103"/>
  <c r="G22" i="103"/>
  <c r="H22" i="103"/>
  <c r="I22" i="103"/>
  <c r="J22" i="103"/>
  <c r="K22" i="103"/>
  <c r="L22" i="103"/>
  <c r="M22" i="103"/>
  <c r="N22" i="103"/>
  <c r="C23" i="103"/>
  <c r="D23" i="103"/>
  <c r="E23" i="103"/>
  <c r="F23" i="103"/>
  <c r="G23" i="103"/>
  <c r="H23" i="103"/>
  <c r="I23" i="103"/>
  <c r="J23" i="103"/>
  <c r="K23" i="103"/>
  <c r="L23" i="103"/>
  <c r="M23" i="103"/>
  <c r="N23" i="103"/>
  <c r="C24" i="103"/>
  <c r="D24" i="103"/>
  <c r="E24" i="103"/>
  <c r="F24" i="103"/>
  <c r="G24" i="103"/>
  <c r="H24" i="103"/>
  <c r="I24" i="103"/>
  <c r="J24" i="103"/>
  <c r="K24" i="103"/>
  <c r="L24" i="103"/>
  <c r="M24" i="103"/>
  <c r="N24" i="103"/>
  <c r="C25" i="103"/>
  <c r="D25" i="103"/>
  <c r="E25" i="103"/>
  <c r="F25" i="103"/>
  <c r="G25" i="103"/>
  <c r="H25" i="103"/>
  <c r="I25" i="103"/>
  <c r="J25" i="103"/>
  <c r="K25" i="103"/>
  <c r="L25" i="103"/>
  <c r="M25" i="103"/>
  <c r="N25" i="103"/>
  <c r="C26" i="103"/>
  <c r="D26" i="103"/>
  <c r="E26" i="103"/>
  <c r="F26" i="103"/>
  <c r="G26" i="103"/>
  <c r="H26" i="103"/>
  <c r="I26" i="103"/>
  <c r="J26" i="103"/>
  <c r="K26" i="103"/>
  <c r="L26" i="103"/>
  <c r="M26" i="103"/>
  <c r="N26" i="103"/>
  <c r="C27" i="103"/>
  <c r="D27" i="103"/>
  <c r="E27" i="103"/>
  <c r="F27" i="103"/>
  <c r="G27" i="103"/>
  <c r="H27" i="103"/>
  <c r="I27" i="103"/>
  <c r="J27" i="103"/>
  <c r="K27" i="103"/>
  <c r="L27" i="103"/>
  <c r="M27" i="103"/>
  <c r="N27" i="103"/>
  <c r="C28" i="103"/>
  <c r="D28" i="103"/>
  <c r="E28" i="103"/>
  <c r="F28" i="103"/>
  <c r="G28" i="103"/>
  <c r="H28" i="103"/>
  <c r="I28" i="103"/>
  <c r="J28" i="103"/>
  <c r="K28" i="103"/>
  <c r="L28" i="103"/>
  <c r="M28" i="103"/>
  <c r="N28" i="103"/>
  <c r="C29" i="103"/>
  <c r="D29" i="103"/>
  <c r="E29" i="103"/>
  <c r="F29" i="103"/>
  <c r="G29" i="103"/>
  <c r="H29" i="103"/>
  <c r="I29" i="103"/>
  <c r="J29" i="103"/>
  <c r="K29" i="103"/>
  <c r="L29" i="103"/>
  <c r="M29" i="103"/>
  <c r="N29" i="103"/>
  <c r="C30" i="103"/>
  <c r="D30" i="103"/>
  <c r="E30" i="103"/>
  <c r="F30" i="103"/>
  <c r="G30" i="103"/>
  <c r="H30" i="103"/>
  <c r="I30" i="103"/>
  <c r="J30" i="103"/>
  <c r="K30" i="103"/>
  <c r="L30" i="103"/>
  <c r="M30" i="103"/>
  <c r="N30" i="103"/>
  <c r="C31" i="103"/>
  <c r="D31" i="103"/>
  <c r="E31" i="103"/>
  <c r="F31" i="103"/>
  <c r="G31" i="103"/>
  <c r="H31" i="103"/>
  <c r="I31" i="103"/>
  <c r="J31" i="103"/>
  <c r="K31" i="103"/>
  <c r="L31" i="103"/>
  <c r="M31" i="103"/>
  <c r="N31" i="103"/>
  <c r="C32" i="103"/>
  <c r="D32" i="103"/>
  <c r="E32" i="103"/>
  <c r="F32" i="103"/>
  <c r="G32" i="103"/>
  <c r="H32" i="103"/>
  <c r="I32" i="103"/>
  <c r="J32" i="103"/>
  <c r="K32" i="103"/>
  <c r="L32" i="103"/>
  <c r="M32" i="103"/>
  <c r="N32" i="103"/>
  <c r="C33" i="103"/>
  <c r="D33" i="103"/>
  <c r="E33" i="103"/>
  <c r="F33" i="103"/>
  <c r="G33" i="103"/>
  <c r="H33" i="103"/>
  <c r="I33" i="103"/>
  <c r="J33" i="103"/>
  <c r="K33" i="103"/>
  <c r="L33" i="103"/>
  <c r="M33" i="103"/>
  <c r="N33" i="103"/>
  <c r="C34" i="103"/>
  <c r="D34" i="103"/>
  <c r="E34" i="103"/>
  <c r="F34" i="103"/>
  <c r="G34" i="103"/>
  <c r="H34" i="103"/>
  <c r="I34" i="103"/>
  <c r="J34" i="103"/>
  <c r="K34" i="103"/>
  <c r="L34" i="103"/>
  <c r="M34" i="103"/>
  <c r="N34" i="103"/>
  <c r="C35" i="103"/>
  <c r="D35" i="103"/>
  <c r="E35" i="103"/>
  <c r="F35" i="103"/>
  <c r="G35" i="103"/>
  <c r="H35" i="103"/>
  <c r="I35" i="103"/>
  <c r="J35" i="103"/>
  <c r="K35" i="103"/>
  <c r="L35" i="103"/>
  <c r="M35" i="103"/>
  <c r="N35" i="103"/>
  <c r="C36" i="103"/>
  <c r="D36" i="103"/>
  <c r="E36" i="103"/>
  <c r="F36" i="103"/>
  <c r="G36" i="103"/>
  <c r="H36" i="103"/>
  <c r="I36" i="103"/>
  <c r="J36" i="103"/>
  <c r="K36" i="103"/>
  <c r="L36" i="103"/>
  <c r="M36" i="103"/>
  <c r="N36" i="103"/>
  <c r="C37" i="103"/>
  <c r="D37" i="103"/>
  <c r="E37" i="103"/>
  <c r="F37" i="103"/>
  <c r="G37" i="103"/>
  <c r="H37" i="103"/>
  <c r="I37" i="103"/>
  <c r="J37" i="103"/>
  <c r="K37" i="103"/>
  <c r="L37" i="103"/>
  <c r="M37" i="103"/>
  <c r="N37" i="103"/>
  <c r="C38" i="103"/>
  <c r="D38" i="103"/>
  <c r="E38" i="103"/>
  <c r="F38" i="103"/>
  <c r="G38" i="103"/>
  <c r="H38" i="103"/>
  <c r="I38" i="103"/>
  <c r="J38" i="103"/>
  <c r="K38" i="103"/>
  <c r="L38" i="103"/>
  <c r="M38" i="103"/>
  <c r="N38" i="103"/>
  <c r="C39" i="103"/>
  <c r="D39" i="103"/>
  <c r="E39" i="103"/>
  <c r="F39" i="103"/>
  <c r="G39" i="103"/>
  <c r="H39" i="103"/>
  <c r="I39" i="103"/>
  <c r="J39" i="103"/>
  <c r="K39" i="103"/>
  <c r="L39" i="103"/>
  <c r="M39" i="103"/>
  <c r="N39" i="103"/>
  <c r="C40" i="103"/>
  <c r="D40" i="103"/>
  <c r="E40" i="103"/>
  <c r="F40" i="103"/>
  <c r="G40" i="103"/>
  <c r="H40" i="103"/>
  <c r="I40" i="103"/>
  <c r="J40" i="103"/>
  <c r="K40" i="103"/>
  <c r="L40" i="103"/>
  <c r="M40" i="103"/>
  <c r="N40" i="103"/>
  <c r="C41" i="103"/>
  <c r="D41" i="103"/>
  <c r="E41" i="103"/>
  <c r="F41" i="103"/>
  <c r="G41" i="103"/>
  <c r="H41" i="103"/>
  <c r="I41" i="103"/>
  <c r="J41" i="103"/>
  <c r="K41" i="103"/>
  <c r="L41" i="103"/>
  <c r="M41" i="103"/>
  <c r="N41" i="103"/>
  <c r="C42" i="103"/>
  <c r="D42" i="103"/>
  <c r="E42" i="103"/>
  <c r="F42" i="103"/>
  <c r="G42" i="103"/>
  <c r="H42" i="103"/>
  <c r="I42" i="103"/>
  <c r="J42" i="103"/>
  <c r="K42" i="103"/>
  <c r="L42" i="103"/>
  <c r="M42" i="103"/>
  <c r="N42" i="103"/>
  <c r="C43" i="103"/>
  <c r="D43" i="103"/>
  <c r="E43" i="103"/>
  <c r="F43" i="103"/>
  <c r="G43" i="103"/>
  <c r="H43" i="103"/>
  <c r="I43" i="103"/>
  <c r="J43" i="103"/>
  <c r="K43" i="103"/>
  <c r="L43" i="103"/>
  <c r="M43" i="103"/>
  <c r="N43" i="103"/>
  <c r="C44" i="103"/>
  <c r="D44" i="103"/>
  <c r="E44" i="103"/>
  <c r="F44" i="103"/>
  <c r="G44" i="103"/>
  <c r="H44" i="103"/>
  <c r="I44" i="103"/>
  <c r="J44" i="103"/>
  <c r="K44" i="103"/>
  <c r="L44" i="103"/>
  <c r="M44" i="103"/>
  <c r="N44" i="103"/>
  <c r="C45" i="103"/>
  <c r="D45" i="103"/>
  <c r="E45" i="103"/>
  <c r="F45" i="103"/>
  <c r="G45" i="103"/>
  <c r="H45" i="103"/>
  <c r="I45" i="103"/>
  <c r="J45" i="103"/>
  <c r="K45" i="103"/>
  <c r="L45" i="103"/>
  <c r="M45" i="103"/>
  <c r="N45" i="103"/>
  <c r="C46" i="103"/>
  <c r="D46" i="103"/>
  <c r="E46" i="103"/>
  <c r="F46" i="103"/>
  <c r="G46" i="103"/>
  <c r="H46" i="103"/>
  <c r="I46" i="103"/>
  <c r="J46" i="103"/>
  <c r="K46" i="103"/>
  <c r="L46" i="103"/>
  <c r="M46" i="103"/>
  <c r="N46" i="103"/>
  <c r="C47" i="103"/>
  <c r="D47" i="103"/>
  <c r="E47" i="103"/>
  <c r="F47" i="103"/>
  <c r="G47" i="103"/>
  <c r="H47" i="103"/>
  <c r="I47" i="103"/>
  <c r="J47" i="103"/>
  <c r="K47" i="103"/>
  <c r="L47" i="103"/>
  <c r="M47" i="103"/>
  <c r="N47" i="103"/>
  <c r="C48" i="103"/>
  <c r="D48" i="103"/>
  <c r="E48" i="103"/>
  <c r="F48" i="103"/>
  <c r="G48" i="103"/>
  <c r="H48" i="103"/>
  <c r="I48" i="103"/>
  <c r="J48" i="103"/>
  <c r="K48" i="103"/>
  <c r="L48" i="103"/>
  <c r="M48" i="103"/>
  <c r="N48" i="103"/>
  <c r="C49" i="103"/>
  <c r="D49" i="103"/>
  <c r="E49" i="103"/>
  <c r="F49" i="103"/>
  <c r="G49" i="103"/>
  <c r="H49" i="103"/>
  <c r="I49" i="103"/>
  <c r="J49" i="103"/>
  <c r="K49" i="103"/>
  <c r="L49" i="103"/>
  <c r="M49" i="103"/>
  <c r="N49" i="103"/>
  <c r="C50" i="103"/>
  <c r="D50" i="103"/>
  <c r="E50" i="103"/>
  <c r="F50" i="103"/>
  <c r="G50" i="103"/>
  <c r="H50" i="103"/>
  <c r="I50" i="103"/>
  <c r="J50" i="103"/>
  <c r="K50" i="103"/>
  <c r="L50" i="103"/>
  <c r="M50" i="103"/>
  <c r="N50" i="103"/>
  <c r="C51" i="103"/>
  <c r="D51" i="103"/>
  <c r="E51" i="103"/>
  <c r="F51" i="103"/>
  <c r="G51" i="103"/>
  <c r="H51" i="103"/>
  <c r="I51" i="103"/>
  <c r="J51" i="103"/>
  <c r="K51" i="103"/>
  <c r="L51" i="103"/>
  <c r="M51" i="103"/>
  <c r="N51" i="103"/>
  <c r="C52" i="103"/>
  <c r="D52" i="103"/>
  <c r="E52" i="103"/>
  <c r="F52" i="103"/>
  <c r="G52" i="103"/>
  <c r="H52" i="103"/>
  <c r="I52" i="103"/>
  <c r="J52" i="103"/>
  <c r="K52" i="103"/>
  <c r="L52" i="103"/>
  <c r="M52" i="103"/>
  <c r="N52" i="103"/>
  <c r="C53" i="103"/>
  <c r="D53" i="103"/>
  <c r="E53" i="103"/>
  <c r="F53" i="103"/>
  <c r="G53" i="103"/>
  <c r="H53" i="103"/>
  <c r="I53" i="103"/>
  <c r="J53" i="103"/>
  <c r="K53" i="103"/>
  <c r="L53" i="103"/>
  <c r="M53" i="103"/>
  <c r="N53" i="103"/>
  <c r="C54" i="103"/>
  <c r="D54" i="103"/>
  <c r="E54" i="103"/>
  <c r="F54" i="103"/>
  <c r="G54" i="103"/>
  <c r="H54" i="103"/>
  <c r="I54" i="103"/>
  <c r="J54" i="103"/>
  <c r="K54" i="103"/>
  <c r="L54" i="103"/>
  <c r="M54" i="103"/>
  <c r="N54" i="103"/>
  <c r="C55" i="103"/>
  <c r="D55" i="103"/>
  <c r="E55" i="103"/>
  <c r="F55" i="103"/>
  <c r="G55" i="103"/>
  <c r="H55" i="103"/>
  <c r="I55" i="103"/>
  <c r="J55" i="103"/>
  <c r="K55" i="103"/>
  <c r="L55" i="103"/>
  <c r="M55" i="103"/>
  <c r="N55" i="103"/>
  <c r="C56" i="103"/>
  <c r="D56" i="103"/>
  <c r="E56" i="103"/>
  <c r="F56" i="103"/>
  <c r="G56" i="103"/>
  <c r="H56" i="103"/>
  <c r="I56" i="103"/>
  <c r="J56" i="103"/>
  <c r="K56" i="103"/>
  <c r="L56" i="103"/>
  <c r="M56" i="103"/>
  <c r="N56" i="103"/>
  <c r="C57" i="103"/>
  <c r="D57" i="103"/>
  <c r="E57" i="103"/>
  <c r="F57" i="103"/>
  <c r="G57" i="103"/>
  <c r="H57" i="103"/>
  <c r="I57" i="103"/>
  <c r="J57" i="103"/>
  <c r="K57" i="103"/>
  <c r="L57" i="103"/>
  <c r="M57" i="103"/>
  <c r="N57" i="103"/>
  <c r="D10" i="103"/>
  <c r="E10" i="103"/>
  <c r="F10" i="103"/>
  <c r="G10" i="103"/>
  <c r="H10" i="103"/>
  <c r="I10" i="103"/>
  <c r="J10" i="103"/>
  <c r="K10" i="103"/>
  <c r="L10" i="103"/>
  <c r="M10" i="103"/>
  <c r="N10" i="103"/>
  <c r="C10" i="103"/>
  <c r="C11" i="110"/>
  <c r="D11" i="110"/>
  <c r="E11" i="110"/>
  <c r="F11" i="110"/>
  <c r="G11" i="110"/>
  <c r="H11" i="110"/>
  <c r="I11" i="110"/>
  <c r="J11" i="110"/>
  <c r="K11" i="110"/>
  <c r="L11" i="110"/>
  <c r="M11" i="110"/>
  <c r="N11" i="110"/>
  <c r="C12" i="110"/>
  <c r="D12" i="110"/>
  <c r="E12" i="110"/>
  <c r="F12" i="110"/>
  <c r="G12" i="110"/>
  <c r="H12" i="110"/>
  <c r="I12" i="110"/>
  <c r="J12" i="110"/>
  <c r="K12" i="110"/>
  <c r="L12" i="110"/>
  <c r="M12" i="110"/>
  <c r="N12" i="110"/>
  <c r="C13" i="110"/>
  <c r="D13" i="110"/>
  <c r="E13" i="110"/>
  <c r="F13" i="110"/>
  <c r="G13" i="110"/>
  <c r="H13" i="110"/>
  <c r="I13" i="110"/>
  <c r="J13" i="110"/>
  <c r="K13" i="110"/>
  <c r="L13" i="110"/>
  <c r="M13" i="110"/>
  <c r="N13" i="110"/>
  <c r="C14" i="110"/>
  <c r="D14" i="110"/>
  <c r="E14" i="110"/>
  <c r="F14" i="110"/>
  <c r="G14" i="110"/>
  <c r="H14" i="110"/>
  <c r="I14" i="110"/>
  <c r="J14" i="110"/>
  <c r="K14" i="110"/>
  <c r="L14" i="110"/>
  <c r="M14" i="110"/>
  <c r="N14" i="110"/>
  <c r="C15" i="110"/>
  <c r="D15" i="110"/>
  <c r="E15" i="110"/>
  <c r="F15" i="110"/>
  <c r="G15" i="110"/>
  <c r="H15" i="110"/>
  <c r="I15" i="110"/>
  <c r="J15" i="110"/>
  <c r="K15" i="110"/>
  <c r="L15" i="110"/>
  <c r="M15" i="110"/>
  <c r="N15" i="110"/>
  <c r="C16" i="110"/>
  <c r="D16" i="110"/>
  <c r="E16" i="110"/>
  <c r="F16" i="110"/>
  <c r="G16" i="110"/>
  <c r="H16" i="110"/>
  <c r="I16" i="110"/>
  <c r="J16" i="110"/>
  <c r="K16" i="110"/>
  <c r="L16" i="110"/>
  <c r="M16" i="110"/>
  <c r="N16" i="110"/>
  <c r="C17" i="110"/>
  <c r="D17" i="110"/>
  <c r="E17" i="110"/>
  <c r="F17" i="110"/>
  <c r="G17" i="110"/>
  <c r="H17" i="110"/>
  <c r="I17" i="110"/>
  <c r="J17" i="110"/>
  <c r="K17" i="110"/>
  <c r="L17" i="110"/>
  <c r="M17" i="110"/>
  <c r="N17" i="110"/>
  <c r="C18" i="110"/>
  <c r="D18" i="110"/>
  <c r="E18" i="110"/>
  <c r="F18" i="110"/>
  <c r="G18" i="110"/>
  <c r="H18" i="110"/>
  <c r="I18" i="110"/>
  <c r="J18" i="110"/>
  <c r="K18" i="110"/>
  <c r="L18" i="110"/>
  <c r="M18" i="110"/>
  <c r="N18" i="110"/>
  <c r="C19" i="110"/>
  <c r="D19" i="110"/>
  <c r="E19" i="110"/>
  <c r="F19" i="110"/>
  <c r="G19" i="110"/>
  <c r="H19" i="110"/>
  <c r="I19" i="110"/>
  <c r="J19" i="110"/>
  <c r="K19" i="110"/>
  <c r="L19" i="110"/>
  <c r="M19" i="110"/>
  <c r="N19" i="110"/>
  <c r="C20" i="110"/>
  <c r="D20" i="110"/>
  <c r="E20" i="110"/>
  <c r="F20" i="110"/>
  <c r="G20" i="110"/>
  <c r="H20" i="110"/>
  <c r="I20" i="110"/>
  <c r="J20" i="110"/>
  <c r="K20" i="110"/>
  <c r="L20" i="110"/>
  <c r="M20" i="110"/>
  <c r="N20" i="110"/>
  <c r="C21" i="110"/>
  <c r="D21" i="110"/>
  <c r="E21" i="110"/>
  <c r="F21" i="110"/>
  <c r="G21" i="110"/>
  <c r="H21" i="110"/>
  <c r="I21" i="110"/>
  <c r="J21" i="110"/>
  <c r="K21" i="110"/>
  <c r="L21" i="110"/>
  <c r="M21" i="110"/>
  <c r="N21" i="110"/>
  <c r="C22" i="110"/>
  <c r="D22" i="110"/>
  <c r="E22" i="110"/>
  <c r="F22" i="110"/>
  <c r="G22" i="110"/>
  <c r="H22" i="110"/>
  <c r="I22" i="110"/>
  <c r="J22" i="110"/>
  <c r="K22" i="110"/>
  <c r="L22" i="110"/>
  <c r="M22" i="110"/>
  <c r="N22" i="110"/>
  <c r="C23" i="110"/>
  <c r="D23" i="110"/>
  <c r="E23" i="110"/>
  <c r="F23" i="110"/>
  <c r="G23" i="110"/>
  <c r="H23" i="110"/>
  <c r="I23" i="110"/>
  <c r="J23" i="110"/>
  <c r="K23" i="110"/>
  <c r="L23" i="110"/>
  <c r="M23" i="110"/>
  <c r="N23" i="110"/>
  <c r="C24" i="110"/>
  <c r="D24" i="110"/>
  <c r="E24" i="110"/>
  <c r="F24" i="110"/>
  <c r="G24" i="110"/>
  <c r="H24" i="110"/>
  <c r="I24" i="110"/>
  <c r="J24" i="110"/>
  <c r="K24" i="110"/>
  <c r="L24" i="110"/>
  <c r="M24" i="110"/>
  <c r="N24" i="110"/>
  <c r="C25" i="110"/>
  <c r="D25" i="110"/>
  <c r="E25" i="110"/>
  <c r="F25" i="110"/>
  <c r="G25" i="110"/>
  <c r="H25" i="110"/>
  <c r="I25" i="110"/>
  <c r="J25" i="110"/>
  <c r="K25" i="110"/>
  <c r="L25" i="110"/>
  <c r="M25" i="110"/>
  <c r="N25" i="110"/>
  <c r="C26" i="110"/>
  <c r="D26" i="110"/>
  <c r="E26" i="110"/>
  <c r="F26" i="110"/>
  <c r="G26" i="110"/>
  <c r="H26" i="110"/>
  <c r="I26" i="110"/>
  <c r="J26" i="110"/>
  <c r="K26" i="110"/>
  <c r="L26" i="110"/>
  <c r="M26" i="110"/>
  <c r="N26" i="110"/>
  <c r="C27" i="110"/>
  <c r="D27" i="110"/>
  <c r="E27" i="110"/>
  <c r="F27" i="110"/>
  <c r="G27" i="110"/>
  <c r="H27" i="110"/>
  <c r="I27" i="110"/>
  <c r="J27" i="110"/>
  <c r="K27" i="110"/>
  <c r="L27" i="110"/>
  <c r="M27" i="110"/>
  <c r="N27" i="110"/>
  <c r="C28" i="110"/>
  <c r="D28" i="110"/>
  <c r="E28" i="110"/>
  <c r="F28" i="110"/>
  <c r="G28" i="110"/>
  <c r="H28" i="110"/>
  <c r="I28" i="110"/>
  <c r="J28" i="110"/>
  <c r="K28" i="110"/>
  <c r="L28" i="110"/>
  <c r="M28" i="110"/>
  <c r="N28" i="110"/>
  <c r="C29" i="110"/>
  <c r="D29" i="110"/>
  <c r="E29" i="110"/>
  <c r="F29" i="110"/>
  <c r="G29" i="110"/>
  <c r="H29" i="110"/>
  <c r="I29" i="110"/>
  <c r="J29" i="110"/>
  <c r="K29" i="110"/>
  <c r="L29" i="110"/>
  <c r="M29" i="110"/>
  <c r="N29" i="110"/>
  <c r="C30" i="110"/>
  <c r="D30" i="110"/>
  <c r="E30" i="110"/>
  <c r="F30" i="110"/>
  <c r="G30" i="110"/>
  <c r="H30" i="110"/>
  <c r="I30" i="110"/>
  <c r="J30" i="110"/>
  <c r="K30" i="110"/>
  <c r="L30" i="110"/>
  <c r="M30" i="110"/>
  <c r="N30" i="110"/>
  <c r="C31" i="110"/>
  <c r="D31" i="110"/>
  <c r="E31" i="110"/>
  <c r="F31" i="110"/>
  <c r="G31" i="110"/>
  <c r="H31" i="110"/>
  <c r="I31" i="110"/>
  <c r="J31" i="110"/>
  <c r="K31" i="110"/>
  <c r="L31" i="110"/>
  <c r="M31" i="110"/>
  <c r="N31" i="110"/>
  <c r="C32" i="110"/>
  <c r="D32" i="110"/>
  <c r="E32" i="110"/>
  <c r="F32" i="110"/>
  <c r="G32" i="110"/>
  <c r="H32" i="110"/>
  <c r="I32" i="110"/>
  <c r="J32" i="110"/>
  <c r="K32" i="110"/>
  <c r="L32" i="110"/>
  <c r="M32" i="110"/>
  <c r="N32" i="110"/>
  <c r="C33" i="110"/>
  <c r="D33" i="110"/>
  <c r="E33" i="110"/>
  <c r="F33" i="110"/>
  <c r="G33" i="110"/>
  <c r="H33" i="110"/>
  <c r="I33" i="110"/>
  <c r="J33" i="110"/>
  <c r="K33" i="110"/>
  <c r="L33" i="110"/>
  <c r="M33" i="110"/>
  <c r="N33" i="110"/>
  <c r="C34" i="110"/>
  <c r="D34" i="110"/>
  <c r="E34" i="110"/>
  <c r="F34" i="110"/>
  <c r="G34" i="110"/>
  <c r="H34" i="110"/>
  <c r="I34" i="110"/>
  <c r="J34" i="110"/>
  <c r="K34" i="110"/>
  <c r="L34" i="110"/>
  <c r="M34" i="110"/>
  <c r="N34" i="110"/>
  <c r="C35" i="110"/>
  <c r="D35" i="110"/>
  <c r="E35" i="110"/>
  <c r="F35" i="110"/>
  <c r="G35" i="110"/>
  <c r="H35" i="110"/>
  <c r="I35" i="110"/>
  <c r="J35" i="110"/>
  <c r="K35" i="110"/>
  <c r="L35" i="110"/>
  <c r="M35" i="110"/>
  <c r="N35" i="110"/>
  <c r="C36" i="110"/>
  <c r="D36" i="110"/>
  <c r="E36" i="110"/>
  <c r="F36" i="110"/>
  <c r="G36" i="110"/>
  <c r="H36" i="110"/>
  <c r="I36" i="110"/>
  <c r="J36" i="110"/>
  <c r="K36" i="110"/>
  <c r="L36" i="110"/>
  <c r="M36" i="110"/>
  <c r="N36" i="110"/>
  <c r="C37" i="110"/>
  <c r="D37" i="110"/>
  <c r="E37" i="110"/>
  <c r="F37" i="110"/>
  <c r="G37" i="110"/>
  <c r="H37" i="110"/>
  <c r="I37" i="110"/>
  <c r="J37" i="110"/>
  <c r="K37" i="110"/>
  <c r="L37" i="110"/>
  <c r="M37" i="110"/>
  <c r="N37" i="110"/>
  <c r="C38" i="110"/>
  <c r="D38" i="110"/>
  <c r="E38" i="110"/>
  <c r="F38" i="110"/>
  <c r="G38" i="110"/>
  <c r="H38" i="110"/>
  <c r="I38" i="110"/>
  <c r="J38" i="110"/>
  <c r="K38" i="110"/>
  <c r="L38" i="110"/>
  <c r="M38" i="110"/>
  <c r="N38" i="110"/>
  <c r="C39" i="110"/>
  <c r="D39" i="110"/>
  <c r="E39" i="110"/>
  <c r="F39" i="110"/>
  <c r="G39" i="110"/>
  <c r="H39" i="110"/>
  <c r="I39" i="110"/>
  <c r="J39" i="110"/>
  <c r="K39" i="110"/>
  <c r="L39" i="110"/>
  <c r="M39" i="110"/>
  <c r="N39" i="110"/>
  <c r="C40" i="110"/>
  <c r="D40" i="110"/>
  <c r="E40" i="110"/>
  <c r="F40" i="110"/>
  <c r="G40" i="110"/>
  <c r="H40" i="110"/>
  <c r="I40" i="110"/>
  <c r="J40" i="110"/>
  <c r="K40" i="110"/>
  <c r="L40" i="110"/>
  <c r="M40" i="110"/>
  <c r="N40" i="110"/>
  <c r="C41" i="110"/>
  <c r="D41" i="110"/>
  <c r="E41" i="110"/>
  <c r="F41" i="110"/>
  <c r="G41" i="110"/>
  <c r="H41" i="110"/>
  <c r="I41" i="110"/>
  <c r="J41" i="110"/>
  <c r="K41" i="110"/>
  <c r="L41" i="110"/>
  <c r="M41" i="110"/>
  <c r="N41" i="110"/>
  <c r="C42" i="110"/>
  <c r="D42" i="110"/>
  <c r="E42" i="110"/>
  <c r="F42" i="110"/>
  <c r="G42" i="110"/>
  <c r="H42" i="110"/>
  <c r="I42" i="110"/>
  <c r="J42" i="110"/>
  <c r="K42" i="110"/>
  <c r="L42" i="110"/>
  <c r="M42" i="110"/>
  <c r="N42" i="110"/>
  <c r="C43" i="110"/>
  <c r="D43" i="110"/>
  <c r="E43" i="110"/>
  <c r="F43" i="110"/>
  <c r="G43" i="110"/>
  <c r="H43" i="110"/>
  <c r="I43" i="110"/>
  <c r="J43" i="110"/>
  <c r="K43" i="110"/>
  <c r="L43" i="110"/>
  <c r="M43" i="110"/>
  <c r="N43" i="110"/>
  <c r="C44" i="110"/>
  <c r="D44" i="110"/>
  <c r="E44" i="110"/>
  <c r="F44" i="110"/>
  <c r="G44" i="110"/>
  <c r="H44" i="110"/>
  <c r="I44" i="110"/>
  <c r="J44" i="110"/>
  <c r="K44" i="110"/>
  <c r="L44" i="110"/>
  <c r="M44" i="110"/>
  <c r="N44" i="110"/>
  <c r="C45" i="110"/>
  <c r="D45" i="110"/>
  <c r="E45" i="110"/>
  <c r="F45" i="110"/>
  <c r="G45" i="110"/>
  <c r="H45" i="110"/>
  <c r="I45" i="110"/>
  <c r="J45" i="110"/>
  <c r="K45" i="110"/>
  <c r="L45" i="110"/>
  <c r="M45" i="110"/>
  <c r="N45" i="110"/>
  <c r="C46" i="110"/>
  <c r="D46" i="110"/>
  <c r="E46" i="110"/>
  <c r="F46" i="110"/>
  <c r="G46" i="110"/>
  <c r="H46" i="110"/>
  <c r="I46" i="110"/>
  <c r="J46" i="110"/>
  <c r="K46" i="110"/>
  <c r="L46" i="110"/>
  <c r="M46" i="110"/>
  <c r="N46" i="110"/>
  <c r="C47" i="110"/>
  <c r="D47" i="110"/>
  <c r="E47" i="110"/>
  <c r="F47" i="110"/>
  <c r="G47" i="110"/>
  <c r="H47" i="110"/>
  <c r="I47" i="110"/>
  <c r="J47" i="110"/>
  <c r="K47" i="110"/>
  <c r="L47" i="110"/>
  <c r="M47" i="110"/>
  <c r="N47" i="110"/>
  <c r="C48" i="110"/>
  <c r="D48" i="110"/>
  <c r="E48" i="110"/>
  <c r="F48" i="110"/>
  <c r="G48" i="110"/>
  <c r="H48" i="110"/>
  <c r="I48" i="110"/>
  <c r="J48" i="110"/>
  <c r="K48" i="110"/>
  <c r="L48" i="110"/>
  <c r="M48" i="110"/>
  <c r="N48" i="110"/>
  <c r="C49" i="110"/>
  <c r="D49" i="110"/>
  <c r="E49" i="110"/>
  <c r="F49" i="110"/>
  <c r="G49" i="110"/>
  <c r="H49" i="110"/>
  <c r="I49" i="110"/>
  <c r="J49" i="110"/>
  <c r="K49" i="110"/>
  <c r="L49" i="110"/>
  <c r="M49" i="110"/>
  <c r="N49" i="110"/>
  <c r="C50" i="110"/>
  <c r="D50" i="110"/>
  <c r="E50" i="110"/>
  <c r="F50" i="110"/>
  <c r="G50" i="110"/>
  <c r="H50" i="110"/>
  <c r="I50" i="110"/>
  <c r="J50" i="110"/>
  <c r="K50" i="110"/>
  <c r="L50" i="110"/>
  <c r="M50" i="110"/>
  <c r="N50" i="110"/>
  <c r="C51" i="110"/>
  <c r="D51" i="110"/>
  <c r="E51" i="110"/>
  <c r="F51" i="110"/>
  <c r="G51" i="110"/>
  <c r="H51" i="110"/>
  <c r="I51" i="110"/>
  <c r="J51" i="110"/>
  <c r="K51" i="110"/>
  <c r="L51" i="110"/>
  <c r="M51" i="110"/>
  <c r="N51" i="110"/>
  <c r="C52" i="110"/>
  <c r="D52" i="110"/>
  <c r="E52" i="110"/>
  <c r="F52" i="110"/>
  <c r="G52" i="110"/>
  <c r="H52" i="110"/>
  <c r="I52" i="110"/>
  <c r="J52" i="110"/>
  <c r="K52" i="110"/>
  <c r="L52" i="110"/>
  <c r="M52" i="110"/>
  <c r="N52" i="110"/>
  <c r="C53" i="110"/>
  <c r="D53" i="110"/>
  <c r="E53" i="110"/>
  <c r="F53" i="110"/>
  <c r="G53" i="110"/>
  <c r="H53" i="110"/>
  <c r="I53" i="110"/>
  <c r="J53" i="110"/>
  <c r="K53" i="110"/>
  <c r="L53" i="110"/>
  <c r="M53" i="110"/>
  <c r="N53" i="110"/>
  <c r="C54" i="110"/>
  <c r="D54" i="110"/>
  <c r="E54" i="110"/>
  <c r="F54" i="110"/>
  <c r="G54" i="110"/>
  <c r="H54" i="110"/>
  <c r="I54" i="110"/>
  <c r="J54" i="110"/>
  <c r="K54" i="110"/>
  <c r="L54" i="110"/>
  <c r="M54" i="110"/>
  <c r="N54" i="110"/>
  <c r="C55" i="110"/>
  <c r="D55" i="110"/>
  <c r="E55" i="110"/>
  <c r="F55" i="110"/>
  <c r="G55" i="110"/>
  <c r="H55" i="110"/>
  <c r="I55" i="110"/>
  <c r="J55" i="110"/>
  <c r="K55" i="110"/>
  <c r="L55" i="110"/>
  <c r="M55" i="110"/>
  <c r="N55" i="110"/>
  <c r="C56" i="110"/>
  <c r="D56" i="110"/>
  <c r="E56" i="110"/>
  <c r="F56" i="110"/>
  <c r="G56" i="110"/>
  <c r="H56" i="110"/>
  <c r="I56" i="110"/>
  <c r="J56" i="110"/>
  <c r="K56" i="110"/>
  <c r="L56" i="110"/>
  <c r="M56" i="110"/>
  <c r="N56" i="110"/>
  <c r="C57" i="110"/>
  <c r="D57" i="110"/>
  <c r="E57" i="110"/>
  <c r="F57" i="110"/>
  <c r="G57" i="110"/>
  <c r="H57" i="110"/>
  <c r="I57" i="110"/>
  <c r="J57" i="110"/>
  <c r="K57" i="110"/>
  <c r="L57" i="110"/>
  <c r="M57" i="110"/>
  <c r="N57" i="110"/>
  <c r="D10" i="110"/>
  <c r="E10" i="110"/>
  <c r="F10" i="110"/>
  <c r="G10" i="110"/>
  <c r="H10" i="110"/>
  <c r="I10" i="110"/>
  <c r="J10" i="110"/>
  <c r="K10" i="110"/>
  <c r="L10" i="110"/>
  <c r="M10" i="110"/>
  <c r="N10" i="110"/>
  <c r="C10" i="110"/>
  <c r="C11" i="105"/>
  <c r="D11" i="105"/>
  <c r="E11" i="105"/>
  <c r="F11" i="105"/>
  <c r="G11" i="105"/>
  <c r="H11" i="105"/>
  <c r="I11" i="105"/>
  <c r="J11" i="105"/>
  <c r="K11" i="105"/>
  <c r="L11" i="105"/>
  <c r="M11" i="105"/>
  <c r="N11" i="105"/>
  <c r="C12" i="105"/>
  <c r="D12" i="105"/>
  <c r="E12" i="105"/>
  <c r="F12" i="105"/>
  <c r="G12" i="105"/>
  <c r="H12" i="105"/>
  <c r="I12" i="105"/>
  <c r="J12" i="105"/>
  <c r="K12" i="105"/>
  <c r="L12" i="105"/>
  <c r="M12" i="105"/>
  <c r="N12" i="105"/>
  <c r="C13" i="105"/>
  <c r="D13" i="105"/>
  <c r="E13" i="105"/>
  <c r="F13" i="105"/>
  <c r="G13" i="105"/>
  <c r="H13" i="105"/>
  <c r="I13" i="105"/>
  <c r="J13" i="105"/>
  <c r="K13" i="105"/>
  <c r="L13" i="105"/>
  <c r="M13" i="105"/>
  <c r="N13" i="105"/>
  <c r="C14" i="105"/>
  <c r="D14" i="105"/>
  <c r="E14" i="105"/>
  <c r="F14" i="105"/>
  <c r="G14" i="105"/>
  <c r="H14" i="105"/>
  <c r="I14" i="105"/>
  <c r="J14" i="105"/>
  <c r="K14" i="105"/>
  <c r="L14" i="105"/>
  <c r="M14" i="105"/>
  <c r="N14" i="105"/>
  <c r="C15" i="105"/>
  <c r="D15" i="105"/>
  <c r="E15" i="105"/>
  <c r="F15" i="105"/>
  <c r="G15" i="105"/>
  <c r="H15" i="105"/>
  <c r="I15" i="105"/>
  <c r="J15" i="105"/>
  <c r="K15" i="105"/>
  <c r="L15" i="105"/>
  <c r="M15" i="105"/>
  <c r="N15" i="105"/>
  <c r="C16" i="105"/>
  <c r="D16" i="105"/>
  <c r="E16" i="105"/>
  <c r="F16" i="105"/>
  <c r="G16" i="105"/>
  <c r="H16" i="105"/>
  <c r="I16" i="105"/>
  <c r="J16" i="105"/>
  <c r="K16" i="105"/>
  <c r="L16" i="105"/>
  <c r="M16" i="105"/>
  <c r="N16" i="105"/>
  <c r="C17" i="105"/>
  <c r="D17" i="105"/>
  <c r="E17" i="105"/>
  <c r="F17" i="105"/>
  <c r="G17" i="105"/>
  <c r="H17" i="105"/>
  <c r="I17" i="105"/>
  <c r="J17" i="105"/>
  <c r="K17" i="105"/>
  <c r="L17" i="105"/>
  <c r="M17" i="105"/>
  <c r="N17" i="105"/>
  <c r="C18" i="105"/>
  <c r="D18" i="105"/>
  <c r="E18" i="105"/>
  <c r="F18" i="105"/>
  <c r="G18" i="105"/>
  <c r="H18" i="105"/>
  <c r="I18" i="105"/>
  <c r="J18" i="105"/>
  <c r="K18" i="105"/>
  <c r="L18" i="105"/>
  <c r="M18" i="105"/>
  <c r="N18" i="105"/>
  <c r="C19" i="105"/>
  <c r="D19" i="105"/>
  <c r="E19" i="105"/>
  <c r="F19" i="105"/>
  <c r="G19" i="105"/>
  <c r="H19" i="105"/>
  <c r="I19" i="105"/>
  <c r="J19" i="105"/>
  <c r="K19" i="105"/>
  <c r="L19" i="105"/>
  <c r="M19" i="105"/>
  <c r="N19" i="105"/>
  <c r="C20" i="105"/>
  <c r="D20" i="105"/>
  <c r="E20" i="105"/>
  <c r="F20" i="105"/>
  <c r="G20" i="105"/>
  <c r="H20" i="105"/>
  <c r="I20" i="105"/>
  <c r="J20" i="105"/>
  <c r="K20" i="105"/>
  <c r="L20" i="105"/>
  <c r="M20" i="105"/>
  <c r="N20" i="105"/>
  <c r="C21" i="105"/>
  <c r="D21" i="105"/>
  <c r="E21" i="105"/>
  <c r="F21" i="105"/>
  <c r="G21" i="105"/>
  <c r="H21" i="105"/>
  <c r="I21" i="105"/>
  <c r="J21" i="105"/>
  <c r="K21" i="105"/>
  <c r="L21" i="105"/>
  <c r="M21" i="105"/>
  <c r="N21" i="105"/>
  <c r="C22" i="105"/>
  <c r="D22" i="105"/>
  <c r="E22" i="105"/>
  <c r="F22" i="105"/>
  <c r="G22" i="105"/>
  <c r="H22" i="105"/>
  <c r="I22" i="105"/>
  <c r="J22" i="105"/>
  <c r="K22" i="105"/>
  <c r="L22" i="105"/>
  <c r="M22" i="105"/>
  <c r="N22" i="105"/>
  <c r="C23" i="105"/>
  <c r="D23" i="105"/>
  <c r="E23" i="105"/>
  <c r="F23" i="105"/>
  <c r="G23" i="105"/>
  <c r="H23" i="105"/>
  <c r="I23" i="105"/>
  <c r="J23" i="105"/>
  <c r="K23" i="105"/>
  <c r="L23" i="105"/>
  <c r="M23" i="105"/>
  <c r="N23" i="105"/>
  <c r="C24" i="105"/>
  <c r="D24" i="105"/>
  <c r="E24" i="105"/>
  <c r="F24" i="105"/>
  <c r="G24" i="105"/>
  <c r="H24" i="105"/>
  <c r="I24" i="105"/>
  <c r="J24" i="105"/>
  <c r="K24" i="105"/>
  <c r="L24" i="105"/>
  <c r="M24" i="105"/>
  <c r="N24" i="105"/>
  <c r="C25" i="105"/>
  <c r="D25" i="105"/>
  <c r="E25" i="105"/>
  <c r="F25" i="105"/>
  <c r="G25" i="105"/>
  <c r="H25" i="105"/>
  <c r="I25" i="105"/>
  <c r="J25" i="105"/>
  <c r="K25" i="105"/>
  <c r="L25" i="105"/>
  <c r="M25" i="105"/>
  <c r="N25" i="105"/>
  <c r="C26" i="105"/>
  <c r="D26" i="105"/>
  <c r="E26" i="105"/>
  <c r="F26" i="105"/>
  <c r="G26" i="105"/>
  <c r="H26" i="105"/>
  <c r="I26" i="105"/>
  <c r="J26" i="105"/>
  <c r="K26" i="105"/>
  <c r="L26" i="105"/>
  <c r="M26" i="105"/>
  <c r="N26" i="105"/>
  <c r="C27" i="105"/>
  <c r="D27" i="105"/>
  <c r="E27" i="105"/>
  <c r="F27" i="105"/>
  <c r="G27" i="105"/>
  <c r="H27" i="105"/>
  <c r="I27" i="105"/>
  <c r="J27" i="105"/>
  <c r="K27" i="105"/>
  <c r="L27" i="105"/>
  <c r="M27" i="105"/>
  <c r="N27" i="105"/>
  <c r="C28" i="105"/>
  <c r="D28" i="105"/>
  <c r="E28" i="105"/>
  <c r="F28" i="105"/>
  <c r="G28" i="105"/>
  <c r="H28" i="105"/>
  <c r="I28" i="105"/>
  <c r="J28" i="105"/>
  <c r="K28" i="105"/>
  <c r="L28" i="105"/>
  <c r="M28" i="105"/>
  <c r="N28" i="105"/>
  <c r="C29" i="105"/>
  <c r="D29" i="105"/>
  <c r="E29" i="105"/>
  <c r="F29" i="105"/>
  <c r="G29" i="105"/>
  <c r="H29" i="105"/>
  <c r="I29" i="105"/>
  <c r="J29" i="105"/>
  <c r="K29" i="105"/>
  <c r="L29" i="105"/>
  <c r="M29" i="105"/>
  <c r="N29" i="105"/>
  <c r="C30" i="105"/>
  <c r="D30" i="105"/>
  <c r="E30" i="105"/>
  <c r="F30" i="105"/>
  <c r="G30" i="105"/>
  <c r="H30" i="105"/>
  <c r="I30" i="105"/>
  <c r="J30" i="105"/>
  <c r="K30" i="105"/>
  <c r="L30" i="105"/>
  <c r="M30" i="105"/>
  <c r="N30" i="105"/>
  <c r="C31" i="105"/>
  <c r="D31" i="105"/>
  <c r="E31" i="105"/>
  <c r="F31" i="105"/>
  <c r="G31" i="105"/>
  <c r="H31" i="105"/>
  <c r="I31" i="105"/>
  <c r="J31" i="105"/>
  <c r="K31" i="105"/>
  <c r="L31" i="105"/>
  <c r="M31" i="105"/>
  <c r="N31" i="105"/>
  <c r="C32" i="105"/>
  <c r="D32" i="105"/>
  <c r="E32" i="105"/>
  <c r="F32" i="105"/>
  <c r="G32" i="105"/>
  <c r="H32" i="105"/>
  <c r="I32" i="105"/>
  <c r="J32" i="105"/>
  <c r="K32" i="105"/>
  <c r="L32" i="105"/>
  <c r="M32" i="105"/>
  <c r="N32" i="105"/>
  <c r="C33" i="105"/>
  <c r="D33" i="105"/>
  <c r="E33" i="105"/>
  <c r="F33" i="105"/>
  <c r="G33" i="105"/>
  <c r="H33" i="105"/>
  <c r="I33" i="105"/>
  <c r="J33" i="105"/>
  <c r="K33" i="105"/>
  <c r="L33" i="105"/>
  <c r="M33" i="105"/>
  <c r="N33" i="105"/>
  <c r="C34" i="105"/>
  <c r="D34" i="105"/>
  <c r="E34" i="105"/>
  <c r="F34" i="105"/>
  <c r="G34" i="105"/>
  <c r="H34" i="105"/>
  <c r="I34" i="105"/>
  <c r="J34" i="105"/>
  <c r="K34" i="105"/>
  <c r="L34" i="105"/>
  <c r="M34" i="105"/>
  <c r="N34" i="105"/>
  <c r="C35" i="105"/>
  <c r="D35" i="105"/>
  <c r="E35" i="105"/>
  <c r="F35" i="105"/>
  <c r="G35" i="105"/>
  <c r="H35" i="105"/>
  <c r="I35" i="105"/>
  <c r="J35" i="105"/>
  <c r="K35" i="105"/>
  <c r="L35" i="105"/>
  <c r="M35" i="105"/>
  <c r="N35" i="105"/>
  <c r="C36" i="105"/>
  <c r="D36" i="105"/>
  <c r="E36" i="105"/>
  <c r="F36" i="105"/>
  <c r="G36" i="105"/>
  <c r="H36" i="105"/>
  <c r="I36" i="105"/>
  <c r="J36" i="105"/>
  <c r="K36" i="105"/>
  <c r="L36" i="105"/>
  <c r="M36" i="105"/>
  <c r="N36" i="105"/>
  <c r="C37" i="105"/>
  <c r="D37" i="105"/>
  <c r="E37" i="105"/>
  <c r="F37" i="105"/>
  <c r="G37" i="105"/>
  <c r="H37" i="105"/>
  <c r="I37" i="105"/>
  <c r="J37" i="105"/>
  <c r="K37" i="105"/>
  <c r="L37" i="105"/>
  <c r="M37" i="105"/>
  <c r="N37" i="105"/>
  <c r="C38" i="105"/>
  <c r="D38" i="105"/>
  <c r="E38" i="105"/>
  <c r="F38" i="105"/>
  <c r="G38" i="105"/>
  <c r="H38" i="105"/>
  <c r="I38" i="105"/>
  <c r="J38" i="105"/>
  <c r="K38" i="105"/>
  <c r="L38" i="105"/>
  <c r="M38" i="105"/>
  <c r="N38" i="105"/>
  <c r="C39" i="105"/>
  <c r="D39" i="105"/>
  <c r="E39" i="105"/>
  <c r="F39" i="105"/>
  <c r="G39" i="105"/>
  <c r="H39" i="105"/>
  <c r="I39" i="105"/>
  <c r="J39" i="105"/>
  <c r="K39" i="105"/>
  <c r="L39" i="105"/>
  <c r="M39" i="105"/>
  <c r="N39" i="105"/>
  <c r="C40" i="105"/>
  <c r="D40" i="105"/>
  <c r="E40" i="105"/>
  <c r="F40" i="105"/>
  <c r="G40" i="105"/>
  <c r="H40" i="105"/>
  <c r="I40" i="105"/>
  <c r="J40" i="105"/>
  <c r="K40" i="105"/>
  <c r="L40" i="105"/>
  <c r="M40" i="105"/>
  <c r="N40" i="105"/>
  <c r="C41" i="105"/>
  <c r="D41" i="105"/>
  <c r="E41" i="105"/>
  <c r="F41" i="105"/>
  <c r="G41" i="105"/>
  <c r="H41" i="105"/>
  <c r="I41" i="105"/>
  <c r="J41" i="105"/>
  <c r="K41" i="105"/>
  <c r="L41" i="105"/>
  <c r="M41" i="105"/>
  <c r="N41" i="105"/>
  <c r="C42" i="105"/>
  <c r="D42" i="105"/>
  <c r="E42" i="105"/>
  <c r="F42" i="105"/>
  <c r="G42" i="105"/>
  <c r="H42" i="105"/>
  <c r="I42" i="105"/>
  <c r="J42" i="105"/>
  <c r="K42" i="105"/>
  <c r="L42" i="105"/>
  <c r="M42" i="105"/>
  <c r="N42" i="105"/>
  <c r="C43" i="105"/>
  <c r="D43" i="105"/>
  <c r="E43" i="105"/>
  <c r="F43" i="105"/>
  <c r="G43" i="105"/>
  <c r="H43" i="105"/>
  <c r="I43" i="105"/>
  <c r="J43" i="105"/>
  <c r="K43" i="105"/>
  <c r="L43" i="105"/>
  <c r="M43" i="105"/>
  <c r="N43" i="105"/>
  <c r="C44" i="105"/>
  <c r="D44" i="105"/>
  <c r="E44" i="105"/>
  <c r="F44" i="105"/>
  <c r="G44" i="105"/>
  <c r="H44" i="105"/>
  <c r="I44" i="105"/>
  <c r="J44" i="105"/>
  <c r="K44" i="105"/>
  <c r="L44" i="105"/>
  <c r="M44" i="105"/>
  <c r="N44" i="105"/>
  <c r="C45" i="105"/>
  <c r="D45" i="105"/>
  <c r="E45" i="105"/>
  <c r="F45" i="105"/>
  <c r="G45" i="105"/>
  <c r="H45" i="105"/>
  <c r="I45" i="105"/>
  <c r="J45" i="105"/>
  <c r="K45" i="105"/>
  <c r="L45" i="105"/>
  <c r="M45" i="105"/>
  <c r="N45" i="105"/>
  <c r="C46" i="105"/>
  <c r="D46" i="105"/>
  <c r="E46" i="105"/>
  <c r="F46" i="105"/>
  <c r="G46" i="105"/>
  <c r="H46" i="105"/>
  <c r="I46" i="105"/>
  <c r="J46" i="105"/>
  <c r="K46" i="105"/>
  <c r="L46" i="105"/>
  <c r="M46" i="105"/>
  <c r="N46" i="105"/>
  <c r="C47" i="105"/>
  <c r="D47" i="105"/>
  <c r="E47" i="105"/>
  <c r="F47" i="105"/>
  <c r="G47" i="105"/>
  <c r="H47" i="105"/>
  <c r="I47" i="105"/>
  <c r="J47" i="105"/>
  <c r="K47" i="105"/>
  <c r="L47" i="105"/>
  <c r="M47" i="105"/>
  <c r="N47" i="105"/>
  <c r="C48" i="105"/>
  <c r="D48" i="105"/>
  <c r="E48" i="105"/>
  <c r="F48" i="105"/>
  <c r="G48" i="105"/>
  <c r="H48" i="105"/>
  <c r="I48" i="105"/>
  <c r="J48" i="105"/>
  <c r="K48" i="105"/>
  <c r="L48" i="105"/>
  <c r="M48" i="105"/>
  <c r="N48" i="105"/>
  <c r="C49" i="105"/>
  <c r="D49" i="105"/>
  <c r="E49" i="105"/>
  <c r="F49" i="105"/>
  <c r="G49" i="105"/>
  <c r="H49" i="105"/>
  <c r="I49" i="105"/>
  <c r="J49" i="105"/>
  <c r="K49" i="105"/>
  <c r="L49" i="105"/>
  <c r="M49" i="105"/>
  <c r="N49" i="105"/>
  <c r="C50" i="105"/>
  <c r="D50" i="105"/>
  <c r="E50" i="105"/>
  <c r="F50" i="105"/>
  <c r="G50" i="105"/>
  <c r="H50" i="105"/>
  <c r="I50" i="105"/>
  <c r="J50" i="105"/>
  <c r="K50" i="105"/>
  <c r="L50" i="105"/>
  <c r="M50" i="105"/>
  <c r="N50" i="105"/>
  <c r="C51" i="105"/>
  <c r="D51" i="105"/>
  <c r="E51" i="105"/>
  <c r="F51" i="105"/>
  <c r="G51" i="105"/>
  <c r="H51" i="105"/>
  <c r="I51" i="105"/>
  <c r="J51" i="105"/>
  <c r="K51" i="105"/>
  <c r="L51" i="105"/>
  <c r="M51" i="105"/>
  <c r="N51" i="105"/>
  <c r="C52" i="105"/>
  <c r="D52" i="105"/>
  <c r="E52" i="105"/>
  <c r="F52" i="105"/>
  <c r="G52" i="105"/>
  <c r="H52" i="105"/>
  <c r="I52" i="105"/>
  <c r="J52" i="105"/>
  <c r="K52" i="105"/>
  <c r="L52" i="105"/>
  <c r="M52" i="105"/>
  <c r="N52" i="105"/>
  <c r="C53" i="105"/>
  <c r="D53" i="105"/>
  <c r="E53" i="105"/>
  <c r="F53" i="105"/>
  <c r="G53" i="105"/>
  <c r="H53" i="105"/>
  <c r="I53" i="105"/>
  <c r="J53" i="105"/>
  <c r="K53" i="105"/>
  <c r="L53" i="105"/>
  <c r="M53" i="105"/>
  <c r="N53" i="105"/>
  <c r="C54" i="105"/>
  <c r="D54" i="105"/>
  <c r="E54" i="105"/>
  <c r="F54" i="105"/>
  <c r="G54" i="105"/>
  <c r="H54" i="105"/>
  <c r="I54" i="105"/>
  <c r="J54" i="105"/>
  <c r="K54" i="105"/>
  <c r="L54" i="105"/>
  <c r="M54" i="105"/>
  <c r="N54" i="105"/>
  <c r="C55" i="105"/>
  <c r="D55" i="105"/>
  <c r="E55" i="105"/>
  <c r="F55" i="105"/>
  <c r="G55" i="105"/>
  <c r="H55" i="105"/>
  <c r="I55" i="105"/>
  <c r="J55" i="105"/>
  <c r="K55" i="105"/>
  <c r="L55" i="105"/>
  <c r="M55" i="105"/>
  <c r="N55" i="105"/>
  <c r="C56" i="105"/>
  <c r="D56" i="105"/>
  <c r="E56" i="105"/>
  <c r="F56" i="105"/>
  <c r="G56" i="105"/>
  <c r="H56" i="105"/>
  <c r="I56" i="105"/>
  <c r="J56" i="105"/>
  <c r="K56" i="105"/>
  <c r="L56" i="105"/>
  <c r="M56" i="105"/>
  <c r="N56" i="105"/>
  <c r="C57" i="105"/>
  <c r="D57" i="105"/>
  <c r="E57" i="105"/>
  <c r="F57" i="105"/>
  <c r="G57" i="105"/>
  <c r="H57" i="105"/>
  <c r="I57" i="105"/>
  <c r="J57" i="105"/>
  <c r="K57" i="105"/>
  <c r="L57" i="105"/>
  <c r="M57" i="105"/>
  <c r="N57" i="105"/>
  <c r="D10" i="105"/>
  <c r="E10" i="105"/>
  <c r="F10" i="105"/>
  <c r="G10" i="105"/>
  <c r="H10" i="105"/>
  <c r="I10" i="105"/>
  <c r="J10" i="105"/>
  <c r="K10" i="105"/>
  <c r="L10" i="105"/>
  <c r="M10" i="105"/>
  <c r="N10" i="105"/>
  <c r="C10" i="105"/>
  <c r="C11" i="109"/>
  <c r="D11" i="109"/>
  <c r="E11" i="109"/>
  <c r="F11" i="109"/>
  <c r="G11" i="109"/>
  <c r="H11" i="109"/>
  <c r="I11" i="109"/>
  <c r="J11" i="109"/>
  <c r="K11" i="109"/>
  <c r="L11" i="109"/>
  <c r="M11" i="109"/>
  <c r="N11" i="109"/>
  <c r="C12" i="109"/>
  <c r="D12" i="109"/>
  <c r="E12" i="109"/>
  <c r="F12" i="109"/>
  <c r="G12" i="109"/>
  <c r="H12" i="109"/>
  <c r="I12" i="109"/>
  <c r="J12" i="109"/>
  <c r="K12" i="109"/>
  <c r="L12" i="109"/>
  <c r="M12" i="109"/>
  <c r="N12" i="109"/>
  <c r="C13" i="109"/>
  <c r="D13" i="109"/>
  <c r="E13" i="109"/>
  <c r="F13" i="109"/>
  <c r="G13" i="109"/>
  <c r="H13" i="109"/>
  <c r="I13" i="109"/>
  <c r="J13" i="109"/>
  <c r="K13" i="109"/>
  <c r="L13" i="109"/>
  <c r="M13" i="109"/>
  <c r="N13" i="109"/>
  <c r="C14" i="109"/>
  <c r="D14" i="109"/>
  <c r="E14" i="109"/>
  <c r="F14" i="109"/>
  <c r="G14" i="109"/>
  <c r="H14" i="109"/>
  <c r="I14" i="109"/>
  <c r="J14" i="109"/>
  <c r="K14" i="109"/>
  <c r="L14" i="109"/>
  <c r="M14" i="109"/>
  <c r="N14" i="109"/>
  <c r="C15" i="109"/>
  <c r="D15" i="109"/>
  <c r="E15" i="109"/>
  <c r="F15" i="109"/>
  <c r="G15" i="109"/>
  <c r="H15" i="109"/>
  <c r="I15" i="109"/>
  <c r="J15" i="109"/>
  <c r="K15" i="109"/>
  <c r="L15" i="109"/>
  <c r="M15" i="109"/>
  <c r="N15" i="109"/>
  <c r="C16" i="109"/>
  <c r="D16" i="109"/>
  <c r="E16" i="109"/>
  <c r="F16" i="109"/>
  <c r="G16" i="109"/>
  <c r="H16" i="109"/>
  <c r="I16" i="109"/>
  <c r="J16" i="109"/>
  <c r="K16" i="109"/>
  <c r="L16" i="109"/>
  <c r="M16" i="109"/>
  <c r="N16" i="109"/>
  <c r="C17" i="109"/>
  <c r="D17" i="109"/>
  <c r="E17" i="109"/>
  <c r="F17" i="109"/>
  <c r="G17" i="109"/>
  <c r="H17" i="109"/>
  <c r="I17" i="109"/>
  <c r="J17" i="109"/>
  <c r="K17" i="109"/>
  <c r="L17" i="109"/>
  <c r="M17" i="109"/>
  <c r="N17" i="109"/>
  <c r="C18" i="109"/>
  <c r="D18" i="109"/>
  <c r="E18" i="109"/>
  <c r="F18" i="109"/>
  <c r="G18" i="109"/>
  <c r="H18" i="109"/>
  <c r="I18" i="109"/>
  <c r="J18" i="109"/>
  <c r="K18" i="109"/>
  <c r="L18" i="109"/>
  <c r="M18" i="109"/>
  <c r="N18" i="109"/>
  <c r="C19" i="109"/>
  <c r="D19" i="109"/>
  <c r="E19" i="109"/>
  <c r="F19" i="109"/>
  <c r="G19" i="109"/>
  <c r="H19" i="109"/>
  <c r="I19" i="109"/>
  <c r="J19" i="109"/>
  <c r="K19" i="109"/>
  <c r="L19" i="109"/>
  <c r="M19" i="109"/>
  <c r="N19" i="109"/>
  <c r="C20" i="109"/>
  <c r="D20" i="109"/>
  <c r="E20" i="109"/>
  <c r="F20" i="109"/>
  <c r="G20" i="109"/>
  <c r="H20" i="109"/>
  <c r="I20" i="109"/>
  <c r="J20" i="109"/>
  <c r="K20" i="109"/>
  <c r="L20" i="109"/>
  <c r="M20" i="109"/>
  <c r="N20" i="109"/>
  <c r="C21" i="109"/>
  <c r="D21" i="109"/>
  <c r="E21" i="109"/>
  <c r="F21" i="109"/>
  <c r="G21" i="109"/>
  <c r="H21" i="109"/>
  <c r="I21" i="109"/>
  <c r="J21" i="109"/>
  <c r="K21" i="109"/>
  <c r="L21" i="109"/>
  <c r="M21" i="109"/>
  <c r="N21" i="109"/>
  <c r="C22" i="109"/>
  <c r="D22" i="109"/>
  <c r="E22" i="109"/>
  <c r="F22" i="109"/>
  <c r="G22" i="109"/>
  <c r="H22" i="109"/>
  <c r="I22" i="109"/>
  <c r="J22" i="109"/>
  <c r="K22" i="109"/>
  <c r="L22" i="109"/>
  <c r="M22" i="109"/>
  <c r="N22" i="109"/>
  <c r="C23" i="109"/>
  <c r="D23" i="109"/>
  <c r="E23" i="109"/>
  <c r="F23" i="109"/>
  <c r="G23" i="109"/>
  <c r="H23" i="109"/>
  <c r="I23" i="109"/>
  <c r="J23" i="109"/>
  <c r="K23" i="109"/>
  <c r="L23" i="109"/>
  <c r="M23" i="109"/>
  <c r="N23" i="109"/>
  <c r="C24" i="109"/>
  <c r="D24" i="109"/>
  <c r="E24" i="109"/>
  <c r="F24" i="109"/>
  <c r="G24" i="109"/>
  <c r="H24" i="109"/>
  <c r="I24" i="109"/>
  <c r="J24" i="109"/>
  <c r="K24" i="109"/>
  <c r="L24" i="109"/>
  <c r="M24" i="109"/>
  <c r="N24" i="109"/>
  <c r="C25" i="109"/>
  <c r="D25" i="109"/>
  <c r="E25" i="109"/>
  <c r="F25" i="109"/>
  <c r="G25" i="109"/>
  <c r="H25" i="109"/>
  <c r="I25" i="109"/>
  <c r="J25" i="109"/>
  <c r="K25" i="109"/>
  <c r="L25" i="109"/>
  <c r="M25" i="109"/>
  <c r="N25" i="109"/>
  <c r="C26" i="109"/>
  <c r="D26" i="109"/>
  <c r="E26" i="109"/>
  <c r="F26" i="109"/>
  <c r="G26" i="109"/>
  <c r="H26" i="109"/>
  <c r="I26" i="109"/>
  <c r="J26" i="109"/>
  <c r="K26" i="109"/>
  <c r="L26" i="109"/>
  <c r="M26" i="109"/>
  <c r="N26" i="109"/>
  <c r="C27" i="109"/>
  <c r="D27" i="109"/>
  <c r="E27" i="109"/>
  <c r="F27" i="109"/>
  <c r="G27" i="109"/>
  <c r="H27" i="109"/>
  <c r="I27" i="109"/>
  <c r="J27" i="109"/>
  <c r="K27" i="109"/>
  <c r="L27" i="109"/>
  <c r="M27" i="109"/>
  <c r="N27" i="109"/>
  <c r="C28" i="109"/>
  <c r="D28" i="109"/>
  <c r="E28" i="109"/>
  <c r="F28" i="109"/>
  <c r="G28" i="109"/>
  <c r="H28" i="109"/>
  <c r="I28" i="109"/>
  <c r="J28" i="109"/>
  <c r="K28" i="109"/>
  <c r="L28" i="109"/>
  <c r="M28" i="109"/>
  <c r="N28" i="109"/>
  <c r="C29" i="109"/>
  <c r="D29" i="109"/>
  <c r="E29" i="109"/>
  <c r="F29" i="109"/>
  <c r="G29" i="109"/>
  <c r="H29" i="109"/>
  <c r="I29" i="109"/>
  <c r="J29" i="109"/>
  <c r="K29" i="109"/>
  <c r="L29" i="109"/>
  <c r="M29" i="109"/>
  <c r="N29" i="109"/>
  <c r="C30" i="109"/>
  <c r="D30" i="109"/>
  <c r="E30" i="109"/>
  <c r="F30" i="109"/>
  <c r="G30" i="109"/>
  <c r="H30" i="109"/>
  <c r="I30" i="109"/>
  <c r="J30" i="109"/>
  <c r="K30" i="109"/>
  <c r="L30" i="109"/>
  <c r="M30" i="109"/>
  <c r="N30" i="109"/>
  <c r="C31" i="109"/>
  <c r="D31" i="109"/>
  <c r="E31" i="109"/>
  <c r="F31" i="109"/>
  <c r="G31" i="109"/>
  <c r="H31" i="109"/>
  <c r="I31" i="109"/>
  <c r="J31" i="109"/>
  <c r="K31" i="109"/>
  <c r="L31" i="109"/>
  <c r="M31" i="109"/>
  <c r="N31" i="109"/>
  <c r="C32" i="109"/>
  <c r="D32" i="109"/>
  <c r="E32" i="109"/>
  <c r="F32" i="109"/>
  <c r="G32" i="109"/>
  <c r="H32" i="109"/>
  <c r="I32" i="109"/>
  <c r="J32" i="109"/>
  <c r="K32" i="109"/>
  <c r="L32" i="109"/>
  <c r="M32" i="109"/>
  <c r="N32" i="109"/>
  <c r="C33" i="109"/>
  <c r="D33" i="109"/>
  <c r="E33" i="109"/>
  <c r="F33" i="109"/>
  <c r="G33" i="109"/>
  <c r="H33" i="109"/>
  <c r="I33" i="109"/>
  <c r="J33" i="109"/>
  <c r="K33" i="109"/>
  <c r="L33" i="109"/>
  <c r="M33" i="109"/>
  <c r="N33" i="109"/>
  <c r="C34" i="109"/>
  <c r="D34" i="109"/>
  <c r="E34" i="109"/>
  <c r="F34" i="109"/>
  <c r="G34" i="109"/>
  <c r="H34" i="109"/>
  <c r="I34" i="109"/>
  <c r="J34" i="109"/>
  <c r="K34" i="109"/>
  <c r="L34" i="109"/>
  <c r="M34" i="109"/>
  <c r="N34" i="109"/>
  <c r="C35" i="109"/>
  <c r="D35" i="109"/>
  <c r="E35" i="109"/>
  <c r="F35" i="109"/>
  <c r="G35" i="109"/>
  <c r="H35" i="109"/>
  <c r="I35" i="109"/>
  <c r="J35" i="109"/>
  <c r="K35" i="109"/>
  <c r="L35" i="109"/>
  <c r="M35" i="109"/>
  <c r="N35" i="109"/>
  <c r="C36" i="109"/>
  <c r="D36" i="109"/>
  <c r="E36" i="109"/>
  <c r="F36" i="109"/>
  <c r="G36" i="109"/>
  <c r="H36" i="109"/>
  <c r="I36" i="109"/>
  <c r="J36" i="109"/>
  <c r="K36" i="109"/>
  <c r="L36" i="109"/>
  <c r="M36" i="109"/>
  <c r="N36" i="109"/>
  <c r="C37" i="109"/>
  <c r="D37" i="109"/>
  <c r="E37" i="109"/>
  <c r="F37" i="109"/>
  <c r="G37" i="109"/>
  <c r="H37" i="109"/>
  <c r="I37" i="109"/>
  <c r="J37" i="109"/>
  <c r="K37" i="109"/>
  <c r="L37" i="109"/>
  <c r="M37" i="109"/>
  <c r="N37" i="109"/>
  <c r="C38" i="109"/>
  <c r="D38" i="109"/>
  <c r="E38" i="109"/>
  <c r="F38" i="109"/>
  <c r="G38" i="109"/>
  <c r="H38" i="109"/>
  <c r="I38" i="109"/>
  <c r="J38" i="109"/>
  <c r="K38" i="109"/>
  <c r="L38" i="109"/>
  <c r="M38" i="109"/>
  <c r="N38" i="109"/>
  <c r="C39" i="109"/>
  <c r="D39" i="109"/>
  <c r="E39" i="109"/>
  <c r="F39" i="109"/>
  <c r="G39" i="109"/>
  <c r="H39" i="109"/>
  <c r="I39" i="109"/>
  <c r="J39" i="109"/>
  <c r="K39" i="109"/>
  <c r="L39" i="109"/>
  <c r="M39" i="109"/>
  <c r="N39" i="109"/>
  <c r="C40" i="109"/>
  <c r="D40" i="109"/>
  <c r="E40" i="109"/>
  <c r="F40" i="109"/>
  <c r="G40" i="109"/>
  <c r="H40" i="109"/>
  <c r="I40" i="109"/>
  <c r="J40" i="109"/>
  <c r="K40" i="109"/>
  <c r="L40" i="109"/>
  <c r="M40" i="109"/>
  <c r="N40" i="109"/>
  <c r="C41" i="109"/>
  <c r="D41" i="109"/>
  <c r="E41" i="109"/>
  <c r="F41" i="109"/>
  <c r="G41" i="109"/>
  <c r="H41" i="109"/>
  <c r="I41" i="109"/>
  <c r="J41" i="109"/>
  <c r="K41" i="109"/>
  <c r="L41" i="109"/>
  <c r="M41" i="109"/>
  <c r="N41" i="109"/>
  <c r="C42" i="109"/>
  <c r="D42" i="109"/>
  <c r="E42" i="109"/>
  <c r="F42" i="109"/>
  <c r="G42" i="109"/>
  <c r="H42" i="109"/>
  <c r="I42" i="109"/>
  <c r="J42" i="109"/>
  <c r="K42" i="109"/>
  <c r="L42" i="109"/>
  <c r="M42" i="109"/>
  <c r="N42" i="109"/>
  <c r="C43" i="109"/>
  <c r="D43" i="109"/>
  <c r="E43" i="109"/>
  <c r="F43" i="109"/>
  <c r="G43" i="109"/>
  <c r="H43" i="109"/>
  <c r="I43" i="109"/>
  <c r="J43" i="109"/>
  <c r="K43" i="109"/>
  <c r="L43" i="109"/>
  <c r="M43" i="109"/>
  <c r="N43" i="109"/>
  <c r="C44" i="109"/>
  <c r="D44" i="109"/>
  <c r="E44" i="109"/>
  <c r="F44" i="109"/>
  <c r="G44" i="109"/>
  <c r="H44" i="109"/>
  <c r="I44" i="109"/>
  <c r="J44" i="109"/>
  <c r="K44" i="109"/>
  <c r="L44" i="109"/>
  <c r="M44" i="109"/>
  <c r="N44" i="109"/>
  <c r="C45" i="109"/>
  <c r="D45" i="109"/>
  <c r="E45" i="109"/>
  <c r="F45" i="109"/>
  <c r="G45" i="109"/>
  <c r="H45" i="109"/>
  <c r="I45" i="109"/>
  <c r="J45" i="109"/>
  <c r="K45" i="109"/>
  <c r="L45" i="109"/>
  <c r="M45" i="109"/>
  <c r="N45" i="109"/>
  <c r="C46" i="109"/>
  <c r="D46" i="109"/>
  <c r="E46" i="109"/>
  <c r="F46" i="109"/>
  <c r="G46" i="109"/>
  <c r="H46" i="109"/>
  <c r="I46" i="109"/>
  <c r="J46" i="109"/>
  <c r="K46" i="109"/>
  <c r="L46" i="109"/>
  <c r="M46" i="109"/>
  <c r="N46" i="109"/>
  <c r="C47" i="109"/>
  <c r="D47" i="109"/>
  <c r="E47" i="109"/>
  <c r="F47" i="109"/>
  <c r="G47" i="109"/>
  <c r="H47" i="109"/>
  <c r="I47" i="109"/>
  <c r="J47" i="109"/>
  <c r="K47" i="109"/>
  <c r="L47" i="109"/>
  <c r="M47" i="109"/>
  <c r="N47" i="109"/>
  <c r="C48" i="109"/>
  <c r="D48" i="109"/>
  <c r="E48" i="109"/>
  <c r="F48" i="109"/>
  <c r="G48" i="109"/>
  <c r="H48" i="109"/>
  <c r="I48" i="109"/>
  <c r="J48" i="109"/>
  <c r="K48" i="109"/>
  <c r="L48" i="109"/>
  <c r="M48" i="109"/>
  <c r="N48" i="109"/>
  <c r="C49" i="109"/>
  <c r="D49" i="109"/>
  <c r="E49" i="109"/>
  <c r="F49" i="109"/>
  <c r="G49" i="109"/>
  <c r="H49" i="109"/>
  <c r="I49" i="109"/>
  <c r="J49" i="109"/>
  <c r="K49" i="109"/>
  <c r="L49" i="109"/>
  <c r="M49" i="109"/>
  <c r="N49" i="109"/>
  <c r="C50" i="109"/>
  <c r="D50" i="109"/>
  <c r="E50" i="109"/>
  <c r="F50" i="109"/>
  <c r="G50" i="109"/>
  <c r="H50" i="109"/>
  <c r="I50" i="109"/>
  <c r="J50" i="109"/>
  <c r="K50" i="109"/>
  <c r="L50" i="109"/>
  <c r="M50" i="109"/>
  <c r="N50" i="109"/>
  <c r="C51" i="109"/>
  <c r="D51" i="109"/>
  <c r="E51" i="109"/>
  <c r="F51" i="109"/>
  <c r="G51" i="109"/>
  <c r="H51" i="109"/>
  <c r="I51" i="109"/>
  <c r="J51" i="109"/>
  <c r="K51" i="109"/>
  <c r="L51" i="109"/>
  <c r="M51" i="109"/>
  <c r="N51" i="109"/>
  <c r="C52" i="109"/>
  <c r="D52" i="109"/>
  <c r="E52" i="109"/>
  <c r="F52" i="109"/>
  <c r="G52" i="109"/>
  <c r="H52" i="109"/>
  <c r="I52" i="109"/>
  <c r="J52" i="109"/>
  <c r="K52" i="109"/>
  <c r="L52" i="109"/>
  <c r="M52" i="109"/>
  <c r="N52" i="109"/>
  <c r="C53" i="109"/>
  <c r="D53" i="109"/>
  <c r="E53" i="109"/>
  <c r="F53" i="109"/>
  <c r="G53" i="109"/>
  <c r="H53" i="109"/>
  <c r="I53" i="109"/>
  <c r="J53" i="109"/>
  <c r="K53" i="109"/>
  <c r="L53" i="109"/>
  <c r="M53" i="109"/>
  <c r="N53" i="109"/>
  <c r="C54" i="109"/>
  <c r="D54" i="109"/>
  <c r="E54" i="109"/>
  <c r="F54" i="109"/>
  <c r="G54" i="109"/>
  <c r="H54" i="109"/>
  <c r="I54" i="109"/>
  <c r="J54" i="109"/>
  <c r="K54" i="109"/>
  <c r="L54" i="109"/>
  <c r="M54" i="109"/>
  <c r="N54" i="109"/>
  <c r="C55" i="109"/>
  <c r="D55" i="109"/>
  <c r="E55" i="109"/>
  <c r="F55" i="109"/>
  <c r="G55" i="109"/>
  <c r="H55" i="109"/>
  <c r="I55" i="109"/>
  <c r="J55" i="109"/>
  <c r="K55" i="109"/>
  <c r="L55" i="109"/>
  <c r="M55" i="109"/>
  <c r="N55" i="109"/>
  <c r="C56" i="109"/>
  <c r="D56" i="109"/>
  <c r="E56" i="109"/>
  <c r="F56" i="109"/>
  <c r="G56" i="109"/>
  <c r="H56" i="109"/>
  <c r="I56" i="109"/>
  <c r="J56" i="109"/>
  <c r="K56" i="109"/>
  <c r="L56" i="109"/>
  <c r="M56" i="109"/>
  <c r="N56" i="109"/>
  <c r="C57" i="109"/>
  <c r="D57" i="109"/>
  <c r="E57" i="109"/>
  <c r="F57" i="109"/>
  <c r="G57" i="109"/>
  <c r="H57" i="109"/>
  <c r="I57" i="109"/>
  <c r="J57" i="109"/>
  <c r="K57" i="109"/>
  <c r="L57" i="109"/>
  <c r="M57" i="109"/>
  <c r="N57" i="109"/>
  <c r="D10" i="109"/>
  <c r="E10" i="109"/>
  <c r="F10" i="109"/>
  <c r="G10" i="109"/>
  <c r="H10" i="109"/>
  <c r="I10" i="109"/>
  <c r="J10" i="109"/>
  <c r="K10" i="109"/>
  <c r="L10" i="109"/>
  <c r="M10" i="109"/>
  <c r="N10" i="109"/>
  <c r="C10" i="109"/>
  <c r="C11" i="101"/>
  <c r="D11" i="101"/>
  <c r="E11" i="101"/>
  <c r="F11" i="101"/>
  <c r="G11" i="101"/>
  <c r="H11" i="101"/>
  <c r="I11" i="101"/>
  <c r="J11" i="101"/>
  <c r="K11" i="101"/>
  <c r="L11" i="101"/>
  <c r="M11" i="101"/>
  <c r="N11" i="101"/>
  <c r="C12" i="101"/>
  <c r="D12" i="101"/>
  <c r="E12" i="101"/>
  <c r="F12" i="101"/>
  <c r="G12" i="101"/>
  <c r="H12" i="101"/>
  <c r="I12" i="101"/>
  <c r="J12" i="101"/>
  <c r="K12" i="101"/>
  <c r="L12" i="101"/>
  <c r="M12" i="101"/>
  <c r="N12" i="101"/>
  <c r="C13" i="101"/>
  <c r="D13" i="101"/>
  <c r="E13" i="101"/>
  <c r="F13" i="101"/>
  <c r="G13" i="101"/>
  <c r="H13" i="101"/>
  <c r="I13" i="101"/>
  <c r="J13" i="101"/>
  <c r="K13" i="101"/>
  <c r="L13" i="101"/>
  <c r="M13" i="101"/>
  <c r="N13" i="101"/>
  <c r="C14" i="101"/>
  <c r="D14" i="101"/>
  <c r="E14" i="101"/>
  <c r="F14" i="101"/>
  <c r="G14" i="101"/>
  <c r="H14" i="101"/>
  <c r="I14" i="101"/>
  <c r="J14" i="101"/>
  <c r="K14" i="101"/>
  <c r="L14" i="101"/>
  <c r="M14" i="101"/>
  <c r="N14" i="101"/>
  <c r="C15" i="101"/>
  <c r="D15" i="101"/>
  <c r="E15" i="101"/>
  <c r="F15" i="101"/>
  <c r="G15" i="101"/>
  <c r="H15" i="101"/>
  <c r="I15" i="101"/>
  <c r="J15" i="101"/>
  <c r="K15" i="101"/>
  <c r="L15" i="101"/>
  <c r="M15" i="101"/>
  <c r="N15" i="101"/>
  <c r="C16" i="101"/>
  <c r="D16" i="101"/>
  <c r="E16" i="101"/>
  <c r="F16" i="101"/>
  <c r="G16" i="101"/>
  <c r="H16" i="101"/>
  <c r="I16" i="101"/>
  <c r="J16" i="101"/>
  <c r="K16" i="101"/>
  <c r="L16" i="101"/>
  <c r="M16" i="101"/>
  <c r="N16" i="101"/>
  <c r="C17" i="101"/>
  <c r="D17" i="101"/>
  <c r="E17" i="101"/>
  <c r="F17" i="101"/>
  <c r="G17" i="101"/>
  <c r="H17" i="101"/>
  <c r="I17" i="101"/>
  <c r="J17" i="101"/>
  <c r="K17" i="101"/>
  <c r="L17" i="101"/>
  <c r="M17" i="101"/>
  <c r="N17" i="101"/>
  <c r="C18" i="101"/>
  <c r="D18" i="101"/>
  <c r="E18" i="101"/>
  <c r="F18" i="101"/>
  <c r="G18" i="101"/>
  <c r="H18" i="101"/>
  <c r="I18" i="101"/>
  <c r="J18" i="101"/>
  <c r="K18" i="101"/>
  <c r="L18" i="101"/>
  <c r="M18" i="101"/>
  <c r="N18" i="101"/>
  <c r="C19" i="101"/>
  <c r="D19" i="101"/>
  <c r="E19" i="101"/>
  <c r="F19" i="101"/>
  <c r="G19" i="101"/>
  <c r="H19" i="101"/>
  <c r="I19" i="101"/>
  <c r="J19" i="101"/>
  <c r="K19" i="101"/>
  <c r="L19" i="101"/>
  <c r="M19" i="101"/>
  <c r="N19" i="101"/>
  <c r="C20" i="101"/>
  <c r="D20" i="101"/>
  <c r="E20" i="101"/>
  <c r="F20" i="101"/>
  <c r="G20" i="101"/>
  <c r="H20" i="101"/>
  <c r="I20" i="101"/>
  <c r="J20" i="101"/>
  <c r="K20" i="101"/>
  <c r="L20" i="101"/>
  <c r="M20" i="101"/>
  <c r="N20" i="101"/>
  <c r="C21" i="101"/>
  <c r="D21" i="101"/>
  <c r="E21" i="101"/>
  <c r="F21" i="101"/>
  <c r="G21" i="101"/>
  <c r="H21" i="101"/>
  <c r="I21" i="101"/>
  <c r="J21" i="101"/>
  <c r="K21" i="101"/>
  <c r="L21" i="101"/>
  <c r="M21" i="101"/>
  <c r="N21" i="101"/>
  <c r="C22" i="101"/>
  <c r="D22" i="101"/>
  <c r="E22" i="101"/>
  <c r="F22" i="101"/>
  <c r="G22" i="101"/>
  <c r="H22" i="101"/>
  <c r="I22" i="101"/>
  <c r="J22" i="101"/>
  <c r="K22" i="101"/>
  <c r="L22" i="101"/>
  <c r="M22" i="101"/>
  <c r="N22" i="101"/>
  <c r="C23" i="101"/>
  <c r="D23" i="101"/>
  <c r="E23" i="101"/>
  <c r="F23" i="101"/>
  <c r="G23" i="101"/>
  <c r="H23" i="101"/>
  <c r="I23" i="101"/>
  <c r="J23" i="101"/>
  <c r="K23" i="101"/>
  <c r="L23" i="101"/>
  <c r="M23" i="101"/>
  <c r="N23" i="101"/>
  <c r="C24" i="101"/>
  <c r="D24" i="101"/>
  <c r="E24" i="101"/>
  <c r="F24" i="101"/>
  <c r="G24" i="101"/>
  <c r="H24" i="101"/>
  <c r="I24" i="101"/>
  <c r="J24" i="101"/>
  <c r="K24" i="101"/>
  <c r="L24" i="101"/>
  <c r="M24" i="101"/>
  <c r="N24" i="101"/>
  <c r="C25" i="101"/>
  <c r="D25" i="101"/>
  <c r="E25" i="101"/>
  <c r="F25" i="101"/>
  <c r="G25" i="101"/>
  <c r="H25" i="101"/>
  <c r="I25" i="101"/>
  <c r="J25" i="101"/>
  <c r="K25" i="101"/>
  <c r="L25" i="101"/>
  <c r="M25" i="101"/>
  <c r="N25" i="101"/>
  <c r="C26" i="101"/>
  <c r="D26" i="101"/>
  <c r="E26" i="101"/>
  <c r="F26" i="101"/>
  <c r="G26" i="101"/>
  <c r="H26" i="101"/>
  <c r="I26" i="101"/>
  <c r="J26" i="101"/>
  <c r="K26" i="101"/>
  <c r="L26" i="101"/>
  <c r="M26" i="101"/>
  <c r="N26" i="101"/>
  <c r="C27" i="101"/>
  <c r="D27" i="101"/>
  <c r="E27" i="101"/>
  <c r="F27" i="101"/>
  <c r="G27" i="101"/>
  <c r="H27" i="101"/>
  <c r="I27" i="101"/>
  <c r="J27" i="101"/>
  <c r="K27" i="101"/>
  <c r="L27" i="101"/>
  <c r="M27" i="101"/>
  <c r="N27" i="101"/>
  <c r="C28" i="101"/>
  <c r="D28" i="101"/>
  <c r="E28" i="101"/>
  <c r="F28" i="101"/>
  <c r="G28" i="101"/>
  <c r="H28" i="101"/>
  <c r="I28" i="101"/>
  <c r="J28" i="101"/>
  <c r="K28" i="101"/>
  <c r="L28" i="101"/>
  <c r="M28" i="101"/>
  <c r="N28" i="101"/>
  <c r="C29" i="101"/>
  <c r="D29" i="101"/>
  <c r="E29" i="101"/>
  <c r="F29" i="101"/>
  <c r="G29" i="101"/>
  <c r="H29" i="101"/>
  <c r="I29" i="101"/>
  <c r="J29" i="101"/>
  <c r="K29" i="101"/>
  <c r="L29" i="101"/>
  <c r="M29" i="101"/>
  <c r="N29" i="101"/>
  <c r="C30" i="101"/>
  <c r="D30" i="101"/>
  <c r="E30" i="101"/>
  <c r="F30" i="101"/>
  <c r="G30" i="101"/>
  <c r="H30" i="101"/>
  <c r="I30" i="101"/>
  <c r="J30" i="101"/>
  <c r="K30" i="101"/>
  <c r="L30" i="101"/>
  <c r="M30" i="101"/>
  <c r="N30" i="101"/>
  <c r="C31" i="101"/>
  <c r="D31" i="101"/>
  <c r="E31" i="101"/>
  <c r="F31" i="101"/>
  <c r="G31" i="101"/>
  <c r="H31" i="101"/>
  <c r="I31" i="101"/>
  <c r="J31" i="101"/>
  <c r="K31" i="101"/>
  <c r="L31" i="101"/>
  <c r="M31" i="101"/>
  <c r="N31" i="101"/>
  <c r="C32" i="101"/>
  <c r="D32" i="101"/>
  <c r="E32" i="101"/>
  <c r="F32" i="101"/>
  <c r="G32" i="101"/>
  <c r="H32" i="101"/>
  <c r="I32" i="101"/>
  <c r="J32" i="101"/>
  <c r="K32" i="101"/>
  <c r="L32" i="101"/>
  <c r="M32" i="101"/>
  <c r="N32" i="101"/>
  <c r="C33" i="101"/>
  <c r="D33" i="101"/>
  <c r="E33" i="101"/>
  <c r="F33" i="101"/>
  <c r="G33" i="101"/>
  <c r="H33" i="101"/>
  <c r="I33" i="101"/>
  <c r="J33" i="101"/>
  <c r="K33" i="101"/>
  <c r="L33" i="101"/>
  <c r="M33" i="101"/>
  <c r="N33" i="101"/>
  <c r="C34" i="101"/>
  <c r="D34" i="101"/>
  <c r="E34" i="101"/>
  <c r="F34" i="101"/>
  <c r="G34" i="101"/>
  <c r="H34" i="101"/>
  <c r="I34" i="101"/>
  <c r="J34" i="101"/>
  <c r="K34" i="101"/>
  <c r="L34" i="101"/>
  <c r="M34" i="101"/>
  <c r="N34" i="101"/>
  <c r="C35" i="101"/>
  <c r="D35" i="101"/>
  <c r="E35" i="101"/>
  <c r="F35" i="101"/>
  <c r="G35" i="101"/>
  <c r="H35" i="101"/>
  <c r="I35" i="101"/>
  <c r="J35" i="101"/>
  <c r="K35" i="101"/>
  <c r="L35" i="101"/>
  <c r="M35" i="101"/>
  <c r="N35" i="101"/>
  <c r="C36" i="101"/>
  <c r="D36" i="101"/>
  <c r="E36" i="101"/>
  <c r="F36" i="101"/>
  <c r="G36" i="101"/>
  <c r="H36" i="101"/>
  <c r="I36" i="101"/>
  <c r="J36" i="101"/>
  <c r="K36" i="101"/>
  <c r="L36" i="101"/>
  <c r="M36" i="101"/>
  <c r="N36" i="101"/>
  <c r="C37" i="101"/>
  <c r="D37" i="101"/>
  <c r="E37" i="101"/>
  <c r="F37" i="101"/>
  <c r="G37" i="101"/>
  <c r="H37" i="101"/>
  <c r="I37" i="101"/>
  <c r="J37" i="101"/>
  <c r="K37" i="101"/>
  <c r="L37" i="101"/>
  <c r="M37" i="101"/>
  <c r="N37" i="101"/>
  <c r="C38" i="101"/>
  <c r="D38" i="101"/>
  <c r="E38" i="101"/>
  <c r="F38" i="101"/>
  <c r="G38" i="101"/>
  <c r="H38" i="101"/>
  <c r="I38" i="101"/>
  <c r="J38" i="101"/>
  <c r="K38" i="101"/>
  <c r="L38" i="101"/>
  <c r="M38" i="101"/>
  <c r="N38" i="101"/>
  <c r="C39" i="101"/>
  <c r="D39" i="101"/>
  <c r="E39" i="101"/>
  <c r="F39" i="101"/>
  <c r="G39" i="101"/>
  <c r="H39" i="101"/>
  <c r="I39" i="101"/>
  <c r="J39" i="101"/>
  <c r="K39" i="101"/>
  <c r="L39" i="101"/>
  <c r="M39" i="101"/>
  <c r="N39" i="101"/>
  <c r="C40" i="101"/>
  <c r="D40" i="101"/>
  <c r="E40" i="101"/>
  <c r="F40" i="101"/>
  <c r="G40" i="101"/>
  <c r="H40" i="101"/>
  <c r="I40" i="101"/>
  <c r="J40" i="101"/>
  <c r="K40" i="101"/>
  <c r="L40" i="101"/>
  <c r="M40" i="101"/>
  <c r="N40" i="101"/>
  <c r="C41" i="101"/>
  <c r="D41" i="101"/>
  <c r="E41" i="101"/>
  <c r="F41" i="101"/>
  <c r="G41" i="101"/>
  <c r="H41" i="101"/>
  <c r="I41" i="101"/>
  <c r="J41" i="101"/>
  <c r="K41" i="101"/>
  <c r="L41" i="101"/>
  <c r="M41" i="101"/>
  <c r="N41" i="101"/>
  <c r="C42" i="101"/>
  <c r="D42" i="101"/>
  <c r="E42" i="101"/>
  <c r="F42" i="101"/>
  <c r="G42" i="101"/>
  <c r="H42" i="101"/>
  <c r="I42" i="101"/>
  <c r="J42" i="101"/>
  <c r="K42" i="101"/>
  <c r="L42" i="101"/>
  <c r="M42" i="101"/>
  <c r="N42" i="101"/>
  <c r="C43" i="101"/>
  <c r="D43" i="101"/>
  <c r="E43" i="101"/>
  <c r="F43" i="101"/>
  <c r="G43" i="101"/>
  <c r="H43" i="101"/>
  <c r="I43" i="101"/>
  <c r="J43" i="101"/>
  <c r="K43" i="101"/>
  <c r="L43" i="101"/>
  <c r="M43" i="101"/>
  <c r="N43" i="101"/>
  <c r="C44" i="101"/>
  <c r="D44" i="101"/>
  <c r="E44" i="101"/>
  <c r="F44" i="101"/>
  <c r="G44" i="101"/>
  <c r="H44" i="101"/>
  <c r="I44" i="101"/>
  <c r="J44" i="101"/>
  <c r="K44" i="101"/>
  <c r="L44" i="101"/>
  <c r="M44" i="101"/>
  <c r="N44" i="101"/>
  <c r="C45" i="101"/>
  <c r="D45" i="101"/>
  <c r="E45" i="101"/>
  <c r="F45" i="101"/>
  <c r="G45" i="101"/>
  <c r="H45" i="101"/>
  <c r="I45" i="101"/>
  <c r="J45" i="101"/>
  <c r="K45" i="101"/>
  <c r="L45" i="101"/>
  <c r="M45" i="101"/>
  <c r="N45" i="101"/>
  <c r="C46" i="101"/>
  <c r="D46" i="101"/>
  <c r="E46" i="101"/>
  <c r="F46" i="101"/>
  <c r="G46" i="101"/>
  <c r="H46" i="101"/>
  <c r="I46" i="101"/>
  <c r="J46" i="101"/>
  <c r="K46" i="101"/>
  <c r="L46" i="101"/>
  <c r="M46" i="101"/>
  <c r="N46" i="101"/>
  <c r="C47" i="101"/>
  <c r="D47" i="101"/>
  <c r="E47" i="101"/>
  <c r="F47" i="101"/>
  <c r="G47" i="101"/>
  <c r="H47" i="101"/>
  <c r="I47" i="101"/>
  <c r="J47" i="101"/>
  <c r="K47" i="101"/>
  <c r="L47" i="101"/>
  <c r="M47" i="101"/>
  <c r="N47" i="101"/>
  <c r="C48" i="101"/>
  <c r="D48" i="101"/>
  <c r="E48" i="101"/>
  <c r="F48" i="101"/>
  <c r="G48" i="101"/>
  <c r="H48" i="101"/>
  <c r="I48" i="101"/>
  <c r="J48" i="101"/>
  <c r="K48" i="101"/>
  <c r="L48" i="101"/>
  <c r="M48" i="101"/>
  <c r="N48" i="101"/>
  <c r="C49" i="101"/>
  <c r="D49" i="101"/>
  <c r="E49" i="101"/>
  <c r="F49" i="101"/>
  <c r="G49" i="101"/>
  <c r="H49" i="101"/>
  <c r="I49" i="101"/>
  <c r="J49" i="101"/>
  <c r="K49" i="101"/>
  <c r="L49" i="101"/>
  <c r="M49" i="101"/>
  <c r="N49" i="101"/>
  <c r="C50" i="101"/>
  <c r="D50" i="101"/>
  <c r="E50" i="101"/>
  <c r="F50" i="101"/>
  <c r="G50" i="101"/>
  <c r="H50" i="101"/>
  <c r="I50" i="101"/>
  <c r="J50" i="101"/>
  <c r="K50" i="101"/>
  <c r="L50" i="101"/>
  <c r="M50" i="101"/>
  <c r="N50" i="101"/>
  <c r="C51" i="101"/>
  <c r="D51" i="101"/>
  <c r="E51" i="101"/>
  <c r="F51" i="101"/>
  <c r="G51" i="101"/>
  <c r="H51" i="101"/>
  <c r="I51" i="101"/>
  <c r="J51" i="101"/>
  <c r="K51" i="101"/>
  <c r="L51" i="101"/>
  <c r="M51" i="101"/>
  <c r="N51" i="101"/>
  <c r="C52" i="101"/>
  <c r="D52" i="101"/>
  <c r="E52" i="101"/>
  <c r="F52" i="101"/>
  <c r="G52" i="101"/>
  <c r="H52" i="101"/>
  <c r="I52" i="101"/>
  <c r="J52" i="101"/>
  <c r="K52" i="101"/>
  <c r="L52" i="101"/>
  <c r="M52" i="101"/>
  <c r="N52" i="101"/>
  <c r="C53" i="101"/>
  <c r="D53" i="101"/>
  <c r="E53" i="101"/>
  <c r="F53" i="101"/>
  <c r="G53" i="101"/>
  <c r="H53" i="101"/>
  <c r="I53" i="101"/>
  <c r="J53" i="101"/>
  <c r="K53" i="101"/>
  <c r="L53" i="101"/>
  <c r="M53" i="101"/>
  <c r="N53" i="101"/>
  <c r="C54" i="101"/>
  <c r="D54" i="101"/>
  <c r="E54" i="101"/>
  <c r="F54" i="101"/>
  <c r="G54" i="101"/>
  <c r="H54" i="101"/>
  <c r="I54" i="101"/>
  <c r="J54" i="101"/>
  <c r="K54" i="101"/>
  <c r="L54" i="101"/>
  <c r="M54" i="101"/>
  <c r="N54" i="101"/>
  <c r="C55" i="101"/>
  <c r="D55" i="101"/>
  <c r="E55" i="101"/>
  <c r="F55" i="101"/>
  <c r="G55" i="101"/>
  <c r="H55" i="101"/>
  <c r="I55" i="101"/>
  <c r="J55" i="101"/>
  <c r="K55" i="101"/>
  <c r="M55" i="101"/>
  <c r="N55" i="101"/>
  <c r="C56" i="101"/>
  <c r="D56" i="101"/>
  <c r="E56" i="101"/>
  <c r="F56" i="101"/>
  <c r="G56" i="101"/>
  <c r="H56" i="101"/>
  <c r="I56" i="101"/>
  <c r="J56" i="101"/>
  <c r="K56" i="101"/>
  <c r="L56" i="101"/>
  <c r="M56" i="101"/>
  <c r="N56" i="101"/>
  <c r="C57" i="101"/>
  <c r="D57" i="101"/>
  <c r="E57" i="101"/>
  <c r="F57" i="101"/>
  <c r="G57" i="101"/>
  <c r="H57" i="101"/>
  <c r="I57" i="101"/>
  <c r="J57" i="101"/>
  <c r="L57" i="101"/>
  <c r="M57" i="101"/>
  <c r="N57" i="101"/>
  <c r="D10" i="101"/>
  <c r="E10" i="101"/>
  <c r="F10" i="101"/>
  <c r="G10" i="101"/>
  <c r="H10" i="101"/>
  <c r="I10" i="101"/>
  <c r="J10" i="101"/>
  <c r="K10" i="101"/>
  <c r="L10" i="101"/>
  <c r="M10" i="101"/>
  <c r="N10" i="101"/>
  <c r="C10" i="101"/>
  <c r="C11" i="100"/>
  <c r="D11" i="100"/>
  <c r="E11" i="100"/>
  <c r="F11" i="100"/>
  <c r="G11" i="100"/>
  <c r="H11" i="100"/>
  <c r="I11" i="100"/>
  <c r="J11" i="100"/>
  <c r="K11" i="100"/>
  <c r="L11" i="100"/>
  <c r="M11" i="100"/>
  <c r="N11" i="100"/>
  <c r="C12" i="100"/>
  <c r="D12" i="100"/>
  <c r="E12" i="100"/>
  <c r="F12" i="100"/>
  <c r="G12" i="100"/>
  <c r="H12" i="100"/>
  <c r="I12" i="100"/>
  <c r="J12" i="100"/>
  <c r="K12" i="100"/>
  <c r="L12" i="100"/>
  <c r="M12" i="100"/>
  <c r="N12" i="100"/>
  <c r="C13" i="100"/>
  <c r="D13" i="100"/>
  <c r="E13" i="100"/>
  <c r="F13" i="100"/>
  <c r="G13" i="100"/>
  <c r="H13" i="100"/>
  <c r="I13" i="100"/>
  <c r="J13" i="100"/>
  <c r="K13" i="100"/>
  <c r="L13" i="100"/>
  <c r="M13" i="100"/>
  <c r="N13" i="100"/>
  <c r="C14" i="100"/>
  <c r="D14" i="100"/>
  <c r="E14" i="100"/>
  <c r="F14" i="100"/>
  <c r="G14" i="100"/>
  <c r="H14" i="100"/>
  <c r="I14" i="100"/>
  <c r="J14" i="100"/>
  <c r="K14" i="100"/>
  <c r="L14" i="100"/>
  <c r="M14" i="100"/>
  <c r="N14" i="100"/>
  <c r="C15" i="100"/>
  <c r="D15" i="100"/>
  <c r="E15" i="100"/>
  <c r="F15" i="100"/>
  <c r="G15" i="100"/>
  <c r="H15" i="100"/>
  <c r="I15" i="100"/>
  <c r="J15" i="100"/>
  <c r="K15" i="100"/>
  <c r="L15" i="100"/>
  <c r="M15" i="100"/>
  <c r="N15" i="100"/>
  <c r="C16" i="100"/>
  <c r="D16" i="100"/>
  <c r="E16" i="100"/>
  <c r="F16" i="100"/>
  <c r="G16" i="100"/>
  <c r="H16" i="100"/>
  <c r="I16" i="100"/>
  <c r="J16" i="100"/>
  <c r="K16" i="100"/>
  <c r="L16" i="100"/>
  <c r="M16" i="100"/>
  <c r="N16" i="100"/>
  <c r="C17" i="100"/>
  <c r="D17" i="100"/>
  <c r="E17" i="100"/>
  <c r="F17" i="100"/>
  <c r="G17" i="100"/>
  <c r="H17" i="100"/>
  <c r="I17" i="100"/>
  <c r="J17" i="100"/>
  <c r="K17" i="100"/>
  <c r="L17" i="100"/>
  <c r="M17" i="100"/>
  <c r="N17" i="100"/>
  <c r="C18" i="100"/>
  <c r="D18" i="100"/>
  <c r="E18" i="100"/>
  <c r="F18" i="100"/>
  <c r="G18" i="100"/>
  <c r="H18" i="100"/>
  <c r="I18" i="100"/>
  <c r="J18" i="100"/>
  <c r="K18" i="100"/>
  <c r="L18" i="100"/>
  <c r="M18" i="100"/>
  <c r="N18" i="100"/>
  <c r="C19" i="100"/>
  <c r="D19" i="100"/>
  <c r="E19" i="100"/>
  <c r="F19" i="100"/>
  <c r="G19" i="100"/>
  <c r="H19" i="100"/>
  <c r="I19" i="100"/>
  <c r="J19" i="100"/>
  <c r="K19" i="100"/>
  <c r="L19" i="100"/>
  <c r="M19" i="100"/>
  <c r="N19" i="100"/>
  <c r="C20" i="100"/>
  <c r="D20" i="100"/>
  <c r="E20" i="100"/>
  <c r="F20" i="100"/>
  <c r="G20" i="100"/>
  <c r="H20" i="100"/>
  <c r="I20" i="100"/>
  <c r="J20" i="100"/>
  <c r="K20" i="100"/>
  <c r="L20" i="100"/>
  <c r="M20" i="100"/>
  <c r="N20" i="100"/>
  <c r="C21" i="100"/>
  <c r="D21" i="100"/>
  <c r="E21" i="100"/>
  <c r="F21" i="100"/>
  <c r="G21" i="100"/>
  <c r="H21" i="100"/>
  <c r="I21" i="100"/>
  <c r="J21" i="100"/>
  <c r="K21" i="100"/>
  <c r="L21" i="100"/>
  <c r="M21" i="100"/>
  <c r="N21" i="100"/>
  <c r="C22" i="100"/>
  <c r="D22" i="100"/>
  <c r="E22" i="100"/>
  <c r="F22" i="100"/>
  <c r="G22" i="100"/>
  <c r="H22" i="100"/>
  <c r="I22" i="100"/>
  <c r="J22" i="100"/>
  <c r="K22" i="100"/>
  <c r="L22" i="100"/>
  <c r="M22" i="100"/>
  <c r="N22" i="100"/>
  <c r="C23" i="100"/>
  <c r="D23" i="100"/>
  <c r="E23" i="100"/>
  <c r="F23" i="100"/>
  <c r="G23" i="100"/>
  <c r="H23" i="100"/>
  <c r="I23" i="100"/>
  <c r="J23" i="100"/>
  <c r="K23" i="100"/>
  <c r="L23" i="100"/>
  <c r="M23" i="100"/>
  <c r="N23" i="100"/>
  <c r="C24" i="100"/>
  <c r="D24" i="100"/>
  <c r="E24" i="100"/>
  <c r="F24" i="100"/>
  <c r="G24" i="100"/>
  <c r="H24" i="100"/>
  <c r="I24" i="100"/>
  <c r="J24" i="100"/>
  <c r="K24" i="100"/>
  <c r="L24" i="100"/>
  <c r="M24" i="100"/>
  <c r="N24" i="100"/>
  <c r="C25" i="100"/>
  <c r="D25" i="100"/>
  <c r="E25" i="100"/>
  <c r="F25" i="100"/>
  <c r="G25" i="100"/>
  <c r="H25" i="100"/>
  <c r="I25" i="100"/>
  <c r="J25" i="100"/>
  <c r="K25" i="100"/>
  <c r="L25" i="100"/>
  <c r="M25" i="100"/>
  <c r="N25" i="100"/>
  <c r="C26" i="100"/>
  <c r="D26" i="100"/>
  <c r="E26" i="100"/>
  <c r="F26" i="100"/>
  <c r="G26" i="100"/>
  <c r="H26" i="100"/>
  <c r="I26" i="100"/>
  <c r="J26" i="100"/>
  <c r="K26" i="100"/>
  <c r="L26" i="100"/>
  <c r="M26" i="100"/>
  <c r="N26" i="100"/>
  <c r="C27" i="100"/>
  <c r="D27" i="100"/>
  <c r="E27" i="100"/>
  <c r="F27" i="100"/>
  <c r="G27" i="100"/>
  <c r="H27" i="100"/>
  <c r="I27" i="100"/>
  <c r="J27" i="100"/>
  <c r="K27" i="100"/>
  <c r="L27" i="100"/>
  <c r="M27" i="100"/>
  <c r="N27" i="100"/>
  <c r="C28" i="100"/>
  <c r="D28" i="100"/>
  <c r="E28" i="100"/>
  <c r="F28" i="100"/>
  <c r="G28" i="100"/>
  <c r="H28" i="100"/>
  <c r="I28" i="100"/>
  <c r="J28" i="100"/>
  <c r="K28" i="100"/>
  <c r="L28" i="100"/>
  <c r="M28" i="100"/>
  <c r="N28" i="100"/>
  <c r="C29" i="100"/>
  <c r="D29" i="100"/>
  <c r="E29" i="100"/>
  <c r="F29" i="100"/>
  <c r="G29" i="100"/>
  <c r="H29" i="100"/>
  <c r="I29" i="100"/>
  <c r="J29" i="100"/>
  <c r="K29" i="100"/>
  <c r="L29" i="100"/>
  <c r="M29" i="100"/>
  <c r="N29" i="100"/>
  <c r="C30" i="100"/>
  <c r="D30" i="100"/>
  <c r="E30" i="100"/>
  <c r="F30" i="100"/>
  <c r="G30" i="100"/>
  <c r="H30" i="100"/>
  <c r="I30" i="100"/>
  <c r="J30" i="100"/>
  <c r="K30" i="100"/>
  <c r="L30" i="100"/>
  <c r="M30" i="100"/>
  <c r="N30" i="100"/>
  <c r="C31" i="100"/>
  <c r="D31" i="100"/>
  <c r="E31" i="100"/>
  <c r="F31" i="100"/>
  <c r="G31" i="100"/>
  <c r="H31" i="100"/>
  <c r="I31" i="100"/>
  <c r="J31" i="100"/>
  <c r="K31" i="100"/>
  <c r="L31" i="100"/>
  <c r="M31" i="100"/>
  <c r="N31" i="100"/>
  <c r="C32" i="100"/>
  <c r="D32" i="100"/>
  <c r="E32" i="100"/>
  <c r="F32" i="100"/>
  <c r="G32" i="100"/>
  <c r="H32" i="100"/>
  <c r="I32" i="100"/>
  <c r="J32" i="100"/>
  <c r="K32" i="100"/>
  <c r="L32" i="100"/>
  <c r="M32" i="100"/>
  <c r="N32" i="100"/>
  <c r="C33" i="100"/>
  <c r="D33" i="100"/>
  <c r="E33" i="100"/>
  <c r="F33" i="100"/>
  <c r="G33" i="100"/>
  <c r="H33" i="100"/>
  <c r="I33" i="100"/>
  <c r="J33" i="100"/>
  <c r="K33" i="100"/>
  <c r="L33" i="100"/>
  <c r="M33" i="100"/>
  <c r="N33" i="100"/>
  <c r="C34" i="100"/>
  <c r="D34" i="100"/>
  <c r="E34" i="100"/>
  <c r="F34" i="100"/>
  <c r="G34" i="100"/>
  <c r="H34" i="100"/>
  <c r="I34" i="100"/>
  <c r="J34" i="100"/>
  <c r="K34" i="100"/>
  <c r="L34" i="100"/>
  <c r="M34" i="100"/>
  <c r="N34" i="100"/>
  <c r="C35" i="100"/>
  <c r="D35" i="100"/>
  <c r="E35" i="100"/>
  <c r="F35" i="100"/>
  <c r="G35" i="100"/>
  <c r="H35" i="100"/>
  <c r="I35" i="100"/>
  <c r="J35" i="100"/>
  <c r="K35" i="100"/>
  <c r="L35" i="100"/>
  <c r="M35" i="100"/>
  <c r="N35" i="100"/>
  <c r="C36" i="100"/>
  <c r="D36" i="100"/>
  <c r="E36" i="100"/>
  <c r="F36" i="100"/>
  <c r="G36" i="100"/>
  <c r="H36" i="100"/>
  <c r="I36" i="100"/>
  <c r="J36" i="100"/>
  <c r="K36" i="100"/>
  <c r="L36" i="100"/>
  <c r="M36" i="100"/>
  <c r="N36" i="100"/>
  <c r="C37" i="100"/>
  <c r="D37" i="100"/>
  <c r="E37" i="100"/>
  <c r="F37" i="100"/>
  <c r="G37" i="100"/>
  <c r="H37" i="100"/>
  <c r="I37" i="100"/>
  <c r="J37" i="100"/>
  <c r="K37" i="100"/>
  <c r="L37" i="100"/>
  <c r="M37" i="100"/>
  <c r="N37" i="100"/>
  <c r="C38" i="100"/>
  <c r="D38" i="100"/>
  <c r="E38" i="100"/>
  <c r="F38" i="100"/>
  <c r="G38" i="100"/>
  <c r="H38" i="100"/>
  <c r="I38" i="100"/>
  <c r="J38" i="100"/>
  <c r="K38" i="100"/>
  <c r="L38" i="100"/>
  <c r="M38" i="100"/>
  <c r="N38" i="100"/>
  <c r="C39" i="100"/>
  <c r="D39" i="100"/>
  <c r="E39" i="100"/>
  <c r="F39" i="100"/>
  <c r="G39" i="100"/>
  <c r="H39" i="100"/>
  <c r="I39" i="100"/>
  <c r="J39" i="100"/>
  <c r="K39" i="100"/>
  <c r="L39" i="100"/>
  <c r="M39" i="100"/>
  <c r="N39" i="100"/>
  <c r="C40" i="100"/>
  <c r="D40" i="100"/>
  <c r="E40" i="100"/>
  <c r="F40" i="100"/>
  <c r="G40" i="100"/>
  <c r="H40" i="100"/>
  <c r="I40" i="100"/>
  <c r="J40" i="100"/>
  <c r="K40" i="100"/>
  <c r="L40" i="100"/>
  <c r="M40" i="100"/>
  <c r="N40" i="100"/>
  <c r="C41" i="100"/>
  <c r="D41" i="100"/>
  <c r="E41" i="100"/>
  <c r="F41" i="100"/>
  <c r="G41" i="100"/>
  <c r="H41" i="100"/>
  <c r="I41" i="100"/>
  <c r="J41" i="100"/>
  <c r="K41" i="100"/>
  <c r="L41" i="100"/>
  <c r="M41" i="100"/>
  <c r="N41" i="100"/>
  <c r="C42" i="100"/>
  <c r="D42" i="100"/>
  <c r="E42" i="100"/>
  <c r="F42" i="100"/>
  <c r="G42" i="100"/>
  <c r="H42" i="100"/>
  <c r="I42" i="100"/>
  <c r="J42" i="100"/>
  <c r="K42" i="100"/>
  <c r="L42" i="100"/>
  <c r="M42" i="100"/>
  <c r="N42" i="100"/>
  <c r="C43" i="100"/>
  <c r="D43" i="100"/>
  <c r="E43" i="100"/>
  <c r="F43" i="100"/>
  <c r="G43" i="100"/>
  <c r="H43" i="100"/>
  <c r="I43" i="100"/>
  <c r="J43" i="100"/>
  <c r="K43" i="100"/>
  <c r="L43" i="100"/>
  <c r="M43" i="100"/>
  <c r="N43" i="100"/>
  <c r="C44" i="100"/>
  <c r="D44" i="100"/>
  <c r="E44" i="100"/>
  <c r="F44" i="100"/>
  <c r="G44" i="100"/>
  <c r="H44" i="100"/>
  <c r="I44" i="100"/>
  <c r="J44" i="100"/>
  <c r="K44" i="100"/>
  <c r="L44" i="100"/>
  <c r="M44" i="100"/>
  <c r="N44" i="100"/>
  <c r="C45" i="100"/>
  <c r="D45" i="100"/>
  <c r="E45" i="100"/>
  <c r="F45" i="100"/>
  <c r="G45" i="100"/>
  <c r="H45" i="100"/>
  <c r="I45" i="100"/>
  <c r="J45" i="100"/>
  <c r="K45" i="100"/>
  <c r="L45" i="100"/>
  <c r="M45" i="100"/>
  <c r="N45" i="100"/>
  <c r="C46" i="100"/>
  <c r="D46" i="100"/>
  <c r="E46" i="100"/>
  <c r="F46" i="100"/>
  <c r="G46" i="100"/>
  <c r="H46" i="100"/>
  <c r="I46" i="100"/>
  <c r="J46" i="100"/>
  <c r="K46" i="100"/>
  <c r="L46" i="100"/>
  <c r="M46" i="100"/>
  <c r="N46" i="100"/>
  <c r="C47" i="100"/>
  <c r="D47" i="100"/>
  <c r="E47" i="100"/>
  <c r="F47" i="100"/>
  <c r="G47" i="100"/>
  <c r="H47" i="100"/>
  <c r="I47" i="100"/>
  <c r="J47" i="100"/>
  <c r="K47" i="100"/>
  <c r="L47" i="100"/>
  <c r="M47" i="100"/>
  <c r="N47" i="100"/>
  <c r="C48" i="100"/>
  <c r="D48" i="100"/>
  <c r="E48" i="100"/>
  <c r="F48" i="100"/>
  <c r="G48" i="100"/>
  <c r="H48" i="100"/>
  <c r="I48" i="100"/>
  <c r="J48" i="100"/>
  <c r="K48" i="100"/>
  <c r="L48" i="100"/>
  <c r="M48" i="100"/>
  <c r="N48" i="100"/>
  <c r="C49" i="100"/>
  <c r="D49" i="100"/>
  <c r="E49" i="100"/>
  <c r="F49" i="100"/>
  <c r="G49" i="100"/>
  <c r="H49" i="100"/>
  <c r="I49" i="100"/>
  <c r="J49" i="100"/>
  <c r="K49" i="100"/>
  <c r="L49" i="100"/>
  <c r="M49" i="100"/>
  <c r="N49" i="100"/>
  <c r="C50" i="100"/>
  <c r="D50" i="100"/>
  <c r="E50" i="100"/>
  <c r="F50" i="100"/>
  <c r="G50" i="100"/>
  <c r="H50" i="100"/>
  <c r="I50" i="100"/>
  <c r="J50" i="100"/>
  <c r="K50" i="100"/>
  <c r="L50" i="100"/>
  <c r="M50" i="100"/>
  <c r="N50" i="100"/>
  <c r="C51" i="100"/>
  <c r="D51" i="100"/>
  <c r="E51" i="100"/>
  <c r="F51" i="100"/>
  <c r="G51" i="100"/>
  <c r="H51" i="100"/>
  <c r="I51" i="100"/>
  <c r="J51" i="100"/>
  <c r="K51" i="100"/>
  <c r="L51" i="100"/>
  <c r="M51" i="100"/>
  <c r="N51" i="100"/>
  <c r="C52" i="100"/>
  <c r="D52" i="100"/>
  <c r="E52" i="100"/>
  <c r="F52" i="100"/>
  <c r="G52" i="100"/>
  <c r="H52" i="100"/>
  <c r="I52" i="100"/>
  <c r="J52" i="100"/>
  <c r="K52" i="100"/>
  <c r="L52" i="100"/>
  <c r="M52" i="100"/>
  <c r="N52" i="100"/>
  <c r="C53" i="100"/>
  <c r="D53" i="100"/>
  <c r="E53" i="100"/>
  <c r="F53" i="100"/>
  <c r="G53" i="100"/>
  <c r="H53" i="100"/>
  <c r="I53" i="100"/>
  <c r="J53" i="100"/>
  <c r="K53" i="100"/>
  <c r="L53" i="100"/>
  <c r="M53" i="100"/>
  <c r="N53" i="100"/>
  <c r="C54" i="100"/>
  <c r="D54" i="100"/>
  <c r="E54" i="100"/>
  <c r="F54" i="100"/>
  <c r="G54" i="100"/>
  <c r="H54" i="100"/>
  <c r="I54" i="100"/>
  <c r="J54" i="100"/>
  <c r="K54" i="100"/>
  <c r="L54" i="100"/>
  <c r="M54" i="100"/>
  <c r="N54" i="100"/>
  <c r="C55" i="100"/>
  <c r="D55" i="100"/>
  <c r="E55" i="100"/>
  <c r="F55" i="100"/>
  <c r="G55" i="100"/>
  <c r="H55" i="100"/>
  <c r="I55" i="100"/>
  <c r="J55" i="100"/>
  <c r="K55" i="100"/>
  <c r="L55" i="100"/>
  <c r="M55" i="100"/>
  <c r="N55" i="100"/>
  <c r="C56" i="100"/>
  <c r="D56" i="100"/>
  <c r="E56" i="100"/>
  <c r="F56" i="100"/>
  <c r="G56" i="100"/>
  <c r="H56" i="100"/>
  <c r="I56" i="100"/>
  <c r="J56" i="100"/>
  <c r="K56" i="100"/>
  <c r="L56" i="100"/>
  <c r="M56" i="100"/>
  <c r="N56" i="100"/>
  <c r="C57" i="100"/>
  <c r="D57" i="100"/>
  <c r="E57" i="100"/>
  <c r="F57" i="100"/>
  <c r="G57" i="100"/>
  <c r="H57" i="100"/>
  <c r="I57" i="100"/>
  <c r="J57" i="100"/>
  <c r="K57" i="100"/>
  <c r="L57" i="100"/>
  <c r="M57" i="100"/>
  <c r="N57" i="100"/>
  <c r="D10" i="100"/>
  <c r="E10" i="100"/>
  <c r="F10" i="100"/>
  <c r="G10" i="100"/>
  <c r="H10" i="100"/>
  <c r="I10" i="100"/>
  <c r="J10" i="100"/>
  <c r="K10" i="100"/>
  <c r="L10" i="100"/>
  <c r="M10" i="100"/>
  <c r="N10" i="100"/>
  <c r="C10" i="100"/>
  <c r="C11" i="99"/>
  <c r="D11" i="99"/>
  <c r="E11" i="99"/>
  <c r="F11" i="99"/>
  <c r="G11" i="99"/>
  <c r="H11" i="99"/>
  <c r="I11" i="99"/>
  <c r="J11" i="99"/>
  <c r="K11" i="99"/>
  <c r="L11" i="99"/>
  <c r="M11" i="99"/>
  <c r="N11" i="99"/>
  <c r="C12" i="99"/>
  <c r="D12" i="99"/>
  <c r="E12" i="99"/>
  <c r="F12" i="99"/>
  <c r="G12" i="99"/>
  <c r="H12" i="99"/>
  <c r="I12" i="99"/>
  <c r="J12" i="99"/>
  <c r="K12" i="99"/>
  <c r="L12" i="99"/>
  <c r="M12" i="99"/>
  <c r="N12" i="99"/>
  <c r="C13" i="99"/>
  <c r="D13" i="99"/>
  <c r="E13" i="99"/>
  <c r="F13" i="99"/>
  <c r="G13" i="99"/>
  <c r="H13" i="99"/>
  <c r="I13" i="99"/>
  <c r="J13" i="99"/>
  <c r="K13" i="99"/>
  <c r="L13" i="99"/>
  <c r="M13" i="99"/>
  <c r="N13" i="99"/>
  <c r="C14" i="99"/>
  <c r="D14" i="99"/>
  <c r="E14" i="99"/>
  <c r="F14" i="99"/>
  <c r="G14" i="99"/>
  <c r="H14" i="99"/>
  <c r="I14" i="99"/>
  <c r="J14" i="99"/>
  <c r="K14" i="99"/>
  <c r="L14" i="99"/>
  <c r="M14" i="99"/>
  <c r="N14" i="99"/>
  <c r="C15" i="99"/>
  <c r="D15" i="99"/>
  <c r="E15" i="99"/>
  <c r="F15" i="99"/>
  <c r="G15" i="99"/>
  <c r="H15" i="99"/>
  <c r="I15" i="99"/>
  <c r="J15" i="99"/>
  <c r="K15" i="99"/>
  <c r="L15" i="99"/>
  <c r="M15" i="99"/>
  <c r="N15" i="99"/>
  <c r="C16" i="99"/>
  <c r="D16" i="99"/>
  <c r="E16" i="99"/>
  <c r="F16" i="99"/>
  <c r="G16" i="99"/>
  <c r="H16" i="99"/>
  <c r="I16" i="99"/>
  <c r="J16" i="99"/>
  <c r="K16" i="99"/>
  <c r="L16" i="99"/>
  <c r="M16" i="99"/>
  <c r="N16" i="99"/>
  <c r="C17" i="99"/>
  <c r="D17" i="99"/>
  <c r="E17" i="99"/>
  <c r="F17" i="99"/>
  <c r="G17" i="99"/>
  <c r="H17" i="99"/>
  <c r="I17" i="99"/>
  <c r="J17" i="99"/>
  <c r="K17" i="99"/>
  <c r="L17" i="99"/>
  <c r="M17" i="99"/>
  <c r="N17" i="99"/>
  <c r="C18" i="99"/>
  <c r="D18" i="99"/>
  <c r="E18" i="99"/>
  <c r="F18" i="99"/>
  <c r="G18" i="99"/>
  <c r="H18" i="99"/>
  <c r="I18" i="99"/>
  <c r="J18" i="99"/>
  <c r="K18" i="99"/>
  <c r="L18" i="99"/>
  <c r="M18" i="99"/>
  <c r="N18" i="99"/>
  <c r="C19" i="99"/>
  <c r="D19" i="99"/>
  <c r="E19" i="99"/>
  <c r="F19" i="99"/>
  <c r="G19" i="99"/>
  <c r="H19" i="99"/>
  <c r="I19" i="99"/>
  <c r="J19" i="99"/>
  <c r="K19" i="99"/>
  <c r="L19" i="99"/>
  <c r="M19" i="99"/>
  <c r="N19" i="99"/>
  <c r="C20" i="99"/>
  <c r="D20" i="99"/>
  <c r="E20" i="99"/>
  <c r="F20" i="99"/>
  <c r="G20" i="99"/>
  <c r="H20" i="99"/>
  <c r="I20" i="99"/>
  <c r="J20" i="99"/>
  <c r="K20" i="99"/>
  <c r="L20" i="99"/>
  <c r="M20" i="99"/>
  <c r="N20" i="99"/>
  <c r="C21" i="99"/>
  <c r="D21" i="99"/>
  <c r="E21" i="99"/>
  <c r="F21" i="99"/>
  <c r="G21" i="99"/>
  <c r="H21" i="99"/>
  <c r="I21" i="99"/>
  <c r="J21" i="99"/>
  <c r="K21" i="99"/>
  <c r="L21" i="99"/>
  <c r="M21" i="99"/>
  <c r="N21" i="99"/>
  <c r="C22" i="99"/>
  <c r="D22" i="99"/>
  <c r="E22" i="99"/>
  <c r="F22" i="99"/>
  <c r="G22" i="99"/>
  <c r="H22" i="99"/>
  <c r="I22" i="99"/>
  <c r="J22" i="99"/>
  <c r="K22" i="99"/>
  <c r="L22" i="99"/>
  <c r="M22" i="99"/>
  <c r="N22" i="99"/>
  <c r="C23" i="99"/>
  <c r="D23" i="99"/>
  <c r="E23" i="99"/>
  <c r="F23" i="99"/>
  <c r="G23" i="99"/>
  <c r="H23" i="99"/>
  <c r="I23" i="99"/>
  <c r="J23" i="99"/>
  <c r="K23" i="99"/>
  <c r="L23" i="99"/>
  <c r="M23" i="99"/>
  <c r="N23" i="99"/>
  <c r="C24" i="99"/>
  <c r="D24" i="99"/>
  <c r="E24" i="99"/>
  <c r="F24" i="99"/>
  <c r="G24" i="99"/>
  <c r="H24" i="99"/>
  <c r="I24" i="99"/>
  <c r="J24" i="99"/>
  <c r="K24" i="99"/>
  <c r="L24" i="99"/>
  <c r="M24" i="99"/>
  <c r="N24" i="99"/>
  <c r="C25" i="99"/>
  <c r="D25" i="99"/>
  <c r="E25" i="99"/>
  <c r="F25" i="99"/>
  <c r="G25" i="99"/>
  <c r="H25" i="99"/>
  <c r="I25" i="99"/>
  <c r="J25" i="99"/>
  <c r="K25" i="99"/>
  <c r="L25" i="99"/>
  <c r="M25" i="99"/>
  <c r="N25" i="99"/>
  <c r="C26" i="99"/>
  <c r="D26" i="99"/>
  <c r="E26" i="99"/>
  <c r="F26" i="99"/>
  <c r="G26" i="99"/>
  <c r="H26" i="99"/>
  <c r="I26" i="99"/>
  <c r="J26" i="99"/>
  <c r="K26" i="99"/>
  <c r="L26" i="99"/>
  <c r="M26" i="99"/>
  <c r="N26" i="99"/>
  <c r="C27" i="99"/>
  <c r="D27" i="99"/>
  <c r="E27" i="99"/>
  <c r="F27" i="99"/>
  <c r="G27" i="99"/>
  <c r="H27" i="99"/>
  <c r="I27" i="99"/>
  <c r="J27" i="99"/>
  <c r="K27" i="99"/>
  <c r="L27" i="99"/>
  <c r="M27" i="99"/>
  <c r="N27" i="99"/>
  <c r="C28" i="99"/>
  <c r="D28" i="99"/>
  <c r="E28" i="99"/>
  <c r="F28" i="99"/>
  <c r="G28" i="99"/>
  <c r="H28" i="99"/>
  <c r="I28" i="99"/>
  <c r="J28" i="99"/>
  <c r="K28" i="99"/>
  <c r="L28" i="99"/>
  <c r="M28" i="99"/>
  <c r="N28" i="99"/>
  <c r="C29" i="99"/>
  <c r="D29" i="99"/>
  <c r="E29" i="99"/>
  <c r="F29" i="99"/>
  <c r="G29" i="99"/>
  <c r="H29" i="99"/>
  <c r="I29" i="99"/>
  <c r="J29" i="99"/>
  <c r="K29" i="99"/>
  <c r="L29" i="99"/>
  <c r="M29" i="99"/>
  <c r="N29" i="99"/>
  <c r="C30" i="99"/>
  <c r="D30" i="99"/>
  <c r="E30" i="99"/>
  <c r="F30" i="99"/>
  <c r="G30" i="99"/>
  <c r="H30" i="99"/>
  <c r="I30" i="99"/>
  <c r="J30" i="99"/>
  <c r="K30" i="99"/>
  <c r="L30" i="99"/>
  <c r="M30" i="99"/>
  <c r="N30" i="99"/>
  <c r="C31" i="99"/>
  <c r="D31" i="99"/>
  <c r="E31" i="99"/>
  <c r="F31" i="99"/>
  <c r="G31" i="99"/>
  <c r="H31" i="99"/>
  <c r="I31" i="99"/>
  <c r="J31" i="99"/>
  <c r="K31" i="99"/>
  <c r="L31" i="99"/>
  <c r="M31" i="99"/>
  <c r="N31" i="99"/>
  <c r="C32" i="99"/>
  <c r="D32" i="99"/>
  <c r="E32" i="99"/>
  <c r="F32" i="99"/>
  <c r="G32" i="99"/>
  <c r="H32" i="99"/>
  <c r="I32" i="99"/>
  <c r="J32" i="99"/>
  <c r="K32" i="99"/>
  <c r="L32" i="99"/>
  <c r="M32" i="99"/>
  <c r="N32" i="99"/>
  <c r="C33" i="99"/>
  <c r="D33" i="99"/>
  <c r="E33" i="99"/>
  <c r="F33" i="99"/>
  <c r="G33" i="99"/>
  <c r="H33" i="99"/>
  <c r="I33" i="99"/>
  <c r="J33" i="99"/>
  <c r="K33" i="99"/>
  <c r="L33" i="99"/>
  <c r="M33" i="99"/>
  <c r="N33" i="99"/>
  <c r="C34" i="99"/>
  <c r="D34" i="99"/>
  <c r="E34" i="99"/>
  <c r="F34" i="99"/>
  <c r="G34" i="99"/>
  <c r="H34" i="99"/>
  <c r="I34" i="99"/>
  <c r="J34" i="99"/>
  <c r="K34" i="99"/>
  <c r="L34" i="99"/>
  <c r="M34" i="99"/>
  <c r="N34" i="99"/>
  <c r="C35" i="99"/>
  <c r="D35" i="99"/>
  <c r="E35" i="99"/>
  <c r="F35" i="99"/>
  <c r="G35" i="99"/>
  <c r="H35" i="99"/>
  <c r="I35" i="99"/>
  <c r="J35" i="99"/>
  <c r="K35" i="99"/>
  <c r="L35" i="99"/>
  <c r="M35" i="99"/>
  <c r="N35" i="99"/>
  <c r="C36" i="99"/>
  <c r="D36" i="99"/>
  <c r="E36" i="99"/>
  <c r="F36" i="99"/>
  <c r="G36" i="99"/>
  <c r="H36" i="99"/>
  <c r="I36" i="99"/>
  <c r="J36" i="99"/>
  <c r="K36" i="99"/>
  <c r="L36" i="99"/>
  <c r="M36" i="99"/>
  <c r="N36" i="99"/>
  <c r="C37" i="99"/>
  <c r="D37" i="99"/>
  <c r="E37" i="99"/>
  <c r="F37" i="99"/>
  <c r="G37" i="99"/>
  <c r="H37" i="99"/>
  <c r="I37" i="99"/>
  <c r="J37" i="99"/>
  <c r="K37" i="99"/>
  <c r="L37" i="99"/>
  <c r="M37" i="99"/>
  <c r="N37" i="99"/>
  <c r="C38" i="99"/>
  <c r="D38" i="99"/>
  <c r="E38" i="99"/>
  <c r="F38" i="99"/>
  <c r="G38" i="99"/>
  <c r="H38" i="99"/>
  <c r="I38" i="99"/>
  <c r="J38" i="99"/>
  <c r="K38" i="99"/>
  <c r="L38" i="99"/>
  <c r="M38" i="99"/>
  <c r="N38" i="99"/>
  <c r="C39" i="99"/>
  <c r="D39" i="99"/>
  <c r="E39" i="99"/>
  <c r="F39" i="99"/>
  <c r="G39" i="99"/>
  <c r="H39" i="99"/>
  <c r="I39" i="99"/>
  <c r="J39" i="99"/>
  <c r="K39" i="99"/>
  <c r="L39" i="99"/>
  <c r="M39" i="99"/>
  <c r="N39" i="99"/>
  <c r="C40" i="99"/>
  <c r="D40" i="99"/>
  <c r="E40" i="99"/>
  <c r="F40" i="99"/>
  <c r="G40" i="99"/>
  <c r="H40" i="99"/>
  <c r="I40" i="99"/>
  <c r="J40" i="99"/>
  <c r="K40" i="99"/>
  <c r="L40" i="99"/>
  <c r="M40" i="99"/>
  <c r="N40" i="99"/>
  <c r="C41" i="99"/>
  <c r="D41" i="99"/>
  <c r="E41" i="99"/>
  <c r="F41" i="99"/>
  <c r="G41" i="99"/>
  <c r="H41" i="99"/>
  <c r="I41" i="99"/>
  <c r="J41" i="99"/>
  <c r="K41" i="99"/>
  <c r="L41" i="99"/>
  <c r="M41" i="99"/>
  <c r="N41" i="99"/>
  <c r="C42" i="99"/>
  <c r="D42" i="99"/>
  <c r="E42" i="99"/>
  <c r="F42" i="99"/>
  <c r="G42" i="99"/>
  <c r="H42" i="99"/>
  <c r="I42" i="99"/>
  <c r="J42" i="99"/>
  <c r="K42" i="99"/>
  <c r="L42" i="99"/>
  <c r="M42" i="99"/>
  <c r="N42" i="99"/>
  <c r="C43" i="99"/>
  <c r="D43" i="99"/>
  <c r="E43" i="99"/>
  <c r="F43" i="99"/>
  <c r="G43" i="99"/>
  <c r="H43" i="99"/>
  <c r="I43" i="99"/>
  <c r="J43" i="99"/>
  <c r="K43" i="99"/>
  <c r="L43" i="99"/>
  <c r="M43" i="99"/>
  <c r="N43" i="99"/>
  <c r="C44" i="99"/>
  <c r="D44" i="99"/>
  <c r="E44" i="99"/>
  <c r="F44" i="99"/>
  <c r="G44" i="99"/>
  <c r="H44" i="99"/>
  <c r="I44" i="99"/>
  <c r="J44" i="99"/>
  <c r="K44" i="99"/>
  <c r="L44" i="99"/>
  <c r="M44" i="99"/>
  <c r="N44" i="99"/>
  <c r="C45" i="99"/>
  <c r="D45" i="99"/>
  <c r="E45" i="99"/>
  <c r="F45" i="99"/>
  <c r="G45" i="99"/>
  <c r="H45" i="99"/>
  <c r="I45" i="99"/>
  <c r="J45" i="99"/>
  <c r="K45" i="99"/>
  <c r="L45" i="99"/>
  <c r="M45" i="99"/>
  <c r="N45" i="99"/>
  <c r="C46" i="99"/>
  <c r="D46" i="99"/>
  <c r="E46" i="99"/>
  <c r="F46" i="99"/>
  <c r="G46" i="99"/>
  <c r="H46" i="99"/>
  <c r="I46" i="99"/>
  <c r="J46" i="99"/>
  <c r="K46" i="99"/>
  <c r="L46" i="99"/>
  <c r="M46" i="99"/>
  <c r="N46" i="99"/>
  <c r="C47" i="99"/>
  <c r="D47" i="99"/>
  <c r="E47" i="99"/>
  <c r="F47" i="99"/>
  <c r="G47" i="99"/>
  <c r="H47" i="99"/>
  <c r="I47" i="99"/>
  <c r="J47" i="99"/>
  <c r="K47" i="99"/>
  <c r="L47" i="99"/>
  <c r="M47" i="99"/>
  <c r="N47" i="99"/>
  <c r="C48" i="99"/>
  <c r="D48" i="99"/>
  <c r="E48" i="99"/>
  <c r="F48" i="99"/>
  <c r="G48" i="99"/>
  <c r="H48" i="99"/>
  <c r="I48" i="99"/>
  <c r="J48" i="99"/>
  <c r="K48" i="99"/>
  <c r="L48" i="99"/>
  <c r="M48" i="99"/>
  <c r="N48" i="99"/>
  <c r="C49" i="99"/>
  <c r="D49" i="99"/>
  <c r="E49" i="99"/>
  <c r="F49" i="99"/>
  <c r="G49" i="99"/>
  <c r="H49" i="99"/>
  <c r="I49" i="99"/>
  <c r="J49" i="99"/>
  <c r="K49" i="99"/>
  <c r="L49" i="99"/>
  <c r="M49" i="99"/>
  <c r="N49" i="99"/>
  <c r="C50" i="99"/>
  <c r="D50" i="99"/>
  <c r="E50" i="99"/>
  <c r="F50" i="99"/>
  <c r="G50" i="99"/>
  <c r="H50" i="99"/>
  <c r="I50" i="99"/>
  <c r="J50" i="99"/>
  <c r="K50" i="99"/>
  <c r="L50" i="99"/>
  <c r="M50" i="99"/>
  <c r="N50" i="99"/>
  <c r="C51" i="99"/>
  <c r="D51" i="99"/>
  <c r="E51" i="99"/>
  <c r="F51" i="99"/>
  <c r="G51" i="99"/>
  <c r="H51" i="99"/>
  <c r="I51" i="99"/>
  <c r="J51" i="99"/>
  <c r="K51" i="99"/>
  <c r="L51" i="99"/>
  <c r="M51" i="99"/>
  <c r="N51" i="99"/>
  <c r="C52" i="99"/>
  <c r="D52" i="99"/>
  <c r="E52" i="99"/>
  <c r="F52" i="99"/>
  <c r="G52" i="99"/>
  <c r="H52" i="99"/>
  <c r="I52" i="99"/>
  <c r="J52" i="99"/>
  <c r="K52" i="99"/>
  <c r="L52" i="99"/>
  <c r="M52" i="99"/>
  <c r="N52" i="99"/>
  <c r="C53" i="99"/>
  <c r="D53" i="99"/>
  <c r="E53" i="99"/>
  <c r="F53" i="99"/>
  <c r="G53" i="99"/>
  <c r="H53" i="99"/>
  <c r="I53" i="99"/>
  <c r="J53" i="99"/>
  <c r="K53" i="99"/>
  <c r="L53" i="99"/>
  <c r="M53" i="99"/>
  <c r="N53" i="99"/>
  <c r="C54" i="99"/>
  <c r="D54" i="99"/>
  <c r="E54" i="99"/>
  <c r="F54" i="99"/>
  <c r="G54" i="99"/>
  <c r="H54" i="99"/>
  <c r="I54" i="99"/>
  <c r="J54" i="99"/>
  <c r="K54" i="99"/>
  <c r="L54" i="99"/>
  <c r="M54" i="99"/>
  <c r="N54" i="99"/>
  <c r="C55" i="99"/>
  <c r="D55" i="99"/>
  <c r="E55" i="99"/>
  <c r="F55" i="99"/>
  <c r="G55" i="99"/>
  <c r="H55" i="99"/>
  <c r="I55" i="99"/>
  <c r="J55" i="99"/>
  <c r="K55" i="99"/>
  <c r="L55" i="99"/>
  <c r="M55" i="99"/>
  <c r="N55" i="99"/>
  <c r="C56" i="99"/>
  <c r="D56" i="99"/>
  <c r="E56" i="99"/>
  <c r="F56" i="99"/>
  <c r="G56" i="99"/>
  <c r="H56" i="99"/>
  <c r="I56" i="99"/>
  <c r="J56" i="99"/>
  <c r="K56" i="99"/>
  <c r="L56" i="99"/>
  <c r="M56" i="99"/>
  <c r="N56" i="99"/>
  <c r="C57" i="99"/>
  <c r="D57" i="99"/>
  <c r="E57" i="99"/>
  <c r="F57" i="99"/>
  <c r="G57" i="99"/>
  <c r="H57" i="99"/>
  <c r="I57" i="99"/>
  <c r="J57" i="99"/>
  <c r="K57" i="99"/>
  <c r="L57" i="99"/>
  <c r="M57" i="99"/>
  <c r="N57" i="99"/>
  <c r="D10" i="99"/>
  <c r="E10" i="99"/>
  <c r="F10" i="99"/>
  <c r="G10" i="99"/>
  <c r="H10" i="99"/>
  <c r="I10" i="99"/>
  <c r="J10" i="99"/>
  <c r="K10" i="99"/>
  <c r="L10" i="99"/>
  <c r="M10" i="99"/>
  <c r="N10" i="99"/>
  <c r="C10" i="99"/>
  <c r="C11" i="98"/>
  <c r="D11" i="98"/>
  <c r="E11" i="98"/>
  <c r="F11" i="98"/>
  <c r="G11" i="98"/>
  <c r="H11" i="98"/>
  <c r="I11" i="98"/>
  <c r="J11" i="98"/>
  <c r="K11" i="98"/>
  <c r="L11" i="98"/>
  <c r="M11" i="98"/>
  <c r="N11" i="98"/>
  <c r="C12" i="98"/>
  <c r="D12" i="98"/>
  <c r="E12" i="98"/>
  <c r="F12" i="98"/>
  <c r="G12" i="98"/>
  <c r="H12" i="98"/>
  <c r="I12" i="98"/>
  <c r="J12" i="98"/>
  <c r="K12" i="98"/>
  <c r="L12" i="98"/>
  <c r="M12" i="98"/>
  <c r="N12" i="98"/>
  <c r="C13" i="98"/>
  <c r="D13" i="98"/>
  <c r="E13" i="98"/>
  <c r="F13" i="98"/>
  <c r="G13" i="98"/>
  <c r="H13" i="98"/>
  <c r="I13" i="98"/>
  <c r="J13" i="98"/>
  <c r="K13" i="98"/>
  <c r="L13" i="98"/>
  <c r="M13" i="98"/>
  <c r="N13" i="98"/>
  <c r="C14" i="98"/>
  <c r="D14" i="98"/>
  <c r="E14" i="98"/>
  <c r="F14" i="98"/>
  <c r="G14" i="98"/>
  <c r="H14" i="98"/>
  <c r="I14" i="98"/>
  <c r="J14" i="98"/>
  <c r="K14" i="98"/>
  <c r="L14" i="98"/>
  <c r="M14" i="98"/>
  <c r="N14" i="98"/>
  <c r="C15" i="98"/>
  <c r="D15" i="98"/>
  <c r="E15" i="98"/>
  <c r="F15" i="98"/>
  <c r="G15" i="98"/>
  <c r="H15" i="98"/>
  <c r="I15" i="98"/>
  <c r="J15" i="98"/>
  <c r="K15" i="98"/>
  <c r="L15" i="98"/>
  <c r="M15" i="98"/>
  <c r="N15" i="98"/>
  <c r="C16" i="98"/>
  <c r="D16" i="98"/>
  <c r="E16" i="98"/>
  <c r="F16" i="98"/>
  <c r="G16" i="98"/>
  <c r="H16" i="98"/>
  <c r="I16" i="98"/>
  <c r="J16" i="98"/>
  <c r="K16" i="98"/>
  <c r="L16" i="98"/>
  <c r="M16" i="98"/>
  <c r="N16" i="98"/>
  <c r="C17" i="98"/>
  <c r="D17" i="98"/>
  <c r="E17" i="98"/>
  <c r="F17" i="98"/>
  <c r="G17" i="98"/>
  <c r="H17" i="98"/>
  <c r="I17" i="98"/>
  <c r="J17" i="98"/>
  <c r="K17" i="98"/>
  <c r="L17" i="98"/>
  <c r="M17" i="98"/>
  <c r="N17" i="98"/>
  <c r="C18" i="98"/>
  <c r="D18" i="98"/>
  <c r="E18" i="98"/>
  <c r="F18" i="98"/>
  <c r="G18" i="98"/>
  <c r="H18" i="98"/>
  <c r="I18" i="98"/>
  <c r="J18" i="98"/>
  <c r="K18" i="98"/>
  <c r="L18" i="98"/>
  <c r="M18" i="98"/>
  <c r="N18" i="98"/>
  <c r="C19" i="98"/>
  <c r="D19" i="98"/>
  <c r="E19" i="98"/>
  <c r="F19" i="98"/>
  <c r="G19" i="98"/>
  <c r="H19" i="98"/>
  <c r="I19" i="98"/>
  <c r="J19" i="98"/>
  <c r="K19" i="98"/>
  <c r="L19" i="98"/>
  <c r="M19" i="98"/>
  <c r="N19" i="98"/>
  <c r="C20" i="98"/>
  <c r="D20" i="98"/>
  <c r="E20" i="98"/>
  <c r="F20" i="98"/>
  <c r="G20" i="98"/>
  <c r="H20" i="98"/>
  <c r="I20" i="98"/>
  <c r="J20" i="98"/>
  <c r="K20" i="98"/>
  <c r="L20" i="98"/>
  <c r="M20" i="98"/>
  <c r="N20" i="98"/>
  <c r="C21" i="98"/>
  <c r="D21" i="98"/>
  <c r="E21" i="98"/>
  <c r="F21" i="98"/>
  <c r="G21" i="98"/>
  <c r="H21" i="98"/>
  <c r="I21" i="98"/>
  <c r="J21" i="98"/>
  <c r="K21" i="98"/>
  <c r="L21" i="98"/>
  <c r="M21" i="98"/>
  <c r="N21" i="98"/>
  <c r="C22" i="98"/>
  <c r="D22" i="98"/>
  <c r="E22" i="98"/>
  <c r="F22" i="98"/>
  <c r="G22" i="98"/>
  <c r="H22" i="98"/>
  <c r="I22" i="98"/>
  <c r="J22" i="98"/>
  <c r="K22" i="98"/>
  <c r="L22" i="98"/>
  <c r="M22" i="98"/>
  <c r="N22" i="98"/>
  <c r="C23" i="98"/>
  <c r="D23" i="98"/>
  <c r="E23" i="98"/>
  <c r="F23" i="98"/>
  <c r="G23" i="98"/>
  <c r="H23" i="98"/>
  <c r="I23" i="98"/>
  <c r="J23" i="98"/>
  <c r="K23" i="98"/>
  <c r="L23" i="98"/>
  <c r="M23" i="98"/>
  <c r="N23" i="98"/>
  <c r="C24" i="98"/>
  <c r="D24" i="98"/>
  <c r="E24" i="98"/>
  <c r="F24" i="98"/>
  <c r="G24" i="98"/>
  <c r="H24" i="98"/>
  <c r="I24" i="98"/>
  <c r="J24" i="98"/>
  <c r="K24" i="98"/>
  <c r="L24" i="98"/>
  <c r="M24" i="98"/>
  <c r="N24" i="98"/>
  <c r="C25" i="98"/>
  <c r="D25" i="98"/>
  <c r="E25" i="98"/>
  <c r="F25" i="98"/>
  <c r="G25" i="98"/>
  <c r="H25" i="98"/>
  <c r="I25" i="98"/>
  <c r="J25" i="98"/>
  <c r="K25" i="98"/>
  <c r="L25" i="98"/>
  <c r="M25" i="98"/>
  <c r="N25" i="98"/>
  <c r="C26" i="98"/>
  <c r="D26" i="98"/>
  <c r="E26" i="98"/>
  <c r="F26" i="98"/>
  <c r="G26" i="98"/>
  <c r="H26" i="98"/>
  <c r="I26" i="98"/>
  <c r="J26" i="98"/>
  <c r="K26" i="98"/>
  <c r="L26" i="98"/>
  <c r="M26" i="98"/>
  <c r="N26" i="98"/>
  <c r="C27" i="98"/>
  <c r="D27" i="98"/>
  <c r="E27" i="98"/>
  <c r="F27" i="98"/>
  <c r="G27" i="98"/>
  <c r="H27" i="98"/>
  <c r="I27" i="98"/>
  <c r="J27" i="98"/>
  <c r="K27" i="98"/>
  <c r="L27" i="98"/>
  <c r="M27" i="98"/>
  <c r="N27" i="98"/>
  <c r="C28" i="98"/>
  <c r="D28" i="98"/>
  <c r="E28" i="98"/>
  <c r="F28" i="98"/>
  <c r="G28" i="98"/>
  <c r="H28" i="98"/>
  <c r="I28" i="98"/>
  <c r="J28" i="98"/>
  <c r="K28" i="98"/>
  <c r="L28" i="98"/>
  <c r="M28" i="98"/>
  <c r="N28" i="98"/>
  <c r="C29" i="98"/>
  <c r="D29" i="98"/>
  <c r="E29" i="98"/>
  <c r="F29" i="98"/>
  <c r="G29" i="98"/>
  <c r="H29" i="98"/>
  <c r="I29" i="98"/>
  <c r="J29" i="98"/>
  <c r="K29" i="98"/>
  <c r="L29" i="98"/>
  <c r="M29" i="98"/>
  <c r="N29" i="98"/>
  <c r="C30" i="98"/>
  <c r="D30" i="98"/>
  <c r="E30" i="98"/>
  <c r="F30" i="98"/>
  <c r="G30" i="98"/>
  <c r="H30" i="98"/>
  <c r="I30" i="98"/>
  <c r="J30" i="98"/>
  <c r="K30" i="98"/>
  <c r="L30" i="98"/>
  <c r="M30" i="98"/>
  <c r="N30" i="98"/>
  <c r="C31" i="98"/>
  <c r="D31" i="98"/>
  <c r="E31" i="98"/>
  <c r="F31" i="98"/>
  <c r="G31" i="98"/>
  <c r="H31" i="98"/>
  <c r="I31" i="98"/>
  <c r="J31" i="98"/>
  <c r="K31" i="98"/>
  <c r="L31" i="98"/>
  <c r="M31" i="98"/>
  <c r="N31" i="98"/>
  <c r="C32" i="98"/>
  <c r="D32" i="98"/>
  <c r="E32" i="98"/>
  <c r="F32" i="98"/>
  <c r="G32" i="98"/>
  <c r="H32" i="98"/>
  <c r="I32" i="98"/>
  <c r="J32" i="98"/>
  <c r="K32" i="98"/>
  <c r="L32" i="98"/>
  <c r="M32" i="98"/>
  <c r="N32" i="98"/>
  <c r="C33" i="98"/>
  <c r="D33" i="98"/>
  <c r="E33" i="98"/>
  <c r="F33" i="98"/>
  <c r="G33" i="98"/>
  <c r="H33" i="98"/>
  <c r="I33" i="98"/>
  <c r="J33" i="98"/>
  <c r="K33" i="98"/>
  <c r="L33" i="98"/>
  <c r="M33" i="98"/>
  <c r="N33" i="98"/>
  <c r="C34" i="98"/>
  <c r="D34" i="98"/>
  <c r="E34" i="98"/>
  <c r="F34" i="98"/>
  <c r="G34" i="98"/>
  <c r="H34" i="98"/>
  <c r="I34" i="98"/>
  <c r="J34" i="98"/>
  <c r="K34" i="98"/>
  <c r="L34" i="98"/>
  <c r="M34" i="98"/>
  <c r="N34" i="98"/>
  <c r="C35" i="98"/>
  <c r="D35" i="98"/>
  <c r="E35" i="98"/>
  <c r="F35" i="98"/>
  <c r="G35" i="98"/>
  <c r="H35" i="98"/>
  <c r="I35" i="98"/>
  <c r="J35" i="98"/>
  <c r="K35" i="98"/>
  <c r="L35" i="98"/>
  <c r="M35" i="98"/>
  <c r="N35" i="98"/>
  <c r="C36" i="98"/>
  <c r="D36" i="98"/>
  <c r="E36" i="98"/>
  <c r="F36" i="98"/>
  <c r="G36" i="98"/>
  <c r="H36" i="98"/>
  <c r="I36" i="98"/>
  <c r="J36" i="98"/>
  <c r="K36" i="98"/>
  <c r="L36" i="98"/>
  <c r="M36" i="98"/>
  <c r="N36" i="98"/>
  <c r="C37" i="98"/>
  <c r="D37" i="98"/>
  <c r="E37" i="98"/>
  <c r="F37" i="98"/>
  <c r="G37" i="98"/>
  <c r="H37" i="98"/>
  <c r="I37" i="98"/>
  <c r="J37" i="98"/>
  <c r="K37" i="98"/>
  <c r="L37" i="98"/>
  <c r="M37" i="98"/>
  <c r="N37" i="98"/>
  <c r="C38" i="98"/>
  <c r="D38" i="98"/>
  <c r="E38" i="98"/>
  <c r="F38" i="98"/>
  <c r="G38" i="98"/>
  <c r="H38" i="98"/>
  <c r="I38" i="98"/>
  <c r="J38" i="98"/>
  <c r="K38" i="98"/>
  <c r="L38" i="98"/>
  <c r="M38" i="98"/>
  <c r="N38" i="98"/>
  <c r="C39" i="98"/>
  <c r="D39" i="98"/>
  <c r="E39" i="98"/>
  <c r="F39" i="98"/>
  <c r="G39" i="98"/>
  <c r="H39" i="98"/>
  <c r="I39" i="98"/>
  <c r="J39" i="98"/>
  <c r="K39" i="98"/>
  <c r="L39" i="98"/>
  <c r="M39" i="98"/>
  <c r="N39" i="98"/>
  <c r="C40" i="98"/>
  <c r="D40" i="98"/>
  <c r="E40" i="98"/>
  <c r="F40" i="98"/>
  <c r="G40" i="98"/>
  <c r="H40" i="98"/>
  <c r="I40" i="98"/>
  <c r="J40" i="98"/>
  <c r="K40" i="98"/>
  <c r="L40" i="98"/>
  <c r="M40" i="98"/>
  <c r="N40" i="98"/>
  <c r="C41" i="98"/>
  <c r="D41" i="98"/>
  <c r="E41" i="98"/>
  <c r="F41" i="98"/>
  <c r="G41" i="98"/>
  <c r="H41" i="98"/>
  <c r="I41" i="98"/>
  <c r="J41" i="98"/>
  <c r="K41" i="98"/>
  <c r="L41" i="98"/>
  <c r="M41" i="98"/>
  <c r="N41" i="98"/>
  <c r="C42" i="98"/>
  <c r="D42" i="98"/>
  <c r="E42" i="98"/>
  <c r="F42" i="98"/>
  <c r="G42" i="98"/>
  <c r="H42" i="98"/>
  <c r="I42" i="98"/>
  <c r="J42" i="98"/>
  <c r="K42" i="98"/>
  <c r="L42" i="98"/>
  <c r="M42" i="98"/>
  <c r="N42" i="98"/>
  <c r="C43" i="98"/>
  <c r="D43" i="98"/>
  <c r="E43" i="98"/>
  <c r="F43" i="98"/>
  <c r="G43" i="98"/>
  <c r="H43" i="98"/>
  <c r="I43" i="98"/>
  <c r="J43" i="98"/>
  <c r="K43" i="98"/>
  <c r="L43" i="98"/>
  <c r="M43" i="98"/>
  <c r="N43" i="98"/>
  <c r="C44" i="98"/>
  <c r="D44" i="98"/>
  <c r="E44" i="98"/>
  <c r="F44" i="98"/>
  <c r="G44" i="98"/>
  <c r="H44" i="98"/>
  <c r="I44" i="98"/>
  <c r="J44" i="98"/>
  <c r="K44" i="98"/>
  <c r="L44" i="98"/>
  <c r="M44" i="98"/>
  <c r="N44" i="98"/>
  <c r="C45" i="98"/>
  <c r="D45" i="98"/>
  <c r="E45" i="98"/>
  <c r="F45" i="98"/>
  <c r="G45" i="98"/>
  <c r="H45" i="98"/>
  <c r="I45" i="98"/>
  <c r="J45" i="98"/>
  <c r="K45" i="98"/>
  <c r="L45" i="98"/>
  <c r="M45" i="98"/>
  <c r="N45" i="98"/>
  <c r="C46" i="98"/>
  <c r="D46" i="98"/>
  <c r="E46" i="98"/>
  <c r="F46" i="98"/>
  <c r="G46" i="98"/>
  <c r="H46" i="98"/>
  <c r="I46" i="98"/>
  <c r="J46" i="98"/>
  <c r="K46" i="98"/>
  <c r="L46" i="98"/>
  <c r="M46" i="98"/>
  <c r="N46" i="98"/>
  <c r="C47" i="98"/>
  <c r="D47" i="98"/>
  <c r="E47" i="98"/>
  <c r="F47" i="98"/>
  <c r="G47" i="98"/>
  <c r="H47" i="98"/>
  <c r="I47" i="98"/>
  <c r="J47" i="98"/>
  <c r="K47" i="98"/>
  <c r="L47" i="98"/>
  <c r="M47" i="98"/>
  <c r="N47" i="98"/>
  <c r="C48" i="98"/>
  <c r="D48" i="98"/>
  <c r="E48" i="98"/>
  <c r="F48" i="98"/>
  <c r="G48" i="98"/>
  <c r="H48" i="98"/>
  <c r="I48" i="98"/>
  <c r="J48" i="98"/>
  <c r="K48" i="98"/>
  <c r="L48" i="98"/>
  <c r="M48" i="98"/>
  <c r="N48" i="98"/>
  <c r="C49" i="98"/>
  <c r="D49" i="98"/>
  <c r="E49" i="98"/>
  <c r="F49" i="98"/>
  <c r="G49" i="98"/>
  <c r="H49" i="98"/>
  <c r="I49" i="98"/>
  <c r="J49" i="98"/>
  <c r="K49" i="98"/>
  <c r="L49" i="98"/>
  <c r="M49" i="98"/>
  <c r="N49" i="98"/>
  <c r="C50" i="98"/>
  <c r="D50" i="98"/>
  <c r="E50" i="98"/>
  <c r="F50" i="98"/>
  <c r="G50" i="98"/>
  <c r="H50" i="98"/>
  <c r="I50" i="98"/>
  <c r="J50" i="98"/>
  <c r="K50" i="98"/>
  <c r="L50" i="98"/>
  <c r="M50" i="98"/>
  <c r="N50" i="98"/>
  <c r="C51" i="98"/>
  <c r="D51" i="98"/>
  <c r="E51" i="98"/>
  <c r="F51" i="98"/>
  <c r="G51" i="98"/>
  <c r="H51" i="98"/>
  <c r="I51" i="98"/>
  <c r="J51" i="98"/>
  <c r="K51" i="98"/>
  <c r="L51" i="98"/>
  <c r="M51" i="98"/>
  <c r="N51" i="98"/>
  <c r="C52" i="98"/>
  <c r="D52" i="98"/>
  <c r="E52" i="98"/>
  <c r="F52" i="98"/>
  <c r="G52" i="98"/>
  <c r="H52" i="98"/>
  <c r="I52" i="98"/>
  <c r="J52" i="98"/>
  <c r="K52" i="98"/>
  <c r="L52" i="98"/>
  <c r="M52" i="98"/>
  <c r="N52" i="98"/>
  <c r="C53" i="98"/>
  <c r="D53" i="98"/>
  <c r="E53" i="98"/>
  <c r="F53" i="98"/>
  <c r="G53" i="98"/>
  <c r="H53" i="98"/>
  <c r="I53" i="98"/>
  <c r="J53" i="98"/>
  <c r="K53" i="98"/>
  <c r="L53" i="98"/>
  <c r="M53" i="98"/>
  <c r="N53" i="98"/>
  <c r="C54" i="98"/>
  <c r="D54" i="98"/>
  <c r="E54" i="98"/>
  <c r="F54" i="98"/>
  <c r="G54" i="98"/>
  <c r="H54" i="98"/>
  <c r="I54" i="98"/>
  <c r="J54" i="98"/>
  <c r="K54" i="98"/>
  <c r="L54" i="98"/>
  <c r="M54" i="98"/>
  <c r="N54" i="98"/>
  <c r="C55" i="98"/>
  <c r="D55" i="98"/>
  <c r="E55" i="98"/>
  <c r="F55" i="98"/>
  <c r="G55" i="98"/>
  <c r="H55" i="98"/>
  <c r="I55" i="98"/>
  <c r="J55" i="98"/>
  <c r="K55" i="98"/>
  <c r="L55" i="98"/>
  <c r="M55" i="98"/>
  <c r="N55" i="98"/>
  <c r="C56" i="98"/>
  <c r="D56" i="98"/>
  <c r="E56" i="98"/>
  <c r="F56" i="98"/>
  <c r="G56" i="98"/>
  <c r="H56" i="98"/>
  <c r="I56" i="98"/>
  <c r="J56" i="98"/>
  <c r="K56" i="98"/>
  <c r="L56" i="98"/>
  <c r="M56" i="98"/>
  <c r="N56" i="98"/>
  <c r="C57" i="98"/>
  <c r="D57" i="98"/>
  <c r="E57" i="98"/>
  <c r="F57" i="98"/>
  <c r="G57" i="98"/>
  <c r="H57" i="98"/>
  <c r="I57" i="98"/>
  <c r="J57" i="98"/>
  <c r="K57" i="98"/>
  <c r="L57" i="98"/>
  <c r="M57" i="98"/>
  <c r="N57" i="98"/>
  <c r="D10" i="98"/>
  <c r="E10" i="98"/>
  <c r="F10" i="98"/>
  <c r="G10" i="98"/>
  <c r="H10" i="98"/>
  <c r="I10" i="98"/>
  <c r="J10" i="98"/>
  <c r="K10" i="98"/>
  <c r="L10" i="98"/>
  <c r="M10" i="98"/>
  <c r="N10" i="98"/>
  <c r="C10" i="98"/>
  <c r="C11" i="97"/>
  <c r="D11" i="97"/>
  <c r="E11" i="97"/>
  <c r="F11" i="97"/>
  <c r="G11" i="97"/>
  <c r="H11" i="97"/>
  <c r="I11" i="97"/>
  <c r="J11" i="97"/>
  <c r="K11" i="97"/>
  <c r="L11" i="97"/>
  <c r="M11" i="97"/>
  <c r="N11" i="97"/>
  <c r="C12" i="97"/>
  <c r="D12" i="97"/>
  <c r="E12" i="97"/>
  <c r="F12" i="97"/>
  <c r="G12" i="97"/>
  <c r="H12" i="97"/>
  <c r="I12" i="97"/>
  <c r="J12" i="97"/>
  <c r="K12" i="97"/>
  <c r="L12" i="97"/>
  <c r="M12" i="97"/>
  <c r="N12" i="97"/>
  <c r="C13" i="97"/>
  <c r="D13" i="97"/>
  <c r="E13" i="97"/>
  <c r="F13" i="97"/>
  <c r="G13" i="97"/>
  <c r="H13" i="97"/>
  <c r="I13" i="97"/>
  <c r="J13" i="97"/>
  <c r="K13" i="97"/>
  <c r="L13" i="97"/>
  <c r="M13" i="97"/>
  <c r="N13" i="97"/>
  <c r="C14" i="97"/>
  <c r="D14" i="97"/>
  <c r="E14" i="97"/>
  <c r="F14" i="97"/>
  <c r="G14" i="97"/>
  <c r="H14" i="97"/>
  <c r="I14" i="97"/>
  <c r="J14" i="97"/>
  <c r="K14" i="97"/>
  <c r="L14" i="97"/>
  <c r="M14" i="97"/>
  <c r="N14" i="97"/>
  <c r="C15" i="97"/>
  <c r="D15" i="97"/>
  <c r="E15" i="97"/>
  <c r="F15" i="97"/>
  <c r="G15" i="97"/>
  <c r="H15" i="97"/>
  <c r="I15" i="97"/>
  <c r="J15" i="97"/>
  <c r="K15" i="97"/>
  <c r="L15" i="97"/>
  <c r="M15" i="97"/>
  <c r="N15" i="97"/>
  <c r="C16" i="97"/>
  <c r="D16" i="97"/>
  <c r="E16" i="97"/>
  <c r="F16" i="97"/>
  <c r="G16" i="97"/>
  <c r="H16" i="97"/>
  <c r="I16" i="97"/>
  <c r="J16" i="97"/>
  <c r="K16" i="97"/>
  <c r="L16" i="97"/>
  <c r="M16" i="97"/>
  <c r="N16" i="97"/>
  <c r="C17" i="97"/>
  <c r="D17" i="97"/>
  <c r="E17" i="97"/>
  <c r="F17" i="97"/>
  <c r="G17" i="97"/>
  <c r="H17" i="97"/>
  <c r="I17" i="97"/>
  <c r="J17" i="97"/>
  <c r="K17" i="97"/>
  <c r="L17" i="97"/>
  <c r="M17" i="97"/>
  <c r="N17" i="97"/>
  <c r="C18" i="97"/>
  <c r="D18" i="97"/>
  <c r="E18" i="97"/>
  <c r="F18" i="97"/>
  <c r="G18" i="97"/>
  <c r="H18" i="97"/>
  <c r="I18" i="97"/>
  <c r="J18" i="97"/>
  <c r="K18" i="97"/>
  <c r="L18" i="97"/>
  <c r="M18" i="97"/>
  <c r="N18" i="97"/>
  <c r="C19" i="97"/>
  <c r="D19" i="97"/>
  <c r="E19" i="97"/>
  <c r="F19" i="97"/>
  <c r="G19" i="97"/>
  <c r="H19" i="97"/>
  <c r="I19" i="97"/>
  <c r="J19" i="97"/>
  <c r="K19" i="97"/>
  <c r="L19" i="97"/>
  <c r="M19" i="97"/>
  <c r="N19" i="97"/>
  <c r="C20" i="97"/>
  <c r="D20" i="97"/>
  <c r="E20" i="97"/>
  <c r="F20" i="97"/>
  <c r="G20" i="97"/>
  <c r="H20" i="97"/>
  <c r="I20" i="97"/>
  <c r="J20" i="97"/>
  <c r="K20" i="97"/>
  <c r="L20" i="97"/>
  <c r="M20" i="97"/>
  <c r="N20" i="97"/>
  <c r="C21" i="97"/>
  <c r="D21" i="97"/>
  <c r="E21" i="97"/>
  <c r="F21" i="97"/>
  <c r="G21" i="97"/>
  <c r="H21" i="97"/>
  <c r="I21" i="97"/>
  <c r="J21" i="97"/>
  <c r="K21" i="97"/>
  <c r="L21" i="97"/>
  <c r="M21" i="97"/>
  <c r="N21" i="97"/>
  <c r="C22" i="97"/>
  <c r="D22" i="97"/>
  <c r="E22" i="97"/>
  <c r="F22" i="97"/>
  <c r="G22" i="97"/>
  <c r="H22" i="97"/>
  <c r="I22" i="97"/>
  <c r="J22" i="97"/>
  <c r="K22" i="97"/>
  <c r="L22" i="97"/>
  <c r="M22" i="97"/>
  <c r="N22" i="97"/>
  <c r="C23" i="97"/>
  <c r="D23" i="97"/>
  <c r="E23" i="97"/>
  <c r="F23" i="97"/>
  <c r="G23" i="97"/>
  <c r="H23" i="97"/>
  <c r="I23" i="97"/>
  <c r="J23" i="97"/>
  <c r="K23" i="97"/>
  <c r="L23" i="97"/>
  <c r="M23" i="97"/>
  <c r="N23" i="97"/>
  <c r="C24" i="97"/>
  <c r="D24" i="97"/>
  <c r="E24" i="97"/>
  <c r="F24" i="97"/>
  <c r="G24" i="97"/>
  <c r="H24" i="97"/>
  <c r="I24" i="97"/>
  <c r="J24" i="97"/>
  <c r="K24" i="97"/>
  <c r="L24" i="97"/>
  <c r="M24" i="97"/>
  <c r="N24" i="97"/>
  <c r="C25" i="97"/>
  <c r="D25" i="97"/>
  <c r="E25" i="97"/>
  <c r="F25" i="97"/>
  <c r="G25" i="97"/>
  <c r="H25" i="97"/>
  <c r="I25" i="97"/>
  <c r="J25" i="97"/>
  <c r="K25" i="97"/>
  <c r="L25" i="97"/>
  <c r="M25" i="97"/>
  <c r="N25" i="97"/>
  <c r="C26" i="97"/>
  <c r="D26" i="97"/>
  <c r="E26" i="97"/>
  <c r="F26" i="97"/>
  <c r="G26" i="97"/>
  <c r="H26" i="97"/>
  <c r="I26" i="97"/>
  <c r="J26" i="97"/>
  <c r="K26" i="97"/>
  <c r="L26" i="97"/>
  <c r="M26" i="97"/>
  <c r="N26" i="97"/>
  <c r="C27" i="97"/>
  <c r="D27" i="97"/>
  <c r="E27" i="97"/>
  <c r="F27" i="97"/>
  <c r="G27" i="97"/>
  <c r="H27" i="97"/>
  <c r="I27" i="97"/>
  <c r="J27" i="97"/>
  <c r="K27" i="97"/>
  <c r="L27" i="97"/>
  <c r="M27" i="97"/>
  <c r="N27" i="97"/>
  <c r="C28" i="97"/>
  <c r="D28" i="97"/>
  <c r="E28" i="97"/>
  <c r="F28" i="97"/>
  <c r="G28" i="97"/>
  <c r="H28" i="97"/>
  <c r="I28" i="97"/>
  <c r="J28" i="97"/>
  <c r="K28" i="97"/>
  <c r="L28" i="97"/>
  <c r="M28" i="97"/>
  <c r="N28" i="97"/>
  <c r="C29" i="97"/>
  <c r="D29" i="97"/>
  <c r="E29" i="97"/>
  <c r="F29" i="97"/>
  <c r="G29" i="97"/>
  <c r="H29" i="97"/>
  <c r="I29" i="97"/>
  <c r="J29" i="97"/>
  <c r="K29" i="97"/>
  <c r="L29" i="97"/>
  <c r="M29" i="97"/>
  <c r="N29" i="97"/>
  <c r="C30" i="97"/>
  <c r="D30" i="97"/>
  <c r="E30" i="97"/>
  <c r="F30" i="97"/>
  <c r="G30" i="97"/>
  <c r="H30" i="97"/>
  <c r="I30" i="97"/>
  <c r="J30" i="97"/>
  <c r="K30" i="97"/>
  <c r="L30" i="97"/>
  <c r="M30" i="97"/>
  <c r="N30" i="97"/>
  <c r="C31" i="97"/>
  <c r="D31" i="97"/>
  <c r="E31" i="97"/>
  <c r="F31" i="97"/>
  <c r="G31" i="97"/>
  <c r="H31" i="97"/>
  <c r="I31" i="97"/>
  <c r="J31" i="97"/>
  <c r="K31" i="97"/>
  <c r="L31" i="97"/>
  <c r="M31" i="97"/>
  <c r="N31" i="97"/>
  <c r="C32" i="97"/>
  <c r="D32" i="97"/>
  <c r="E32" i="97"/>
  <c r="F32" i="97"/>
  <c r="G32" i="97"/>
  <c r="H32" i="97"/>
  <c r="I32" i="97"/>
  <c r="J32" i="97"/>
  <c r="K32" i="97"/>
  <c r="L32" i="97"/>
  <c r="M32" i="97"/>
  <c r="N32" i="97"/>
  <c r="C33" i="97"/>
  <c r="D33" i="97"/>
  <c r="E33" i="97"/>
  <c r="F33" i="97"/>
  <c r="G33" i="97"/>
  <c r="H33" i="97"/>
  <c r="I33" i="97"/>
  <c r="J33" i="97"/>
  <c r="K33" i="97"/>
  <c r="L33" i="97"/>
  <c r="M33" i="97"/>
  <c r="N33" i="97"/>
  <c r="C34" i="97"/>
  <c r="D34" i="97"/>
  <c r="E34" i="97"/>
  <c r="F34" i="97"/>
  <c r="G34" i="97"/>
  <c r="H34" i="97"/>
  <c r="I34" i="97"/>
  <c r="J34" i="97"/>
  <c r="K34" i="97"/>
  <c r="L34" i="97"/>
  <c r="M34" i="97"/>
  <c r="N34" i="97"/>
  <c r="C35" i="97"/>
  <c r="D35" i="97"/>
  <c r="E35" i="97"/>
  <c r="F35" i="97"/>
  <c r="G35" i="97"/>
  <c r="H35" i="97"/>
  <c r="I35" i="97"/>
  <c r="J35" i="97"/>
  <c r="K35" i="97"/>
  <c r="L35" i="97"/>
  <c r="M35" i="97"/>
  <c r="N35" i="97"/>
  <c r="C36" i="97"/>
  <c r="D36" i="97"/>
  <c r="E36" i="97"/>
  <c r="F36" i="97"/>
  <c r="G36" i="97"/>
  <c r="H36" i="97"/>
  <c r="I36" i="97"/>
  <c r="J36" i="97"/>
  <c r="K36" i="97"/>
  <c r="L36" i="97"/>
  <c r="M36" i="97"/>
  <c r="N36" i="97"/>
  <c r="C37" i="97"/>
  <c r="D37" i="97"/>
  <c r="E37" i="97"/>
  <c r="F37" i="97"/>
  <c r="G37" i="97"/>
  <c r="H37" i="97"/>
  <c r="I37" i="97"/>
  <c r="J37" i="97"/>
  <c r="K37" i="97"/>
  <c r="L37" i="97"/>
  <c r="M37" i="97"/>
  <c r="N37" i="97"/>
  <c r="C38" i="97"/>
  <c r="D38" i="97"/>
  <c r="E38" i="97"/>
  <c r="F38" i="97"/>
  <c r="G38" i="97"/>
  <c r="H38" i="97"/>
  <c r="I38" i="97"/>
  <c r="J38" i="97"/>
  <c r="K38" i="97"/>
  <c r="L38" i="97"/>
  <c r="M38" i="97"/>
  <c r="N38" i="97"/>
  <c r="C39" i="97"/>
  <c r="D39" i="97"/>
  <c r="E39" i="97"/>
  <c r="F39" i="97"/>
  <c r="G39" i="97"/>
  <c r="H39" i="97"/>
  <c r="I39" i="97"/>
  <c r="J39" i="97"/>
  <c r="K39" i="97"/>
  <c r="L39" i="97"/>
  <c r="M39" i="97"/>
  <c r="N39" i="97"/>
  <c r="C40" i="97"/>
  <c r="D40" i="97"/>
  <c r="E40" i="97"/>
  <c r="F40" i="97"/>
  <c r="G40" i="97"/>
  <c r="H40" i="97"/>
  <c r="I40" i="97"/>
  <c r="J40" i="97"/>
  <c r="K40" i="97"/>
  <c r="L40" i="97"/>
  <c r="M40" i="97"/>
  <c r="N40" i="97"/>
  <c r="C41" i="97"/>
  <c r="D41" i="97"/>
  <c r="E41" i="97"/>
  <c r="F41" i="97"/>
  <c r="G41" i="97"/>
  <c r="H41" i="97"/>
  <c r="I41" i="97"/>
  <c r="J41" i="97"/>
  <c r="K41" i="97"/>
  <c r="L41" i="97"/>
  <c r="M41" i="97"/>
  <c r="N41" i="97"/>
  <c r="C42" i="97"/>
  <c r="D42" i="97"/>
  <c r="E42" i="97"/>
  <c r="F42" i="97"/>
  <c r="G42" i="97"/>
  <c r="H42" i="97"/>
  <c r="I42" i="97"/>
  <c r="J42" i="97"/>
  <c r="K42" i="97"/>
  <c r="L42" i="97"/>
  <c r="M42" i="97"/>
  <c r="N42" i="97"/>
  <c r="C43" i="97"/>
  <c r="D43" i="97"/>
  <c r="E43" i="97"/>
  <c r="F43" i="97"/>
  <c r="G43" i="97"/>
  <c r="H43" i="97"/>
  <c r="I43" i="97"/>
  <c r="J43" i="97"/>
  <c r="K43" i="97"/>
  <c r="L43" i="97"/>
  <c r="M43" i="97"/>
  <c r="N43" i="97"/>
  <c r="C44" i="97"/>
  <c r="D44" i="97"/>
  <c r="E44" i="97"/>
  <c r="F44" i="97"/>
  <c r="G44" i="97"/>
  <c r="H44" i="97"/>
  <c r="I44" i="97"/>
  <c r="J44" i="97"/>
  <c r="K44" i="97"/>
  <c r="L44" i="97"/>
  <c r="M44" i="97"/>
  <c r="N44" i="97"/>
  <c r="C45" i="97"/>
  <c r="D45" i="97"/>
  <c r="E45" i="97"/>
  <c r="F45" i="97"/>
  <c r="G45" i="97"/>
  <c r="H45" i="97"/>
  <c r="I45" i="97"/>
  <c r="J45" i="97"/>
  <c r="K45" i="97"/>
  <c r="L45" i="97"/>
  <c r="M45" i="97"/>
  <c r="N45" i="97"/>
  <c r="C46" i="97"/>
  <c r="D46" i="97"/>
  <c r="E46" i="97"/>
  <c r="F46" i="97"/>
  <c r="G46" i="97"/>
  <c r="H46" i="97"/>
  <c r="I46" i="97"/>
  <c r="J46" i="97"/>
  <c r="K46" i="97"/>
  <c r="L46" i="97"/>
  <c r="M46" i="97"/>
  <c r="N46" i="97"/>
  <c r="C47" i="97"/>
  <c r="D47" i="97"/>
  <c r="E47" i="97"/>
  <c r="F47" i="97"/>
  <c r="G47" i="97"/>
  <c r="H47" i="97"/>
  <c r="I47" i="97"/>
  <c r="J47" i="97"/>
  <c r="K47" i="97"/>
  <c r="L47" i="97"/>
  <c r="M47" i="97"/>
  <c r="N47" i="97"/>
  <c r="C48" i="97"/>
  <c r="D48" i="97"/>
  <c r="E48" i="97"/>
  <c r="F48" i="97"/>
  <c r="G48" i="97"/>
  <c r="H48" i="97"/>
  <c r="I48" i="97"/>
  <c r="J48" i="97"/>
  <c r="K48" i="97"/>
  <c r="L48" i="97"/>
  <c r="M48" i="97"/>
  <c r="N48" i="97"/>
  <c r="C49" i="97"/>
  <c r="D49" i="97"/>
  <c r="E49" i="97"/>
  <c r="F49" i="97"/>
  <c r="G49" i="97"/>
  <c r="H49" i="97"/>
  <c r="I49" i="97"/>
  <c r="J49" i="97"/>
  <c r="K49" i="97"/>
  <c r="L49" i="97"/>
  <c r="M49" i="97"/>
  <c r="N49" i="97"/>
  <c r="C50" i="97"/>
  <c r="D50" i="97"/>
  <c r="E50" i="97"/>
  <c r="F50" i="97"/>
  <c r="G50" i="97"/>
  <c r="H50" i="97"/>
  <c r="I50" i="97"/>
  <c r="J50" i="97"/>
  <c r="K50" i="97"/>
  <c r="L50" i="97"/>
  <c r="M50" i="97"/>
  <c r="N50" i="97"/>
  <c r="C51" i="97"/>
  <c r="D51" i="97"/>
  <c r="E51" i="97"/>
  <c r="F51" i="97"/>
  <c r="G51" i="97"/>
  <c r="H51" i="97"/>
  <c r="I51" i="97"/>
  <c r="J51" i="97"/>
  <c r="K51" i="97"/>
  <c r="L51" i="97"/>
  <c r="M51" i="97"/>
  <c r="N51" i="97"/>
  <c r="C52" i="97"/>
  <c r="D52" i="97"/>
  <c r="E52" i="97"/>
  <c r="F52" i="97"/>
  <c r="G52" i="97"/>
  <c r="H52" i="97"/>
  <c r="I52" i="97"/>
  <c r="J52" i="97"/>
  <c r="K52" i="97"/>
  <c r="L52" i="97"/>
  <c r="M52" i="97"/>
  <c r="N52" i="97"/>
  <c r="C53" i="97"/>
  <c r="D53" i="97"/>
  <c r="E53" i="97"/>
  <c r="F53" i="97"/>
  <c r="G53" i="97"/>
  <c r="H53" i="97"/>
  <c r="I53" i="97"/>
  <c r="J53" i="97"/>
  <c r="K53" i="97"/>
  <c r="L53" i="97"/>
  <c r="M53" i="97"/>
  <c r="N53" i="97"/>
  <c r="C54" i="97"/>
  <c r="D54" i="97"/>
  <c r="E54" i="97"/>
  <c r="F54" i="97"/>
  <c r="G54" i="97"/>
  <c r="H54" i="97"/>
  <c r="I54" i="97"/>
  <c r="J54" i="97"/>
  <c r="K54" i="97"/>
  <c r="L54" i="97"/>
  <c r="M54" i="97"/>
  <c r="N54" i="97"/>
  <c r="C55" i="97"/>
  <c r="D55" i="97"/>
  <c r="E55" i="97"/>
  <c r="F55" i="97"/>
  <c r="G55" i="97"/>
  <c r="H55" i="97"/>
  <c r="I55" i="97"/>
  <c r="J55" i="97"/>
  <c r="K55" i="97"/>
  <c r="L55" i="97"/>
  <c r="M55" i="97"/>
  <c r="N55" i="97"/>
  <c r="C56" i="97"/>
  <c r="D56" i="97"/>
  <c r="E56" i="97"/>
  <c r="F56" i="97"/>
  <c r="G56" i="97"/>
  <c r="H56" i="97"/>
  <c r="I56" i="97"/>
  <c r="J56" i="97"/>
  <c r="K56" i="97"/>
  <c r="L56" i="97"/>
  <c r="M56" i="97"/>
  <c r="N56" i="97"/>
  <c r="C57" i="97"/>
  <c r="D57" i="97"/>
  <c r="E57" i="97"/>
  <c r="F57" i="97"/>
  <c r="G57" i="97"/>
  <c r="H57" i="97"/>
  <c r="I57" i="97"/>
  <c r="J57" i="97"/>
  <c r="K57" i="97"/>
  <c r="L57" i="97"/>
  <c r="M57" i="97"/>
  <c r="N57" i="97"/>
  <c r="D10" i="97"/>
  <c r="E10" i="97"/>
  <c r="F10" i="97"/>
  <c r="G10" i="97"/>
  <c r="H10" i="97"/>
  <c r="I10" i="97"/>
  <c r="J10" i="97"/>
  <c r="K10" i="97"/>
  <c r="L10" i="97"/>
  <c r="M10" i="97"/>
  <c r="N10" i="97"/>
  <c r="C10" i="97"/>
  <c r="C11" i="96"/>
  <c r="D11" i="96"/>
  <c r="E11" i="96"/>
  <c r="F11" i="96"/>
  <c r="G11" i="96"/>
  <c r="H11" i="96"/>
  <c r="I11" i="96"/>
  <c r="J11" i="96"/>
  <c r="K11" i="96"/>
  <c r="L11" i="96"/>
  <c r="M11" i="96"/>
  <c r="N11" i="96"/>
  <c r="C12" i="96"/>
  <c r="D12" i="96"/>
  <c r="E12" i="96"/>
  <c r="F12" i="96"/>
  <c r="G12" i="96"/>
  <c r="H12" i="96"/>
  <c r="I12" i="96"/>
  <c r="J12" i="96"/>
  <c r="K12" i="96"/>
  <c r="L12" i="96"/>
  <c r="M12" i="96"/>
  <c r="N12" i="96"/>
  <c r="C13" i="96"/>
  <c r="D13" i="96"/>
  <c r="E13" i="96"/>
  <c r="F13" i="96"/>
  <c r="G13" i="96"/>
  <c r="H13" i="96"/>
  <c r="I13" i="96"/>
  <c r="J13" i="96"/>
  <c r="K13" i="96"/>
  <c r="L13" i="96"/>
  <c r="M13" i="96"/>
  <c r="N13" i="96"/>
  <c r="C14" i="96"/>
  <c r="D14" i="96"/>
  <c r="E14" i="96"/>
  <c r="F14" i="96"/>
  <c r="G14" i="96"/>
  <c r="H14" i="96"/>
  <c r="I14" i="96"/>
  <c r="J14" i="96"/>
  <c r="K14" i="96"/>
  <c r="L14" i="96"/>
  <c r="M14" i="96"/>
  <c r="N14" i="96"/>
  <c r="C15" i="96"/>
  <c r="D15" i="96"/>
  <c r="E15" i="96"/>
  <c r="F15" i="96"/>
  <c r="G15" i="96"/>
  <c r="H15" i="96"/>
  <c r="I15" i="96"/>
  <c r="J15" i="96"/>
  <c r="K15" i="96"/>
  <c r="L15" i="96"/>
  <c r="M15" i="96"/>
  <c r="N15" i="96"/>
  <c r="C16" i="96"/>
  <c r="D16" i="96"/>
  <c r="E16" i="96"/>
  <c r="F16" i="96"/>
  <c r="G16" i="96"/>
  <c r="H16" i="96"/>
  <c r="I16" i="96"/>
  <c r="J16" i="96"/>
  <c r="K16" i="96"/>
  <c r="L16" i="96"/>
  <c r="M16" i="96"/>
  <c r="N16" i="96"/>
  <c r="C17" i="96"/>
  <c r="D17" i="96"/>
  <c r="E17" i="96"/>
  <c r="F17" i="96"/>
  <c r="G17" i="96"/>
  <c r="H17" i="96"/>
  <c r="I17" i="96"/>
  <c r="J17" i="96"/>
  <c r="K17" i="96"/>
  <c r="L17" i="96"/>
  <c r="M17" i="96"/>
  <c r="N17" i="96"/>
  <c r="C18" i="96"/>
  <c r="D18" i="96"/>
  <c r="E18" i="96"/>
  <c r="F18" i="96"/>
  <c r="G18" i="96"/>
  <c r="H18" i="96"/>
  <c r="I18" i="96"/>
  <c r="J18" i="96"/>
  <c r="K18" i="96"/>
  <c r="L18" i="96"/>
  <c r="M18" i="96"/>
  <c r="N18" i="96"/>
  <c r="C19" i="96"/>
  <c r="D19" i="96"/>
  <c r="E19" i="96"/>
  <c r="F19" i="96"/>
  <c r="G19" i="96"/>
  <c r="H19" i="96"/>
  <c r="I19" i="96"/>
  <c r="J19" i="96"/>
  <c r="K19" i="96"/>
  <c r="L19" i="96"/>
  <c r="M19" i="96"/>
  <c r="N19" i="96"/>
  <c r="C20" i="96"/>
  <c r="D20" i="96"/>
  <c r="E20" i="96"/>
  <c r="F20" i="96"/>
  <c r="G20" i="96"/>
  <c r="H20" i="96"/>
  <c r="I20" i="96"/>
  <c r="J20" i="96"/>
  <c r="K20" i="96"/>
  <c r="L20" i="96"/>
  <c r="M20" i="96"/>
  <c r="N20" i="96"/>
  <c r="C21" i="96"/>
  <c r="D21" i="96"/>
  <c r="E21" i="96"/>
  <c r="F21" i="96"/>
  <c r="G21" i="96"/>
  <c r="H21" i="96"/>
  <c r="I21" i="96"/>
  <c r="J21" i="96"/>
  <c r="K21" i="96"/>
  <c r="L21" i="96"/>
  <c r="M21" i="96"/>
  <c r="N21" i="96"/>
  <c r="C22" i="96"/>
  <c r="D22" i="96"/>
  <c r="E22" i="96"/>
  <c r="F22" i="96"/>
  <c r="G22" i="96"/>
  <c r="H22" i="96"/>
  <c r="I22" i="96"/>
  <c r="J22" i="96"/>
  <c r="K22" i="96"/>
  <c r="L22" i="96"/>
  <c r="M22" i="96"/>
  <c r="N22" i="96"/>
  <c r="C23" i="96"/>
  <c r="D23" i="96"/>
  <c r="E23" i="96"/>
  <c r="F23" i="96"/>
  <c r="G23" i="96"/>
  <c r="H23" i="96"/>
  <c r="I23" i="96"/>
  <c r="J23" i="96"/>
  <c r="K23" i="96"/>
  <c r="L23" i="96"/>
  <c r="M23" i="96"/>
  <c r="N23" i="96"/>
  <c r="C24" i="96"/>
  <c r="D24" i="96"/>
  <c r="E24" i="96"/>
  <c r="F24" i="96"/>
  <c r="G24" i="96"/>
  <c r="H24" i="96"/>
  <c r="I24" i="96"/>
  <c r="J24" i="96"/>
  <c r="K24" i="96"/>
  <c r="L24" i="96"/>
  <c r="M24" i="96"/>
  <c r="N24" i="96"/>
  <c r="C25" i="96"/>
  <c r="D25" i="96"/>
  <c r="E25" i="96"/>
  <c r="F25" i="96"/>
  <c r="G25" i="96"/>
  <c r="H25" i="96"/>
  <c r="I25" i="96"/>
  <c r="J25" i="96"/>
  <c r="K25" i="96"/>
  <c r="L25" i="96"/>
  <c r="M25" i="96"/>
  <c r="N25" i="96"/>
  <c r="C26" i="96"/>
  <c r="D26" i="96"/>
  <c r="E26" i="96"/>
  <c r="F26" i="96"/>
  <c r="G26" i="96"/>
  <c r="H26" i="96"/>
  <c r="I26" i="96"/>
  <c r="J26" i="96"/>
  <c r="K26" i="96"/>
  <c r="L26" i="96"/>
  <c r="M26" i="96"/>
  <c r="N26" i="96"/>
  <c r="C27" i="96"/>
  <c r="D27" i="96"/>
  <c r="E27" i="96"/>
  <c r="F27" i="96"/>
  <c r="G27" i="96"/>
  <c r="H27" i="96"/>
  <c r="I27" i="96"/>
  <c r="J27" i="96"/>
  <c r="K27" i="96"/>
  <c r="L27" i="96"/>
  <c r="M27" i="96"/>
  <c r="N27" i="96"/>
  <c r="C28" i="96"/>
  <c r="D28" i="96"/>
  <c r="E28" i="96"/>
  <c r="F28" i="96"/>
  <c r="G28" i="96"/>
  <c r="H28" i="96"/>
  <c r="I28" i="96"/>
  <c r="J28" i="96"/>
  <c r="K28" i="96"/>
  <c r="L28" i="96"/>
  <c r="M28" i="96"/>
  <c r="N28" i="96"/>
  <c r="C29" i="96"/>
  <c r="D29" i="96"/>
  <c r="E29" i="96"/>
  <c r="F29" i="96"/>
  <c r="G29" i="96"/>
  <c r="H29" i="96"/>
  <c r="I29" i="96"/>
  <c r="J29" i="96"/>
  <c r="K29" i="96"/>
  <c r="L29" i="96"/>
  <c r="M29" i="96"/>
  <c r="N29" i="96"/>
  <c r="C30" i="96"/>
  <c r="D30" i="96"/>
  <c r="E30" i="96"/>
  <c r="F30" i="96"/>
  <c r="G30" i="96"/>
  <c r="H30" i="96"/>
  <c r="I30" i="96"/>
  <c r="J30" i="96"/>
  <c r="K30" i="96"/>
  <c r="L30" i="96"/>
  <c r="M30" i="96"/>
  <c r="N30" i="96"/>
  <c r="C31" i="96"/>
  <c r="D31" i="96"/>
  <c r="E31" i="96"/>
  <c r="F31" i="96"/>
  <c r="G31" i="96"/>
  <c r="H31" i="96"/>
  <c r="I31" i="96"/>
  <c r="J31" i="96"/>
  <c r="K31" i="96"/>
  <c r="L31" i="96"/>
  <c r="M31" i="96"/>
  <c r="N31" i="96"/>
  <c r="C32" i="96"/>
  <c r="D32" i="96"/>
  <c r="E32" i="96"/>
  <c r="F32" i="96"/>
  <c r="G32" i="96"/>
  <c r="H32" i="96"/>
  <c r="I32" i="96"/>
  <c r="J32" i="96"/>
  <c r="K32" i="96"/>
  <c r="L32" i="96"/>
  <c r="M32" i="96"/>
  <c r="N32" i="96"/>
  <c r="C33" i="96"/>
  <c r="D33" i="96"/>
  <c r="E33" i="96"/>
  <c r="F33" i="96"/>
  <c r="G33" i="96"/>
  <c r="H33" i="96"/>
  <c r="I33" i="96"/>
  <c r="J33" i="96"/>
  <c r="K33" i="96"/>
  <c r="L33" i="96"/>
  <c r="M33" i="96"/>
  <c r="N33" i="96"/>
  <c r="C34" i="96"/>
  <c r="D34" i="96"/>
  <c r="E34" i="96"/>
  <c r="F34" i="96"/>
  <c r="G34" i="96"/>
  <c r="H34" i="96"/>
  <c r="I34" i="96"/>
  <c r="J34" i="96"/>
  <c r="K34" i="96"/>
  <c r="L34" i="96"/>
  <c r="M34" i="96"/>
  <c r="N34" i="96"/>
  <c r="C35" i="96"/>
  <c r="D35" i="96"/>
  <c r="E35" i="96"/>
  <c r="F35" i="96"/>
  <c r="G35" i="96"/>
  <c r="H35" i="96"/>
  <c r="I35" i="96"/>
  <c r="J35" i="96"/>
  <c r="K35" i="96"/>
  <c r="L35" i="96"/>
  <c r="M35" i="96"/>
  <c r="N35" i="96"/>
  <c r="C36" i="96"/>
  <c r="D36" i="96"/>
  <c r="E36" i="96"/>
  <c r="F36" i="96"/>
  <c r="G36" i="96"/>
  <c r="H36" i="96"/>
  <c r="I36" i="96"/>
  <c r="J36" i="96"/>
  <c r="K36" i="96"/>
  <c r="L36" i="96"/>
  <c r="M36" i="96"/>
  <c r="N36" i="96"/>
  <c r="C37" i="96"/>
  <c r="D37" i="96"/>
  <c r="E37" i="96"/>
  <c r="F37" i="96"/>
  <c r="G37" i="96"/>
  <c r="H37" i="96"/>
  <c r="I37" i="96"/>
  <c r="J37" i="96"/>
  <c r="K37" i="96"/>
  <c r="L37" i="96"/>
  <c r="M37" i="96"/>
  <c r="N37" i="96"/>
  <c r="C38" i="96"/>
  <c r="D38" i="96"/>
  <c r="E38" i="96"/>
  <c r="F38" i="96"/>
  <c r="G38" i="96"/>
  <c r="H38" i="96"/>
  <c r="I38" i="96"/>
  <c r="J38" i="96"/>
  <c r="K38" i="96"/>
  <c r="L38" i="96"/>
  <c r="M38" i="96"/>
  <c r="N38" i="96"/>
  <c r="C39" i="96"/>
  <c r="D39" i="96"/>
  <c r="E39" i="96"/>
  <c r="F39" i="96"/>
  <c r="G39" i="96"/>
  <c r="H39" i="96"/>
  <c r="I39" i="96"/>
  <c r="J39" i="96"/>
  <c r="K39" i="96"/>
  <c r="L39" i="96"/>
  <c r="M39" i="96"/>
  <c r="N39" i="96"/>
  <c r="C40" i="96"/>
  <c r="D40" i="96"/>
  <c r="E40" i="96"/>
  <c r="F40" i="96"/>
  <c r="G40" i="96"/>
  <c r="H40" i="96"/>
  <c r="I40" i="96"/>
  <c r="J40" i="96"/>
  <c r="K40" i="96"/>
  <c r="L40" i="96"/>
  <c r="M40" i="96"/>
  <c r="N40" i="96"/>
  <c r="C41" i="96"/>
  <c r="D41" i="96"/>
  <c r="E41" i="96"/>
  <c r="F41" i="96"/>
  <c r="G41" i="96"/>
  <c r="H41" i="96"/>
  <c r="I41" i="96"/>
  <c r="J41" i="96"/>
  <c r="K41" i="96"/>
  <c r="L41" i="96"/>
  <c r="M41" i="96"/>
  <c r="N41" i="96"/>
  <c r="C42" i="96"/>
  <c r="D42" i="96"/>
  <c r="E42" i="96"/>
  <c r="F42" i="96"/>
  <c r="G42" i="96"/>
  <c r="H42" i="96"/>
  <c r="I42" i="96"/>
  <c r="J42" i="96"/>
  <c r="K42" i="96"/>
  <c r="L42" i="96"/>
  <c r="M42" i="96"/>
  <c r="N42" i="96"/>
  <c r="C43" i="96"/>
  <c r="D43" i="96"/>
  <c r="E43" i="96"/>
  <c r="F43" i="96"/>
  <c r="G43" i="96"/>
  <c r="H43" i="96"/>
  <c r="I43" i="96"/>
  <c r="J43" i="96"/>
  <c r="K43" i="96"/>
  <c r="L43" i="96"/>
  <c r="M43" i="96"/>
  <c r="N43" i="96"/>
  <c r="C44" i="96"/>
  <c r="D44" i="96"/>
  <c r="E44" i="96"/>
  <c r="F44" i="96"/>
  <c r="G44" i="96"/>
  <c r="H44" i="96"/>
  <c r="I44" i="96"/>
  <c r="J44" i="96"/>
  <c r="K44" i="96"/>
  <c r="L44" i="96"/>
  <c r="M44" i="96"/>
  <c r="N44" i="96"/>
  <c r="C45" i="96"/>
  <c r="D45" i="96"/>
  <c r="E45" i="96"/>
  <c r="F45" i="96"/>
  <c r="G45" i="96"/>
  <c r="H45" i="96"/>
  <c r="I45" i="96"/>
  <c r="J45" i="96"/>
  <c r="K45" i="96"/>
  <c r="L45" i="96"/>
  <c r="M45" i="96"/>
  <c r="N45" i="96"/>
  <c r="C46" i="96"/>
  <c r="D46" i="96"/>
  <c r="E46" i="96"/>
  <c r="F46" i="96"/>
  <c r="G46" i="96"/>
  <c r="H46" i="96"/>
  <c r="I46" i="96"/>
  <c r="J46" i="96"/>
  <c r="K46" i="96"/>
  <c r="L46" i="96"/>
  <c r="M46" i="96"/>
  <c r="N46" i="96"/>
  <c r="C47" i="96"/>
  <c r="D47" i="96"/>
  <c r="E47" i="96"/>
  <c r="F47" i="96"/>
  <c r="G47" i="96"/>
  <c r="H47" i="96"/>
  <c r="I47" i="96"/>
  <c r="J47" i="96"/>
  <c r="K47" i="96"/>
  <c r="L47" i="96"/>
  <c r="M47" i="96"/>
  <c r="N47" i="96"/>
  <c r="C48" i="96"/>
  <c r="D48" i="96"/>
  <c r="E48" i="96"/>
  <c r="F48" i="96"/>
  <c r="G48" i="96"/>
  <c r="H48" i="96"/>
  <c r="I48" i="96"/>
  <c r="J48" i="96"/>
  <c r="K48" i="96"/>
  <c r="L48" i="96"/>
  <c r="M48" i="96"/>
  <c r="N48" i="96"/>
  <c r="C49" i="96"/>
  <c r="D49" i="96"/>
  <c r="E49" i="96"/>
  <c r="F49" i="96"/>
  <c r="G49" i="96"/>
  <c r="H49" i="96"/>
  <c r="I49" i="96"/>
  <c r="J49" i="96"/>
  <c r="K49" i="96"/>
  <c r="L49" i="96"/>
  <c r="M49" i="96"/>
  <c r="N49" i="96"/>
  <c r="C50" i="96"/>
  <c r="D50" i="96"/>
  <c r="E50" i="96"/>
  <c r="F50" i="96"/>
  <c r="G50" i="96"/>
  <c r="H50" i="96"/>
  <c r="I50" i="96"/>
  <c r="J50" i="96"/>
  <c r="K50" i="96"/>
  <c r="L50" i="96"/>
  <c r="M50" i="96"/>
  <c r="N50" i="96"/>
  <c r="C51" i="96"/>
  <c r="D51" i="96"/>
  <c r="E51" i="96"/>
  <c r="F51" i="96"/>
  <c r="G51" i="96"/>
  <c r="H51" i="96"/>
  <c r="I51" i="96"/>
  <c r="J51" i="96"/>
  <c r="K51" i="96"/>
  <c r="L51" i="96"/>
  <c r="M51" i="96"/>
  <c r="N51" i="96"/>
  <c r="C52" i="96"/>
  <c r="D52" i="96"/>
  <c r="E52" i="96"/>
  <c r="F52" i="96"/>
  <c r="G52" i="96"/>
  <c r="H52" i="96"/>
  <c r="I52" i="96"/>
  <c r="J52" i="96"/>
  <c r="K52" i="96"/>
  <c r="L52" i="96"/>
  <c r="M52" i="96"/>
  <c r="N52" i="96"/>
  <c r="C53" i="96"/>
  <c r="D53" i="96"/>
  <c r="E53" i="96"/>
  <c r="F53" i="96"/>
  <c r="G53" i="96"/>
  <c r="H53" i="96"/>
  <c r="I53" i="96"/>
  <c r="J53" i="96"/>
  <c r="K53" i="96"/>
  <c r="L53" i="96"/>
  <c r="M53" i="96"/>
  <c r="N53" i="96"/>
  <c r="C54" i="96"/>
  <c r="D54" i="96"/>
  <c r="E54" i="96"/>
  <c r="F54" i="96"/>
  <c r="G54" i="96"/>
  <c r="H54" i="96"/>
  <c r="I54" i="96"/>
  <c r="J54" i="96"/>
  <c r="K54" i="96"/>
  <c r="L54" i="96"/>
  <c r="M54" i="96"/>
  <c r="N54" i="96"/>
  <c r="C55" i="96"/>
  <c r="D55" i="96"/>
  <c r="E55" i="96"/>
  <c r="F55" i="96"/>
  <c r="G55" i="96"/>
  <c r="H55" i="96"/>
  <c r="I55" i="96"/>
  <c r="J55" i="96"/>
  <c r="K55" i="96"/>
  <c r="L55" i="96"/>
  <c r="M55" i="96"/>
  <c r="N55" i="96"/>
  <c r="C56" i="96"/>
  <c r="D56" i="96"/>
  <c r="E56" i="96"/>
  <c r="F56" i="96"/>
  <c r="G56" i="96"/>
  <c r="H56" i="96"/>
  <c r="I56" i="96"/>
  <c r="J56" i="96"/>
  <c r="K56" i="96"/>
  <c r="L56" i="96"/>
  <c r="M56" i="96"/>
  <c r="N56" i="96"/>
  <c r="C57" i="96"/>
  <c r="D57" i="96"/>
  <c r="E57" i="96"/>
  <c r="F57" i="96"/>
  <c r="G57" i="96"/>
  <c r="H57" i="96"/>
  <c r="I57" i="96"/>
  <c r="J57" i="96"/>
  <c r="K57" i="96"/>
  <c r="L57" i="96"/>
  <c r="M57" i="96"/>
  <c r="N57" i="96"/>
  <c r="D10" i="96"/>
  <c r="E10" i="96"/>
  <c r="F10" i="96"/>
  <c r="G10" i="96"/>
  <c r="H10" i="96"/>
  <c r="I10" i="96"/>
  <c r="J10" i="96"/>
  <c r="K10" i="96"/>
  <c r="L10" i="96"/>
  <c r="M10" i="96"/>
  <c r="N10" i="96"/>
  <c r="C10" i="96"/>
  <c r="C11" i="95"/>
  <c r="D11" i="95"/>
  <c r="E11" i="95"/>
  <c r="F11" i="95"/>
  <c r="G11" i="95"/>
  <c r="H11" i="95"/>
  <c r="I11" i="95"/>
  <c r="J11" i="95"/>
  <c r="K11" i="95"/>
  <c r="L11" i="95"/>
  <c r="M11" i="95"/>
  <c r="N11" i="95"/>
  <c r="C12" i="95"/>
  <c r="D12" i="95"/>
  <c r="E12" i="95"/>
  <c r="F12" i="95"/>
  <c r="G12" i="95"/>
  <c r="H12" i="95"/>
  <c r="I12" i="95"/>
  <c r="J12" i="95"/>
  <c r="K12" i="95"/>
  <c r="L12" i="95"/>
  <c r="M12" i="95"/>
  <c r="N12" i="95"/>
  <c r="C13" i="95"/>
  <c r="D13" i="95"/>
  <c r="E13" i="95"/>
  <c r="F13" i="95"/>
  <c r="G13" i="95"/>
  <c r="H13" i="95"/>
  <c r="I13" i="95"/>
  <c r="J13" i="95"/>
  <c r="K13" i="95"/>
  <c r="L13" i="95"/>
  <c r="M13" i="95"/>
  <c r="N13" i="95"/>
  <c r="C14" i="95"/>
  <c r="D14" i="95"/>
  <c r="E14" i="95"/>
  <c r="F14" i="95"/>
  <c r="G14" i="95"/>
  <c r="H14" i="95"/>
  <c r="I14" i="95"/>
  <c r="J14" i="95"/>
  <c r="K14" i="95"/>
  <c r="L14" i="95"/>
  <c r="M14" i="95"/>
  <c r="N14" i="95"/>
  <c r="C15" i="95"/>
  <c r="D15" i="95"/>
  <c r="E15" i="95"/>
  <c r="F15" i="95"/>
  <c r="G15" i="95"/>
  <c r="H15" i="95"/>
  <c r="I15" i="95"/>
  <c r="J15" i="95"/>
  <c r="K15" i="95"/>
  <c r="L15" i="95"/>
  <c r="M15" i="95"/>
  <c r="N15" i="95"/>
  <c r="C16" i="95"/>
  <c r="D16" i="95"/>
  <c r="E16" i="95"/>
  <c r="F16" i="95"/>
  <c r="G16" i="95"/>
  <c r="H16" i="95"/>
  <c r="I16" i="95"/>
  <c r="J16" i="95"/>
  <c r="K16" i="95"/>
  <c r="L16" i="95"/>
  <c r="M16" i="95"/>
  <c r="N16" i="95"/>
  <c r="C17" i="95"/>
  <c r="D17" i="95"/>
  <c r="E17" i="95"/>
  <c r="F17" i="95"/>
  <c r="G17" i="95"/>
  <c r="H17" i="95"/>
  <c r="I17" i="95"/>
  <c r="J17" i="95"/>
  <c r="K17" i="95"/>
  <c r="L17" i="95"/>
  <c r="M17" i="95"/>
  <c r="N17" i="95"/>
  <c r="C18" i="95"/>
  <c r="D18" i="95"/>
  <c r="E18" i="95"/>
  <c r="F18" i="95"/>
  <c r="G18" i="95"/>
  <c r="H18" i="95"/>
  <c r="I18" i="95"/>
  <c r="J18" i="95"/>
  <c r="K18" i="95"/>
  <c r="L18" i="95"/>
  <c r="M18" i="95"/>
  <c r="N18" i="95"/>
  <c r="C19" i="95"/>
  <c r="D19" i="95"/>
  <c r="E19" i="95"/>
  <c r="F19" i="95"/>
  <c r="G19" i="95"/>
  <c r="H19" i="95"/>
  <c r="I19" i="95"/>
  <c r="J19" i="95"/>
  <c r="K19" i="95"/>
  <c r="L19" i="95"/>
  <c r="M19" i="95"/>
  <c r="N19" i="95"/>
  <c r="C20" i="95"/>
  <c r="D20" i="95"/>
  <c r="E20" i="95"/>
  <c r="F20" i="95"/>
  <c r="G20" i="95"/>
  <c r="H20" i="95"/>
  <c r="I20" i="95"/>
  <c r="J20" i="95"/>
  <c r="K20" i="95"/>
  <c r="L20" i="95"/>
  <c r="M20" i="95"/>
  <c r="N20" i="95"/>
  <c r="C21" i="95"/>
  <c r="D21" i="95"/>
  <c r="E21" i="95"/>
  <c r="F21" i="95"/>
  <c r="G21" i="95"/>
  <c r="H21" i="95"/>
  <c r="I21" i="95"/>
  <c r="J21" i="95"/>
  <c r="K21" i="95"/>
  <c r="L21" i="95"/>
  <c r="M21" i="95"/>
  <c r="N21" i="95"/>
  <c r="C22" i="95"/>
  <c r="D22" i="95"/>
  <c r="E22" i="95"/>
  <c r="F22" i="95"/>
  <c r="G22" i="95"/>
  <c r="H22" i="95"/>
  <c r="I22" i="95"/>
  <c r="J22" i="95"/>
  <c r="K22" i="95"/>
  <c r="L22" i="95"/>
  <c r="M22" i="95"/>
  <c r="N22" i="95"/>
  <c r="C23" i="95"/>
  <c r="D23" i="95"/>
  <c r="E23" i="95"/>
  <c r="F23" i="95"/>
  <c r="G23" i="95"/>
  <c r="H23" i="95"/>
  <c r="I23" i="95"/>
  <c r="J23" i="95"/>
  <c r="K23" i="95"/>
  <c r="L23" i="95"/>
  <c r="M23" i="95"/>
  <c r="N23" i="95"/>
  <c r="C24" i="95"/>
  <c r="D24" i="95"/>
  <c r="E24" i="95"/>
  <c r="F24" i="95"/>
  <c r="G24" i="95"/>
  <c r="H24" i="95"/>
  <c r="I24" i="95"/>
  <c r="J24" i="95"/>
  <c r="K24" i="95"/>
  <c r="L24" i="95"/>
  <c r="M24" i="95"/>
  <c r="N24" i="95"/>
  <c r="C25" i="95"/>
  <c r="D25" i="95"/>
  <c r="E25" i="95"/>
  <c r="F25" i="95"/>
  <c r="G25" i="95"/>
  <c r="H25" i="95"/>
  <c r="I25" i="95"/>
  <c r="J25" i="95"/>
  <c r="K25" i="95"/>
  <c r="L25" i="95"/>
  <c r="M25" i="95"/>
  <c r="N25" i="95"/>
  <c r="C26" i="95"/>
  <c r="D26" i="95"/>
  <c r="E26" i="95"/>
  <c r="F26" i="95"/>
  <c r="G26" i="95"/>
  <c r="H26" i="95"/>
  <c r="I26" i="95"/>
  <c r="J26" i="95"/>
  <c r="K26" i="95"/>
  <c r="L26" i="95"/>
  <c r="M26" i="95"/>
  <c r="N26" i="95"/>
  <c r="C27" i="95"/>
  <c r="D27" i="95"/>
  <c r="E27" i="95"/>
  <c r="F27" i="95"/>
  <c r="G27" i="95"/>
  <c r="H27" i="95"/>
  <c r="I27" i="95"/>
  <c r="J27" i="95"/>
  <c r="K27" i="95"/>
  <c r="L27" i="95"/>
  <c r="M27" i="95"/>
  <c r="N27" i="95"/>
  <c r="C28" i="95"/>
  <c r="D28" i="95"/>
  <c r="E28" i="95"/>
  <c r="F28" i="95"/>
  <c r="G28" i="95"/>
  <c r="H28" i="95"/>
  <c r="I28" i="95"/>
  <c r="J28" i="95"/>
  <c r="K28" i="95"/>
  <c r="L28" i="95"/>
  <c r="M28" i="95"/>
  <c r="N28" i="95"/>
  <c r="C29" i="95"/>
  <c r="D29" i="95"/>
  <c r="E29" i="95"/>
  <c r="F29" i="95"/>
  <c r="G29" i="95"/>
  <c r="H29" i="95"/>
  <c r="I29" i="95"/>
  <c r="J29" i="95"/>
  <c r="K29" i="95"/>
  <c r="L29" i="95"/>
  <c r="M29" i="95"/>
  <c r="N29" i="95"/>
  <c r="C30" i="95"/>
  <c r="D30" i="95"/>
  <c r="E30" i="95"/>
  <c r="F30" i="95"/>
  <c r="G30" i="95"/>
  <c r="H30" i="95"/>
  <c r="I30" i="95"/>
  <c r="J30" i="95"/>
  <c r="K30" i="95"/>
  <c r="L30" i="95"/>
  <c r="M30" i="95"/>
  <c r="N30" i="95"/>
  <c r="C31" i="95"/>
  <c r="D31" i="95"/>
  <c r="E31" i="95"/>
  <c r="F31" i="95"/>
  <c r="G31" i="95"/>
  <c r="H31" i="95"/>
  <c r="I31" i="95"/>
  <c r="J31" i="95"/>
  <c r="K31" i="95"/>
  <c r="L31" i="95"/>
  <c r="M31" i="95"/>
  <c r="N31" i="95"/>
  <c r="C32" i="95"/>
  <c r="D32" i="95"/>
  <c r="E32" i="95"/>
  <c r="F32" i="95"/>
  <c r="G32" i="95"/>
  <c r="H32" i="95"/>
  <c r="I32" i="95"/>
  <c r="J32" i="95"/>
  <c r="K32" i="95"/>
  <c r="L32" i="95"/>
  <c r="M32" i="95"/>
  <c r="N32" i="95"/>
  <c r="C33" i="95"/>
  <c r="D33" i="95"/>
  <c r="E33" i="95"/>
  <c r="F33" i="95"/>
  <c r="G33" i="95"/>
  <c r="H33" i="95"/>
  <c r="I33" i="95"/>
  <c r="J33" i="95"/>
  <c r="K33" i="95"/>
  <c r="L33" i="95"/>
  <c r="M33" i="95"/>
  <c r="N33" i="95"/>
  <c r="C34" i="95"/>
  <c r="D34" i="95"/>
  <c r="E34" i="95"/>
  <c r="F34" i="95"/>
  <c r="G34" i="95"/>
  <c r="H34" i="95"/>
  <c r="I34" i="95"/>
  <c r="J34" i="95"/>
  <c r="K34" i="95"/>
  <c r="L34" i="95"/>
  <c r="M34" i="95"/>
  <c r="N34" i="95"/>
  <c r="C35" i="95"/>
  <c r="D35" i="95"/>
  <c r="E35" i="95"/>
  <c r="F35" i="95"/>
  <c r="G35" i="95"/>
  <c r="H35" i="95"/>
  <c r="I35" i="95"/>
  <c r="J35" i="95"/>
  <c r="K35" i="95"/>
  <c r="L35" i="95"/>
  <c r="M35" i="95"/>
  <c r="N35" i="95"/>
  <c r="C36" i="95"/>
  <c r="D36" i="95"/>
  <c r="E36" i="95"/>
  <c r="F36" i="95"/>
  <c r="G36" i="95"/>
  <c r="H36" i="95"/>
  <c r="I36" i="95"/>
  <c r="J36" i="95"/>
  <c r="K36" i="95"/>
  <c r="L36" i="95"/>
  <c r="M36" i="95"/>
  <c r="N36" i="95"/>
  <c r="C37" i="95"/>
  <c r="D37" i="95"/>
  <c r="E37" i="95"/>
  <c r="F37" i="95"/>
  <c r="G37" i="95"/>
  <c r="H37" i="95"/>
  <c r="I37" i="95"/>
  <c r="J37" i="95"/>
  <c r="K37" i="95"/>
  <c r="L37" i="95"/>
  <c r="M37" i="95"/>
  <c r="N37" i="95"/>
  <c r="C38" i="95"/>
  <c r="D38" i="95"/>
  <c r="E38" i="95"/>
  <c r="F38" i="95"/>
  <c r="G38" i="95"/>
  <c r="H38" i="95"/>
  <c r="I38" i="95"/>
  <c r="J38" i="95"/>
  <c r="K38" i="95"/>
  <c r="L38" i="95"/>
  <c r="M38" i="95"/>
  <c r="N38" i="95"/>
  <c r="C39" i="95"/>
  <c r="D39" i="95"/>
  <c r="E39" i="95"/>
  <c r="F39" i="95"/>
  <c r="G39" i="95"/>
  <c r="H39" i="95"/>
  <c r="I39" i="95"/>
  <c r="J39" i="95"/>
  <c r="K39" i="95"/>
  <c r="L39" i="95"/>
  <c r="M39" i="95"/>
  <c r="N39" i="95"/>
  <c r="C40" i="95"/>
  <c r="D40" i="95"/>
  <c r="E40" i="95"/>
  <c r="F40" i="95"/>
  <c r="G40" i="95"/>
  <c r="H40" i="95"/>
  <c r="I40" i="95"/>
  <c r="J40" i="95"/>
  <c r="K40" i="95"/>
  <c r="L40" i="95"/>
  <c r="M40" i="95"/>
  <c r="N40" i="95"/>
  <c r="C41" i="95"/>
  <c r="D41" i="95"/>
  <c r="E41" i="95"/>
  <c r="F41" i="95"/>
  <c r="G41" i="95"/>
  <c r="H41" i="95"/>
  <c r="I41" i="95"/>
  <c r="J41" i="95"/>
  <c r="K41" i="95"/>
  <c r="L41" i="95"/>
  <c r="M41" i="95"/>
  <c r="N41" i="95"/>
  <c r="C42" i="95"/>
  <c r="D42" i="95"/>
  <c r="E42" i="95"/>
  <c r="F42" i="95"/>
  <c r="G42" i="95"/>
  <c r="H42" i="95"/>
  <c r="I42" i="95"/>
  <c r="J42" i="95"/>
  <c r="K42" i="95"/>
  <c r="L42" i="95"/>
  <c r="M42" i="95"/>
  <c r="N42" i="95"/>
  <c r="C43" i="95"/>
  <c r="D43" i="95"/>
  <c r="E43" i="95"/>
  <c r="F43" i="95"/>
  <c r="G43" i="95"/>
  <c r="H43" i="95"/>
  <c r="I43" i="95"/>
  <c r="J43" i="95"/>
  <c r="K43" i="95"/>
  <c r="L43" i="95"/>
  <c r="M43" i="95"/>
  <c r="N43" i="95"/>
  <c r="C44" i="95"/>
  <c r="D44" i="95"/>
  <c r="E44" i="95"/>
  <c r="F44" i="95"/>
  <c r="G44" i="95"/>
  <c r="H44" i="95"/>
  <c r="I44" i="95"/>
  <c r="J44" i="95"/>
  <c r="K44" i="95"/>
  <c r="L44" i="95"/>
  <c r="M44" i="95"/>
  <c r="N44" i="95"/>
  <c r="C45" i="95"/>
  <c r="D45" i="95"/>
  <c r="E45" i="95"/>
  <c r="F45" i="95"/>
  <c r="G45" i="95"/>
  <c r="H45" i="95"/>
  <c r="I45" i="95"/>
  <c r="J45" i="95"/>
  <c r="K45" i="95"/>
  <c r="L45" i="95"/>
  <c r="M45" i="95"/>
  <c r="N45" i="95"/>
  <c r="C46" i="95"/>
  <c r="D46" i="95"/>
  <c r="E46" i="95"/>
  <c r="F46" i="95"/>
  <c r="G46" i="95"/>
  <c r="H46" i="95"/>
  <c r="I46" i="95"/>
  <c r="J46" i="95"/>
  <c r="K46" i="95"/>
  <c r="L46" i="95"/>
  <c r="M46" i="95"/>
  <c r="N46" i="95"/>
  <c r="C47" i="95"/>
  <c r="D47" i="95"/>
  <c r="E47" i="95"/>
  <c r="F47" i="95"/>
  <c r="G47" i="95"/>
  <c r="H47" i="95"/>
  <c r="I47" i="95"/>
  <c r="J47" i="95"/>
  <c r="K47" i="95"/>
  <c r="L47" i="95"/>
  <c r="M47" i="95"/>
  <c r="N47" i="95"/>
  <c r="C48" i="95"/>
  <c r="D48" i="95"/>
  <c r="E48" i="95"/>
  <c r="F48" i="95"/>
  <c r="G48" i="95"/>
  <c r="H48" i="95"/>
  <c r="I48" i="95"/>
  <c r="J48" i="95"/>
  <c r="K48" i="95"/>
  <c r="L48" i="95"/>
  <c r="M48" i="95"/>
  <c r="N48" i="95"/>
  <c r="C49" i="95"/>
  <c r="D49" i="95"/>
  <c r="E49" i="95"/>
  <c r="F49" i="95"/>
  <c r="G49" i="95"/>
  <c r="H49" i="95"/>
  <c r="I49" i="95"/>
  <c r="J49" i="95"/>
  <c r="K49" i="95"/>
  <c r="L49" i="95"/>
  <c r="M49" i="95"/>
  <c r="N49" i="95"/>
  <c r="C50" i="95"/>
  <c r="D50" i="95"/>
  <c r="E50" i="95"/>
  <c r="F50" i="95"/>
  <c r="G50" i="95"/>
  <c r="H50" i="95"/>
  <c r="I50" i="95"/>
  <c r="J50" i="95"/>
  <c r="K50" i="95"/>
  <c r="L50" i="95"/>
  <c r="M50" i="95"/>
  <c r="N50" i="95"/>
  <c r="C51" i="95"/>
  <c r="D51" i="95"/>
  <c r="E51" i="95"/>
  <c r="F51" i="95"/>
  <c r="G51" i="95"/>
  <c r="H51" i="95"/>
  <c r="I51" i="95"/>
  <c r="J51" i="95"/>
  <c r="K51" i="95"/>
  <c r="L51" i="95"/>
  <c r="M51" i="95"/>
  <c r="N51" i="95"/>
  <c r="C52" i="95"/>
  <c r="D52" i="95"/>
  <c r="E52" i="95"/>
  <c r="F52" i="95"/>
  <c r="G52" i="95"/>
  <c r="H52" i="95"/>
  <c r="I52" i="95"/>
  <c r="J52" i="95"/>
  <c r="K52" i="95"/>
  <c r="L52" i="95"/>
  <c r="M52" i="95"/>
  <c r="N52" i="95"/>
  <c r="C53" i="95"/>
  <c r="D53" i="95"/>
  <c r="E53" i="95"/>
  <c r="F53" i="95"/>
  <c r="G53" i="95"/>
  <c r="H53" i="95"/>
  <c r="I53" i="95"/>
  <c r="J53" i="95"/>
  <c r="K53" i="95"/>
  <c r="L53" i="95"/>
  <c r="M53" i="95"/>
  <c r="N53" i="95"/>
  <c r="C54" i="95"/>
  <c r="D54" i="95"/>
  <c r="E54" i="95"/>
  <c r="F54" i="95"/>
  <c r="G54" i="95"/>
  <c r="H54" i="95"/>
  <c r="I54" i="95"/>
  <c r="J54" i="95"/>
  <c r="K54" i="95"/>
  <c r="L54" i="95"/>
  <c r="M54" i="95"/>
  <c r="N54" i="95"/>
  <c r="C55" i="95"/>
  <c r="D55" i="95"/>
  <c r="E55" i="95"/>
  <c r="F55" i="95"/>
  <c r="G55" i="95"/>
  <c r="H55" i="95"/>
  <c r="I55" i="95"/>
  <c r="J55" i="95"/>
  <c r="K55" i="95"/>
  <c r="L55" i="95"/>
  <c r="M55" i="95"/>
  <c r="N55" i="95"/>
  <c r="C56" i="95"/>
  <c r="D56" i="95"/>
  <c r="E56" i="95"/>
  <c r="F56" i="95"/>
  <c r="G56" i="95"/>
  <c r="H56" i="95"/>
  <c r="I56" i="95"/>
  <c r="J56" i="95"/>
  <c r="K56" i="95"/>
  <c r="L56" i="95"/>
  <c r="M56" i="95"/>
  <c r="N56" i="95"/>
  <c r="C57" i="95"/>
  <c r="D57" i="95"/>
  <c r="E57" i="95"/>
  <c r="F57" i="95"/>
  <c r="G57" i="95"/>
  <c r="H57" i="95"/>
  <c r="I57" i="95"/>
  <c r="J57" i="95"/>
  <c r="K57" i="95"/>
  <c r="L57" i="95"/>
  <c r="M57" i="95"/>
  <c r="N57" i="95"/>
  <c r="D10" i="95"/>
  <c r="E10" i="95"/>
  <c r="F10" i="95"/>
  <c r="G10" i="95"/>
  <c r="H10" i="95"/>
  <c r="I10" i="95"/>
  <c r="J10" i="95"/>
  <c r="K10" i="95"/>
  <c r="L10" i="95"/>
  <c r="M10" i="95"/>
  <c r="N10" i="95"/>
  <c r="C10" i="95"/>
  <c r="C11" i="94"/>
  <c r="D11" i="94"/>
  <c r="E11" i="94"/>
  <c r="F11" i="94"/>
  <c r="G11" i="94"/>
  <c r="H11" i="94"/>
  <c r="I11" i="94"/>
  <c r="J11" i="94"/>
  <c r="K11" i="94"/>
  <c r="L11" i="94"/>
  <c r="M11" i="94"/>
  <c r="N11" i="94"/>
  <c r="C12" i="94"/>
  <c r="D12" i="94"/>
  <c r="E12" i="94"/>
  <c r="F12" i="94"/>
  <c r="G12" i="94"/>
  <c r="H12" i="94"/>
  <c r="I12" i="94"/>
  <c r="J12" i="94"/>
  <c r="K12" i="94"/>
  <c r="L12" i="94"/>
  <c r="M12" i="94"/>
  <c r="N12" i="94"/>
  <c r="C13" i="94"/>
  <c r="D13" i="94"/>
  <c r="E13" i="94"/>
  <c r="F13" i="94"/>
  <c r="G13" i="94"/>
  <c r="H13" i="94"/>
  <c r="I13" i="94"/>
  <c r="J13" i="94"/>
  <c r="K13" i="94"/>
  <c r="L13" i="94"/>
  <c r="M13" i="94"/>
  <c r="N13" i="94"/>
  <c r="C14" i="94"/>
  <c r="D14" i="94"/>
  <c r="E14" i="94"/>
  <c r="F14" i="94"/>
  <c r="G14" i="94"/>
  <c r="H14" i="94"/>
  <c r="I14" i="94"/>
  <c r="J14" i="94"/>
  <c r="K14" i="94"/>
  <c r="L14" i="94"/>
  <c r="M14" i="94"/>
  <c r="N14" i="94"/>
  <c r="C15" i="94"/>
  <c r="D15" i="94"/>
  <c r="E15" i="94"/>
  <c r="F15" i="94"/>
  <c r="G15" i="94"/>
  <c r="H15" i="94"/>
  <c r="I15" i="94"/>
  <c r="J15" i="94"/>
  <c r="K15" i="94"/>
  <c r="L15" i="94"/>
  <c r="M15" i="94"/>
  <c r="N15" i="94"/>
  <c r="C16" i="94"/>
  <c r="D16" i="94"/>
  <c r="E16" i="94"/>
  <c r="F16" i="94"/>
  <c r="G16" i="94"/>
  <c r="H16" i="94"/>
  <c r="I16" i="94"/>
  <c r="J16" i="94"/>
  <c r="K16" i="94"/>
  <c r="L16" i="94"/>
  <c r="M16" i="94"/>
  <c r="N16" i="94"/>
  <c r="C17" i="94"/>
  <c r="D17" i="94"/>
  <c r="E17" i="94"/>
  <c r="F17" i="94"/>
  <c r="G17" i="94"/>
  <c r="H17" i="94"/>
  <c r="I17" i="94"/>
  <c r="J17" i="94"/>
  <c r="K17" i="94"/>
  <c r="L17" i="94"/>
  <c r="M17" i="94"/>
  <c r="N17" i="94"/>
  <c r="C18" i="94"/>
  <c r="D18" i="94"/>
  <c r="E18" i="94"/>
  <c r="F18" i="94"/>
  <c r="G18" i="94"/>
  <c r="H18" i="94"/>
  <c r="I18" i="94"/>
  <c r="J18" i="94"/>
  <c r="K18" i="94"/>
  <c r="L18" i="94"/>
  <c r="M18" i="94"/>
  <c r="N18" i="94"/>
  <c r="C19" i="94"/>
  <c r="D19" i="94"/>
  <c r="E19" i="94"/>
  <c r="F19" i="94"/>
  <c r="G19" i="94"/>
  <c r="H19" i="94"/>
  <c r="I19" i="94"/>
  <c r="J19" i="94"/>
  <c r="K19" i="94"/>
  <c r="L19" i="94"/>
  <c r="M19" i="94"/>
  <c r="N19" i="94"/>
  <c r="C20" i="94"/>
  <c r="D20" i="94"/>
  <c r="E20" i="94"/>
  <c r="F20" i="94"/>
  <c r="G20" i="94"/>
  <c r="H20" i="94"/>
  <c r="I20" i="94"/>
  <c r="J20" i="94"/>
  <c r="K20" i="94"/>
  <c r="L20" i="94"/>
  <c r="M20" i="94"/>
  <c r="N20" i="94"/>
  <c r="C21" i="94"/>
  <c r="D21" i="94"/>
  <c r="E21" i="94"/>
  <c r="F21" i="94"/>
  <c r="G21" i="94"/>
  <c r="H21" i="94"/>
  <c r="I21" i="94"/>
  <c r="J21" i="94"/>
  <c r="K21" i="94"/>
  <c r="L21" i="94"/>
  <c r="M21" i="94"/>
  <c r="N21" i="94"/>
  <c r="C22" i="94"/>
  <c r="D22" i="94"/>
  <c r="E22" i="94"/>
  <c r="F22" i="94"/>
  <c r="G22" i="94"/>
  <c r="H22" i="94"/>
  <c r="I22" i="94"/>
  <c r="J22" i="94"/>
  <c r="K22" i="94"/>
  <c r="L22" i="94"/>
  <c r="M22" i="94"/>
  <c r="N22" i="94"/>
  <c r="C23" i="94"/>
  <c r="D23" i="94"/>
  <c r="E23" i="94"/>
  <c r="F23" i="94"/>
  <c r="G23" i="94"/>
  <c r="H23" i="94"/>
  <c r="I23" i="94"/>
  <c r="J23" i="94"/>
  <c r="K23" i="94"/>
  <c r="L23" i="94"/>
  <c r="M23" i="94"/>
  <c r="N23" i="94"/>
  <c r="C24" i="94"/>
  <c r="D24" i="94"/>
  <c r="E24" i="94"/>
  <c r="F24" i="94"/>
  <c r="G24" i="94"/>
  <c r="H24" i="94"/>
  <c r="I24" i="94"/>
  <c r="J24" i="94"/>
  <c r="K24" i="94"/>
  <c r="L24" i="94"/>
  <c r="M24" i="94"/>
  <c r="N24" i="94"/>
  <c r="C25" i="94"/>
  <c r="D25" i="94"/>
  <c r="E25" i="94"/>
  <c r="F25" i="94"/>
  <c r="G25" i="94"/>
  <c r="H25" i="94"/>
  <c r="I25" i="94"/>
  <c r="J25" i="94"/>
  <c r="K25" i="94"/>
  <c r="L25" i="94"/>
  <c r="M25" i="94"/>
  <c r="N25" i="94"/>
  <c r="C26" i="94"/>
  <c r="D26" i="94"/>
  <c r="E26" i="94"/>
  <c r="F26" i="94"/>
  <c r="G26" i="94"/>
  <c r="H26" i="94"/>
  <c r="I26" i="94"/>
  <c r="J26" i="94"/>
  <c r="K26" i="94"/>
  <c r="L26" i="94"/>
  <c r="M26" i="94"/>
  <c r="N26" i="94"/>
  <c r="C27" i="94"/>
  <c r="D27" i="94"/>
  <c r="E27" i="94"/>
  <c r="F27" i="94"/>
  <c r="G27" i="94"/>
  <c r="H27" i="94"/>
  <c r="I27" i="94"/>
  <c r="J27" i="94"/>
  <c r="K27" i="94"/>
  <c r="L27" i="94"/>
  <c r="M27" i="94"/>
  <c r="N27" i="94"/>
  <c r="C28" i="94"/>
  <c r="D28" i="94"/>
  <c r="E28" i="94"/>
  <c r="F28" i="94"/>
  <c r="G28" i="94"/>
  <c r="H28" i="94"/>
  <c r="I28" i="94"/>
  <c r="J28" i="94"/>
  <c r="K28" i="94"/>
  <c r="L28" i="94"/>
  <c r="M28" i="94"/>
  <c r="N28" i="94"/>
  <c r="C29" i="94"/>
  <c r="D29" i="94"/>
  <c r="E29" i="94"/>
  <c r="F29" i="94"/>
  <c r="G29" i="94"/>
  <c r="H29" i="94"/>
  <c r="I29" i="94"/>
  <c r="J29" i="94"/>
  <c r="K29" i="94"/>
  <c r="L29" i="94"/>
  <c r="M29" i="94"/>
  <c r="N29" i="94"/>
  <c r="C30" i="94"/>
  <c r="D30" i="94"/>
  <c r="E30" i="94"/>
  <c r="F30" i="94"/>
  <c r="G30" i="94"/>
  <c r="H30" i="94"/>
  <c r="I30" i="94"/>
  <c r="J30" i="94"/>
  <c r="K30" i="94"/>
  <c r="L30" i="94"/>
  <c r="M30" i="94"/>
  <c r="N30" i="94"/>
  <c r="C31" i="94"/>
  <c r="D31" i="94"/>
  <c r="E31" i="94"/>
  <c r="F31" i="94"/>
  <c r="G31" i="94"/>
  <c r="H31" i="94"/>
  <c r="I31" i="94"/>
  <c r="J31" i="94"/>
  <c r="K31" i="94"/>
  <c r="L31" i="94"/>
  <c r="M31" i="94"/>
  <c r="N31" i="94"/>
  <c r="C32" i="94"/>
  <c r="D32" i="94"/>
  <c r="E32" i="94"/>
  <c r="F32" i="94"/>
  <c r="G32" i="94"/>
  <c r="H32" i="94"/>
  <c r="I32" i="94"/>
  <c r="J32" i="94"/>
  <c r="K32" i="94"/>
  <c r="L32" i="94"/>
  <c r="M32" i="94"/>
  <c r="N32" i="94"/>
  <c r="C33" i="94"/>
  <c r="D33" i="94"/>
  <c r="E33" i="94"/>
  <c r="F33" i="94"/>
  <c r="G33" i="94"/>
  <c r="H33" i="94"/>
  <c r="I33" i="94"/>
  <c r="J33" i="94"/>
  <c r="K33" i="94"/>
  <c r="L33" i="94"/>
  <c r="M33" i="94"/>
  <c r="N33" i="94"/>
  <c r="C34" i="94"/>
  <c r="D34" i="94"/>
  <c r="E34" i="94"/>
  <c r="F34" i="94"/>
  <c r="G34" i="94"/>
  <c r="H34" i="94"/>
  <c r="I34" i="94"/>
  <c r="J34" i="94"/>
  <c r="K34" i="94"/>
  <c r="L34" i="94"/>
  <c r="M34" i="94"/>
  <c r="N34" i="94"/>
  <c r="C35" i="94"/>
  <c r="D35" i="94"/>
  <c r="E35" i="94"/>
  <c r="F35" i="94"/>
  <c r="G35" i="94"/>
  <c r="H35" i="94"/>
  <c r="I35" i="94"/>
  <c r="J35" i="94"/>
  <c r="K35" i="94"/>
  <c r="L35" i="94"/>
  <c r="M35" i="94"/>
  <c r="N35" i="94"/>
  <c r="C36" i="94"/>
  <c r="D36" i="94"/>
  <c r="E36" i="94"/>
  <c r="F36" i="94"/>
  <c r="G36" i="94"/>
  <c r="H36" i="94"/>
  <c r="I36" i="94"/>
  <c r="J36" i="94"/>
  <c r="K36" i="94"/>
  <c r="L36" i="94"/>
  <c r="M36" i="94"/>
  <c r="N36" i="94"/>
  <c r="C37" i="94"/>
  <c r="D37" i="94"/>
  <c r="E37" i="94"/>
  <c r="F37" i="94"/>
  <c r="G37" i="94"/>
  <c r="H37" i="94"/>
  <c r="I37" i="94"/>
  <c r="J37" i="94"/>
  <c r="K37" i="94"/>
  <c r="L37" i="94"/>
  <c r="M37" i="94"/>
  <c r="N37" i="94"/>
  <c r="C38" i="94"/>
  <c r="D38" i="94"/>
  <c r="E38" i="94"/>
  <c r="F38" i="94"/>
  <c r="G38" i="94"/>
  <c r="H38" i="94"/>
  <c r="I38" i="94"/>
  <c r="J38" i="94"/>
  <c r="K38" i="94"/>
  <c r="L38" i="94"/>
  <c r="M38" i="94"/>
  <c r="N38" i="94"/>
  <c r="C39" i="94"/>
  <c r="D39" i="94"/>
  <c r="E39" i="94"/>
  <c r="F39" i="94"/>
  <c r="G39" i="94"/>
  <c r="H39" i="94"/>
  <c r="I39" i="94"/>
  <c r="J39" i="94"/>
  <c r="K39" i="94"/>
  <c r="L39" i="94"/>
  <c r="M39" i="94"/>
  <c r="N39" i="94"/>
  <c r="C40" i="94"/>
  <c r="D40" i="94"/>
  <c r="E40" i="94"/>
  <c r="F40" i="94"/>
  <c r="G40" i="94"/>
  <c r="H40" i="94"/>
  <c r="I40" i="94"/>
  <c r="J40" i="94"/>
  <c r="K40" i="94"/>
  <c r="L40" i="94"/>
  <c r="M40" i="94"/>
  <c r="N40" i="94"/>
  <c r="C41" i="94"/>
  <c r="D41" i="94"/>
  <c r="E41" i="94"/>
  <c r="F41" i="94"/>
  <c r="G41" i="94"/>
  <c r="H41" i="94"/>
  <c r="I41" i="94"/>
  <c r="J41" i="94"/>
  <c r="K41" i="94"/>
  <c r="L41" i="94"/>
  <c r="M41" i="94"/>
  <c r="N41" i="94"/>
  <c r="C42" i="94"/>
  <c r="D42" i="94"/>
  <c r="E42" i="94"/>
  <c r="F42" i="94"/>
  <c r="G42" i="94"/>
  <c r="H42" i="94"/>
  <c r="I42" i="94"/>
  <c r="J42" i="94"/>
  <c r="K42" i="94"/>
  <c r="L42" i="94"/>
  <c r="M42" i="94"/>
  <c r="N42" i="94"/>
  <c r="C43" i="94"/>
  <c r="D43" i="94"/>
  <c r="E43" i="94"/>
  <c r="F43" i="94"/>
  <c r="G43" i="94"/>
  <c r="H43" i="94"/>
  <c r="I43" i="94"/>
  <c r="J43" i="94"/>
  <c r="K43" i="94"/>
  <c r="L43" i="94"/>
  <c r="M43" i="94"/>
  <c r="N43" i="94"/>
  <c r="C44" i="94"/>
  <c r="D44" i="94"/>
  <c r="E44" i="94"/>
  <c r="F44" i="94"/>
  <c r="G44" i="94"/>
  <c r="H44" i="94"/>
  <c r="I44" i="94"/>
  <c r="J44" i="94"/>
  <c r="K44" i="94"/>
  <c r="L44" i="94"/>
  <c r="M44" i="94"/>
  <c r="N44" i="94"/>
  <c r="C45" i="94"/>
  <c r="D45" i="94"/>
  <c r="E45" i="94"/>
  <c r="F45" i="94"/>
  <c r="G45" i="94"/>
  <c r="H45" i="94"/>
  <c r="I45" i="94"/>
  <c r="J45" i="94"/>
  <c r="K45" i="94"/>
  <c r="L45" i="94"/>
  <c r="M45" i="94"/>
  <c r="N45" i="94"/>
  <c r="C46" i="94"/>
  <c r="D46" i="94"/>
  <c r="E46" i="94"/>
  <c r="F46" i="94"/>
  <c r="G46" i="94"/>
  <c r="H46" i="94"/>
  <c r="I46" i="94"/>
  <c r="J46" i="94"/>
  <c r="K46" i="94"/>
  <c r="L46" i="94"/>
  <c r="M46" i="94"/>
  <c r="N46" i="94"/>
  <c r="C47" i="94"/>
  <c r="D47" i="94"/>
  <c r="E47" i="94"/>
  <c r="F47" i="94"/>
  <c r="G47" i="94"/>
  <c r="H47" i="94"/>
  <c r="I47" i="94"/>
  <c r="J47" i="94"/>
  <c r="K47" i="94"/>
  <c r="L47" i="94"/>
  <c r="M47" i="94"/>
  <c r="N47" i="94"/>
  <c r="C48" i="94"/>
  <c r="D48" i="94"/>
  <c r="E48" i="94"/>
  <c r="F48" i="94"/>
  <c r="G48" i="94"/>
  <c r="H48" i="94"/>
  <c r="I48" i="94"/>
  <c r="J48" i="94"/>
  <c r="K48" i="94"/>
  <c r="L48" i="94"/>
  <c r="M48" i="94"/>
  <c r="N48" i="94"/>
  <c r="C49" i="94"/>
  <c r="D49" i="94"/>
  <c r="E49" i="94"/>
  <c r="F49" i="94"/>
  <c r="G49" i="94"/>
  <c r="H49" i="94"/>
  <c r="I49" i="94"/>
  <c r="J49" i="94"/>
  <c r="K49" i="94"/>
  <c r="L49" i="94"/>
  <c r="M49" i="94"/>
  <c r="N49" i="94"/>
  <c r="C50" i="94"/>
  <c r="D50" i="94"/>
  <c r="E50" i="94"/>
  <c r="F50" i="94"/>
  <c r="G50" i="94"/>
  <c r="H50" i="94"/>
  <c r="I50" i="94"/>
  <c r="J50" i="94"/>
  <c r="K50" i="94"/>
  <c r="L50" i="94"/>
  <c r="M50" i="94"/>
  <c r="N50" i="94"/>
  <c r="C51" i="94"/>
  <c r="D51" i="94"/>
  <c r="E51" i="94"/>
  <c r="F51" i="94"/>
  <c r="G51" i="94"/>
  <c r="H51" i="94"/>
  <c r="I51" i="94"/>
  <c r="J51" i="94"/>
  <c r="K51" i="94"/>
  <c r="L51" i="94"/>
  <c r="M51" i="94"/>
  <c r="N51" i="94"/>
  <c r="C52" i="94"/>
  <c r="D52" i="94"/>
  <c r="E52" i="94"/>
  <c r="F52" i="94"/>
  <c r="G52" i="94"/>
  <c r="H52" i="94"/>
  <c r="I52" i="94"/>
  <c r="J52" i="94"/>
  <c r="K52" i="94"/>
  <c r="L52" i="94"/>
  <c r="M52" i="94"/>
  <c r="N52" i="94"/>
  <c r="C53" i="94"/>
  <c r="D53" i="94"/>
  <c r="E53" i="94"/>
  <c r="F53" i="94"/>
  <c r="G53" i="94"/>
  <c r="H53" i="94"/>
  <c r="I53" i="94"/>
  <c r="J53" i="94"/>
  <c r="K53" i="94"/>
  <c r="L53" i="94"/>
  <c r="M53" i="94"/>
  <c r="N53" i="94"/>
  <c r="C54" i="94"/>
  <c r="D54" i="94"/>
  <c r="E54" i="94"/>
  <c r="F54" i="94"/>
  <c r="G54" i="94"/>
  <c r="H54" i="94"/>
  <c r="I54" i="94"/>
  <c r="J54" i="94"/>
  <c r="K54" i="94"/>
  <c r="L54" i="94"/>
  <c r="M54" i="94"/>
  <c r="N54" i="94"/>
  <c r="C55" i="94"/>
  <c r="D55" i="94"/>
  <c r="E55" i="94"/>
  <c r="F55" i="94"/>
  <c r="G55" i="94"/>
  <c r="H55" i="94"/>
  <c r="I55" i="94"/>
  <c r="J55" i="94"/>
  <c r="K55" i="94"/>
  <c r="L55" i="94"/>
  <c r="M55" i="94"/>
  <c r="N55" i="94"/>
  <c r="C56" i="94"/>
  <c r="D56" i="94"/>
  <c r="E56" i="94"/>
  <c r="F56" i="94"/>
  <c r="G56" i="94"/>
  <c r="H56" i="94"/>
  <c r="I56" i="94"/>
  <c r="J56" i="94"/>
  <c r="K56" i="94"/>
  <c r="L56" i="94"/>
  <c r="M56" i="94"/>
  <c r="N56" i="94"/>
  <c r="C57" i="94"/>
  <c r="D57" i="94"/>
  <c r="E57" i="94"/>
  <c r="F57" i="94"/>
  <c r="G57" i="94"/>
  <c r="H57" i="94"/>
  <c r="I57" i="94"/>
  <c r="J57" i="94"/>
  <c r="K57" i="94"/>
  <c r="L57" i="94"/>
  <c r="M57" i="94"/>
  <c r="N57" i="94"/>
  <c r="D10" i="94"/>
  <c r="E10" i="94"/>
  <c r="F10" i="94"/>
  <c r="G10" i="94"/>
  <c r="H10" i="94"/>
  <c r="I10" i="94"/>
  <c r="J10" i="94"/>
  <c r="K10" i="94"/>
  <c r="L10" i="94"/>
  <c r="M10" i="94"/>
  <c r="N10" i="94"/>
  <c r="C10" i="94"/>
  <c r="C11" i="93"/>
  <c r="D11" i="93"/>
  <c r="E11" i="93"/>
  <c r="F11" i="93"/>
  <c r="G11" i="93"/>
  <c r="H11" i="93"/>
  <c r="I11" i="93"/>
  <c r="J11" i="93"/>
  <c r="K11" i="93"/>
  <c r="L11" i="93"/>
  <c r="M11" i="93"/>
  <c r="N11" i="93"/>
  <c r="C12" i="93"/>
  <c r="D12" i="93"/>
  <c r="E12" i="93"/>
  <c r="F12" i="93"/>
  <c r="G12" i="93"/>
  <c r="H12" i="93"/>
  <c r="I12" i="93"/>
  <c r="J12" i="93"/>
  <c r="K12" i="93"/>
  <c r="L12" i="93"/>
  <c r="M12" i="93"/>
  <c r="N12" i="93"/>
  <c r="C13" i="93"/>
  <c r="D13" i="93"/>
  <c r="E13" i="93"/>
  <c r="F13" i="93"/>
  <c r="G13" i="93"/>
  <c r="H13" i="93"/>
  <c r="I13" i="93"/>
  <c r="J13" i="93"/>
  <c r="K13" i="93"/>
  <c r="L13" i="93"/>
  <c r="M13" i="93"/>
  <c r="N13" i="93"/>
  <c r="C14" i="93"/>
  <c r="D14" i="93"/>
  <c r="E14" i="93"/>
  <c r="F14" i="93"/>
  <c r="G14" i="93"/>
  <c r="H14" i="93"/>
  <c r="I14" i="93"/>
  <c r="J14" i="93"/>
  <c r="K14" i="93"/>
  <c r="L14" i="93"/>
  <c r="M14" i="93"/>
  <c r="N14" i="93"/>
  <c r="C15" i="93"/>
  <c r="D15" i="93"/>
  <c r="E15" i="93"/>
  <c r="F15" i="93"/>
  <c r="G15" i="93"/>
  <c r="H15" i="93"/>
  <c r="I15" i="93"/>
  <c r="J15" i="93"/>
  <c r="K15" i="93"/>
  <c r="L15" i="93"/>
  <c r="M15" i="93"/>
  <c r="N15" i="93"/>
  <c r="C16" i="93"/>
  <c r="D16" i="93"/>
  <c r="E16" i="93"/>
  <c r="F16" i="93"/>
  <c r="G16" i="93"/>
  <c r="H16" i="93"/>
  <c r="I16" i="93"/>
  <c r="J16" i="93"/>
  <c r="K16" i="93"/>
  <c r="L16" i="93"/>
  <c r="M16" i="93"/>
  <c r="N16" i="93"/>
  <c r="C17" i="93"/>
  <c r="D17" i="93"/>
  <c r="E17" i="93"/>
  <c r="F17" i="93"/>
  <c r="G17" i="93"/>
  <c r="H17" i="93"/>
  <c r="I17" i="93"/>
  <c r="J17" i="93"/>
  <c r="K17" i="93"/>
  <c r="L17" i="93"/>
  <c r="M17" i="93"/>
  <c r="N17" i="93"/>
  <c r="C18" i="93"/>
  <c r="D18" i="93"/>
  <c r="E18" i="93"/>
  <c r="F18" i="93"/>
  <c r="G18" i="93"/>
  <c r="H18" i="93"/>
  <c r="I18" i="93"/>
  <c r="J18" i="93"/>
  <c r="K18" i="93"/>
  <c r="L18" i="93"/>
  <c r="M18" i="93"/>
  <c r="N18" i="93"/>
  <c r="C19" i="93"/>
  <c r="D19" i="93"/>
  <c r="E19" i="93"/>
  <c r="F19" i="93"/>
  <c r="G19" i="93"/>
  <c r="H19" i="93"/>
  <c r="I19" i="93"/>
  <c r="J19" i="93"/>
  <c r="K19" i="93"/>
  <c r="L19" i="93"/>
  <c r="M19" i="93"/>
  <c r="N19" i="93"/>
  <c r="C20" i="93"/>
  <c r="D20" i="93"/>
  <c r="E20" i="93"/>
  <c r="F20" i="93"/>
  <c r="G20" i="93"/>
  <c r="H20" i="93"/>
  <c r="I20" i="93"/>
  <c r="J20" i="93"/>
  <c r="K20" i="93"/>
  <c r="L20" i="93"/>
  <c r="M20" i="93"/>
  <c r="N20" i="93"/>
  <c r="C21" i="93"/>
  <c r="D21" i="93"/>
  <c r="E21" i="93"/>
  <c r="F21" i="93"/>
  <c r="G21" i="93"/>
  <c r="H21" i="93"/>
  <c r="I21" i="93"/>
  <c r="J21" i="93"/>
  <c r="K21" i="93"/>
  <c r="L21" i="93"/>
  <c r="M21" i="93"/>
  <c r="N21" i="93"/>
  <c r="C22" i="93"/>
  <c r="D22" i="93"/>
  <c r="E22" i="93"/>
  <c r="F22" i="93"/>
  <c r="G22" i="93"/>
  <c r="H22" i="93"/>
  <c r="I22" i="93"/>
  <c r="J22" i="93"/>
  <c r="K22" i="93"/>
  <c r="L22" i="93"/>
  <c r="M22" i="93"/>
  <c r="N22" i="93"/>
  <c r="C23" i="93"/>
  <c r="D23" i="93"/>
  <c r="E23" i="93"/>
  <c r="F23" i="93"/>
  <c r="G23" i="93"/>
  <c r="H23" i="93"/>
  <c r="I23" i="93"/>
  <c r="J23" i="93"/>
  <c r="K23" i="93"/>
  <c r="L23" i="93"/>
  <c r="M23" i="93"/>
  <c r="N23" i="93"/>
  <c r="C24" i="93"/>
  <c r="D24" i="93"/>
  <c r="E24" i="93"/>
  <c r="F24" i="93"/>
  <c r="G24" i="93"/>
  <c r="H24" i="93"/>
  <c r="I24" i="93"/>
  <c r="J24" i="93"/>
  <c r="K24" i="93"/>
  <c r="L24" i="93"/>
  <c r="M24" i="93"/>
  <c r="N24" i="93"/>
  <c r="C25" i="93"/>
  <c r="D25" i="93"/>
  <c r="E25" i="93"/>
  <c r="F25" i="93"/>
  <c r="G25" i="93"/>
  <c r="H25" i="93"/>
  <c r="I25" i="93"/>
  <c r="J25" i="93"/>
  <c r="K25" i="93"/>
  <c r="L25" i="93"/>
  <c r="M25" i="93"/>
  <c r="N25" i="93"/>
  <c r="C26" i="93"/>
  <c r="D26" i="93"/>
  <c r="E26" i="93"/>
  <c r="F26" i="93"/>
  <c r="G26" i="93"/>
  <c r="H26" i="93"/>
  <c r="I26" i="93"/>
  <c r="J26" i="93"/>
  <c r="K26" i="93"/>
  <c r="L26" i="93"/>
  <c r="M26" i="93"/>
  <c r="N26" i="93"/>
  <c r="C27" i="93"/>
  <c r="D27" i="93"/>
  <c r="E27" i="93"/>
  <c r="F27" i="93"/>
  <c r="G27" i="93"/>
  <c r="H27" i="93"/>
  <c r="I27" i="93"/>
  <c r="J27" i="93"/>
  <c r="K27" i="93"/>
  <c r="L27" i="93"/>
  <c r="M27" i="93"/>
  <c r="N27" i="93"/>
  <c r="C28" i="93"/>
  <c r="D28" i="93"/>
  <c r="E28" i="93"/>
  <c r="F28" i="93"/>
  <c r="G28" i="93"/>
  <c r="H28" i="93"/>
  <c r="I28" i="93"/>
  <c r="J28" i="93"/>
  <c r="K28" i="93"/>
  <c r="L28" i="93"/>
  <c r="M28" i="93"/>
  <c r="N28" i="93"/>
  <c r="C29" i="93"/>
  <c r="D29" i="93"/>
  <c r="E29" i="93"/>
  <c r="F29" i="93"/>
  <c r="G29" i="93"/>
  <c r="H29" i="93"/>
  <c r="I29" i="93"/>
  <c r="J29" i="93"/>
  <c r="K29" i="93"/>
  <c r="L29" i="93"/>
  <c r="M29" i="93"/>
  <c r="N29" i="93"/>
  <c r="C30" i="93"/>
  <c r="D30" i="93"/>
  <c r="E30" i="93"/>
  <c r="F30" i="93"/>
  <c r="G30" i="93"/>
  <c r="H30" i="93"/>
  <c r="I30" i="93"/>
  <c r="J30" i="93"/>
  <c r="K30" i="93"/>
  <c r="L30" i="93"/>
  <c r="M30" i="93"/>
  <c r="N30" i="93"/>
  <c r="C31" i="93"/>
  <c r="D31" i="93"/>
  <c r="E31" i="93"/>
  <c r="F31" i="93"/>
  <c r="G31" i="93"/>
  <c r="H31" i="93"/>
  <c r="I31" i="93"/>
  <c r="J31" i="93"/>
  <c r="K31" i="93"/>
  <c r="L31" i="93"/>
  <c r="M31" i="93"/>
  <c r="N31" i="93"/>
  <c r="C32" i="93"/>
  <c r="D32" i="93"/>
  <c r="E32" i="93"/>
  <c r="F32" i="93"/>
  <c r="G32" i="93"/>
  <c r="H32" i="93"/>
  <c r="I32" i="93"/>
  <c r="J32" i="93"/>
  <c r="K32" i="93"/>
  <c r="L32" i="93"/>
  <c r="M32" i="93"/>
  <c r="N32" i="93"/>
  <c r="C33" i="93"/>
  <c r="D33" i="93"/>
  <c r="E33" i="93"/>
  <c r="F33" i="93"/>
  <c r="G33" i="93"/>
  <c r="H33" i="93"/>
  <c r="I33" i="93"/>
  <c r="J33" i="93"/>
  <c r="K33" i="93"/>
  <c r="L33" i="93"/>
  <c r="M33" i="93"/>
  <c r="N33" i="93"/>
  <c r="C34" i="93"/>
  <c r="D34" i="93"/>
  <c r="E34" i="93"/>
  <c r="F34" i="93"/>
  <c r="G34" i="93"/>
  <c r="H34" i="93"/>
  <c r="I34" i="93"/>
  <c r="J34" i="93"/>
  <c r="K34" i="93"/>
  <c r="L34" i="93"/>
  <c r="M34" i="93"/>
  <c r="N34" i="93"/>
  <c r="C35" i="93"/>
  <c r="D35" i="93"/>
  <c r="E35" i="93"/>
  <c r="F35" i="93"/>
  <c r="G35" i="93"/>
  <c r="H35" i="93"/>
  <c r="I35" i="93"/>
  <c r="J35" i="93"/>
  <c r="K35" i="93"/>
  <c r="L35" i="93"/>
  <c r="M35" i="93"/>
  <c r="N35" i="93"/>
  <c r="C36" i="93"/>
  <c r="D36" i="93"/>
  <c r="E36" i="93"/>
  <c r="F36" i="93"/>
  <c r="G36" i="93"/>
  <c r="H36" i="93"/>
  <c r="I36" i="93"/>
  <c r="J36" i="93"/>
  <c r="K36" i="93"/>
  <c r="L36" i="93"/>
  <c r="M36" i="93"/>
  <c r="N36" i="93"/>
  <c r="C37" i="93"/>
  <c r="D37" i="93"/>
  <c r="E37" i="93"/>
  <c r="F37" i="93"/>
  <c r="G37" i="93"/>
  <c r="H37" i="93"/>
  <c r="I37" i="93"/>
  <c r="J37" i="93"/>
  <c r="K37" i="93"/>
  <c r="L37" i="93"/>
  <c r="M37" i="93"/>
  <c r="N37" i="93"/>
  <c r="C38" i="93"/>
  <c r="D38" i="93"/>
  <c r="E38" i="93"/>
  <c r="F38" i="93"/>
  <c r="G38" i="93"/>
  <c r="H38" i="93"/>
  <c r="I38" i="93"/>
  <c r="J38" i="93"/>
  <c r="K38" i="93"/>
  <c r="L38" i="93"/>
  <c r="M38" i="93"/>
  <c r="N38" i="93"/>
  <c r="C39" i="93"/>
  <c r="D39" i="93"/>
  <c r="E39" i="93"/>
  <c r="F39" i="93"/>
  <c r="G39" i="93"/>
  <c r="H39" i="93"/>
  <c r="I39" i="93"/>
  <c r="J39" i="93"/>
  <c r="K39" i="93"/>
  <c r="L39" i="93"/>
  <c r="M39" i="93"/>
  <c r="N39" i="93"/>
  <c r="C40" i="93"/>
  <c r="D40" i="93"/>
  <c r="E40" i="93"/>
  <c r="F40" i="93"/>
  <c r="G40" i="93"/>
  <c r="H40" i="93"/>
  <c r="I40" i="93"/>
  <c r="J40" i="93"/>
  <c r="K40" i="93"/>
  <c r="L40" i="93"/>
  <c r="M40" i="93"/>
  <c r="N40" i="93"/>
  <c r="C41" i="93"/>
  <c r="D41" i="93"/>
  <c r="E41" i="93"/>
  <c r="F41" i="93"/>
  <c r="G41" i="93"/>
  <c r="H41" i="93"/>
  <c r="I41" i="93"/>
  <c r="J41" i="93"/>
  <c r="K41" i="93"/>
  <c r="L41" i="93"/>
  <c r="M41" i="93"/>
  <c r="N41" i="93"/>
  <c r="C42" i="93"/>
  <c r="D42" i="93"/>
  <c r="E42" i="93"/>
  <c r="F42" i="93"/>
  <c r="G42" i="93"/>
  <c r="H42" i="93"/>
  <c r="I42" i="93"/>
  <c r="J42" i="93"/>
  <c r="K42" i="93"/>
  <c r="L42" i="93"/>
  <c r="M42" i="93"/>
  <c r="N42" i="93"/>
  <c r="C43" i="93"/>
  <c r="D43" i="93"/>
  <c r="E43" i="93"/>
  <c r="F43" i="93"/>
  <c r="G43" i="93"/>
  <c r="H43" i="93"/>
  <c r="I43" i="93"/>
  <c r="J43" i="93"/>
  <c r="K43" i="93"/>
  <c r="L43" i="93"/>
  <c r="M43" i="93"/>
  <c r="N43" i="93"/>
  <c r="C44" i="93"/>
  <c r="D44" i="93"/>
  <c r="E44" i="93"/>
  <c r="F44" i="93"/>
  <c r="G44" i="93"/>
  <c r="H44" i="93"/>
  <c r="I44" i="93"/>
  <c r="J44" i="93"/>
  <c r="K44" i="93"/>
  <c r="L44" i="93"/>
  <c r="M44" i="93"/>
  <c r="N44" i="93"/>
  <c r="C45" i="93"/>
  <c r="D45" i="93"/>
  <c r="E45" i="93"/>
  <c r="F45" i="93"/>
  <c r="G45" i="93"/>
  <c r="H45" i="93"/>
  <c r="I45" i="93"/>
  <c r="J45" i="93"/>
  <c r="K45" i="93"/>
  <c r="L45" i="93"/>
  <c r="M45" i="93"/>
  <c r="N45" i="93"/>
  <c r="C46" i="93"/>
  <c r="D46" i="93"/>
  <c r="E46" i="93"/>
  <c r="F46" i="93"/>
  <c r="G46" i="93"/>
  <c r="H46" i="93"/>
  <c r="I46" i="93"/>
  <c r="J46" i="93"/>
  <c r="K46" i="93"/>
  <c r="L46" i="93"/>
  <c r="M46" i="93"/>
  <c r="N46" i="93"/>
  <c r="C47" i="93"/>
  <c r="D47" i="93"/>
  <c r="E47" i="93"/>
  <c r="F47" i="93"/>
  <c r="G47" i="93"/>
  <c r="H47" i="93"/>
  <c r="I47" i="93"/>
  <c r="J47" i="93"/>
  <c r="K47" i="93"/>
  <c r="L47" i="93"/>
  <c r="M47" i="93"/>
  <c r="N47" i="93"/>
  <c r="C48" i="93"/>
  <c r="D48" i="93"/>
  <c r="E48" i="93"/>
  <c r="F48" i="93"/>
  <c r="G48" i="93"/>
  <c r="H48" i="93"/>
  <c r="I48" i="93"/>
  <c r="J48" i="93"/>
  <c r="K48" i="93"/>
  <c r="L48" i="93"/>
  <c r="M48" i="93"/>
  <c r="N48" i="93"/>
  <c r="C49" i="93"/>
  <c r="D49" i="93"/>
  <c r="E49" i="93"/>
  <c r="F49" i="93"/>
  <c r="G49" i="93"/>
  <c r="H49" i="93"/>
  <c r="I49" i="93"/>
  <c r="J49" i="93"/>
  <c r="K49" i="93"/>
  <c r="L49" i="93"/>
  <c r="M49" i="93"/>
  <c r="N49" i="93"/>
  <c r="C50" i="93"/>
  <c r="D50" i="93"/>
  <c r="E50" i="93"/>
  <c r="F50" i="93"/>
  <c r="G50" i="93"/>
  <c r="H50" i="93"/>
  <c r="I50" i="93"/>
  <c r="J50" i="93"/>
  <c r="K50" i="93"/>
  <c r="L50" i="93"/>
  <c r="M50" i="93"/>
  <c r="N50" i="93"/>
  <c r="C51" i="93"/>
  <c r="D51" i="93"/>
  <c r="E51" i="93"/>
  <c r="F51" i="93"/>
  <c r="G51" i="93"/>
  <c r="H51" i="93"/>
  <c r="I51" i="93"/>
  <c r="J51" i="93"/>
  <c r="K51" i="93"/>
  <c r="L51" i="93"/>
  <c r="M51" i="93"/>
  <c r="N51" i="93"/>
  <c r="C52" i="93"/>
  <c r="D52" i="93"/>
  <c r="E52" i="93"/>
  <c r="F52" i="93"/>
  <c r="G52" i="93"/>
  <c r="H52" i="93"/>
  <c r="I52" i="93"/>
  <c r="J52" i="93"/>
  <c r="K52" i="93"/>
  <c r="L52" i="93"/>
  <c r="M52" i="93"/>
  <c r="N52" i="93"/>
  <c r="C53" i="93"/>
  <c r="D53" i="93"/>
  <c r="E53" i="93"/>
  <c r="F53" i="93"/>
  <c r="G53" i="93"/>
  <c r="H53" i="93"/>
  <c r="I53" i="93"/>
  <c r="J53" i="93"/>
  <c r="K53" i="93"/>
  <c r="L53" i="93"/>
  <c r="M53" i="93"/>
  <c r="N53" i="93"/>
  <c r="C54" i="93"/>
  <c r="D54" i="93"/>
  <c r="E54" i="93"/>
  <c r="F54" i="93"/>
  <c r="G54" i="93"/>
  <c r="H54" i="93"/>
  <c r="I54" i="93"/>
  <c r="J54" i="93"/>
  <c r="K54" i="93"/>
  <c r="L54" i="93"/>
  <c r="M54" i="93"/>
  <c r="N54" i="93"/>
  <c r="C55" i="93"/>
  <c r="D55" i="93"/>
  <c r="E55" i="93"/>
  <c r="F55" i="93"/>
  <c r="G55" i="93"/>
  <c r="H55" i="93"/>
  <c r="I55" i="93"/>
  <c r="J55" i="93"/>
  <c r="K55" i="93"/>
  <c r="L55" i="93"/>
  <c r="M55" i="93"/>
  <c r="N55" i="93"/>
  <c r="C56" i="93"/>
  <c r="D56" i="93"/>
  <c r="E56" i="93"/>
  <c r="F56" i="93"/>
  <c r="G56" i="93"/>
  <c r="H56" i="93"/>
  <c r="I56" i="93"/>
  <c r="J56" i="93"/>
  <c r="K56" i="93"/>
  <c r="L56" i="93"/>
  <c r="M56" i="93"/>
  <c r="N56" i="93"/>
  <c r="C57" i="93"/>
  <c r="D57" i="93"/>
  <c r="E57" i="93"/>
  <c r="F57" i="93"/>
  <c r="G57" i="93"/>
  <c r="H57" i="93"/>
  <c r="I57" i="93"/>
  <c r="J57" i="93"/>
  <c r="K57" i="93"/>
  <c r="L57" i="93"/>
  <c r="M57" i="93"/>
  <c r="N57" i="93"/>
  <c r="D10" i="93"/>
  <c r="E10" i="93"/>
  <c r="F10" i="93"/>
  <c r="G10" i="93"/>
  <c r="H10" i="93"/>
  <c r="I10" i="93"/>
  <c r="J10" i="93"/>
  <c r="K10" i="93"/>
  <c r="L10" i="93"/>
  <c r="M10" i="93"/>
  <c r="N10" i="93"/>
  <c r="C10" i="93"/>
  <c r="S33" i="111" l="1"/>
  <c r="AC22" i="111"/>
  <c r="T26" i="111"/>
  <c r="U27" i="111"/>
  <c r="X27" i="111"/>
  <c r="V23" i="111"/>
  <c r="AD24" i="111"/>
  <c r="AB24" i="111"/>
  <c r="AA29" i="111"/>
  <c r="W24" i="111"/>
  <c r="AD27" i="111"/>
  <c r="U32" i="111"/>
  <c r="AA27" i="111"/>
  <c r="X23" i="111"/>
  <c r="X33" i="111"/>
  <c r="S28" i="111"/>
  <c r="X25" i="111"/>
  <c r="S31" i="111"/>
  <c r="AB22" i="111"/>
  <c r="V30" i="111"/>
  <c r="U33" i="111"/>
  <c r="W23" i="111"/>
  <c r="AF26" i="108"/>
  <c r="T24" i="111"/>
  <c r="AD26" i="111"/>
  <c r="Z29" i="111"/>
  <c r="X31" i="111"/>
  <c r="Z31" i="111"/>
  <c r="S27" i="111"/>
  <c r="T28" i="111"/>
  <c r="S29" i="111"/>
  <c r="U29" i="111"/>
  <c r="V32" i="111"/>
  <c r="AC24" i="111"/>
  <c r="U26" i="111"/>
  <c r="V33" i="111"/>
  <c r="AA25" i="111"/>
  <c r="W28" i="111"/>
  <c r="Y29" i="111"/>
  <c r="AB30" i="111"/>
  <c r="AB28" i="111"/>
  <c r="W30" i="111"/>
  <c r="S25" i="111"/>
  <c r="AD28" i="111"/>
  <c r="AC31" i="111"/>
  <c r="X29" i="111"/>
  <c r="V28" i="111"/>
  <c r="S32" i="111"/>
  <c r="T32" i="111"/>
  <c r="Z23" i="111"/>
  <c r="V24" i="111"/>
  <c r="S23" i="111"/>
  <c r="Y27" i="111"/>
  <c r="T30" i="111"/>
  <c r="AD30" i="111"/>
  <c r="AC33" i="111"/>
  <c r="AB32" i="111"/>
  <c r="AD31" i="111"/>
  <c r="W22" i="111"/>
  <c r="AC29" i="111"/>
  <c r="Z33" i="111"/>
  <c r="U25" i="111"/>
  <c r="AC26" i="111"/>
  <c r="AD33" i="111"/>
  <c r="AD22" i="111"/>
  <c r="Z32" i="111"/>
  <c r="O104" i="111"/>
  <c r="AF30" i="108"/>
  <c r="T22" i="111"/>
  <c r="Z30" i="111"/>
  <c r="U30" i="111"/>
  <c r="AF31" i="108"/>
  <c r="U23" i="111"/>
  <c r="Y28" i="111"/>
  <c r="U31" i="111"/>
  <c r="Y22" i="111"/>
  <c r="AF24" i="108"/>
  <c r="P93" i="111"/>
  <c r="AF22" i="108"/>
  <c r="Y30" i="111"/>
  <c r="S26" i="111"/>
  <c r="X22" i="111"/>
  <c r="AF32" i="108"/>
  <c r="AE29" i="108"/>
  <c r="Y32" i="111"/>
  <c r="AF28" i="108"/>
  <c r="V29" i="111"/>
  <c r="AD32" i="111"/>
  <c r="V31" i="111"/>
  <c r="AC32" i="111"/>
  <c r="O99" i="111"/>
  <c r="Y25" i="111"/>
  <c r="V26" i="111"/>
  <c r="AB27" i="111"/>
  <c r="O79" i="111"/>
  <c r="S24" i="111"/>
  <c r="S22" i="111"/>
  <c r="U24" i="111"/>
  <c r="Y24" i="111"/>
  <c r="O69" i="111"/>
  <c r="O63" i="111"/>
  <c r="P58" i="111"/>
  <c r="AE22" i="107"/>
  <c r="P100" i="111"/>
  <c r="Z28" i="111"/>
  <c r="O91" i="111"/>
  <c r="P79" i="111"/>
  <c r="O80" i="111"/>
  <c r="O92" i="111"/>
  <c r="O93" i="111"/>
  <c r="X28" i="111"/>
  <c r="T25" i="111"/>
  <c r="AC28" i="111"/>
  <c r="P91" i="111"/>
  <c r="U28" i="111"/>
  <c r="O86" i="111"/>
  <c r="P69" i="111"/>
  <c r="T23" i="111"/>
  <c r="P63" i="111"/>
  <c r="O78" i="111"/>
  <c r="X30" i="111"/>
  <c r="Y33" i="111"/>
  <c r="X32" i="111"/>
  <c r="P103" i="111"/>
  <c r="P99" i="111"/>
  <c r="P87" i="111"/>
  <c r="O66" i="111"/>
  <c r="O83" i="111"/>
  <c r="AC25" i="111"/>
  <c r="Z24" i="111"/>
  <c r="P61" i="111"/>
  <c r="P80" i="111"/>
  <c r="AD23" i="111"/>
  <c r="Z25" i="111"/>
  <c r="O60" i="111"/>
  <c r="O67" i="111"/>
  <c r="O96" i="111"/>
  <c r="P104" i="111"/>
  <c r="O100" i="111"/>
  <c r="O65" i="111"/>
  <c r="AC23" i="111"/>
  <c r="O76" i="111"/>
  <c r="AB31" i="111"/>
  <c r="O89" i="111"/>
  <c r="P105" i="111"/>
  <c r="T33" i="111"/>
  <c r="AB29" i="111"/>
  <c r="P86" i="111"/>
  <c r="P83" i="111"/>
  <c r="O87" i="111"/>
  <c r="AC27" i="111"/>
  <c r="V25" i="111"/>
  <c r="P74" i="111"/>
  <c r="P85" i="111"/>
  <c r="P68" i="111"/>
  <c r="O70" i="111"/>
  <c r="P60" i="111"/>
  <c r="P101" i="111"/>
  <c r="O105" i="111"/>
  <c r="O90" i="111"/>
  <c r="P67" i="111"/>
  <c r="AC30" i="111"/>
  <c r="Y26" i="111"/>
  <c r="Z27" i="111"/>
  <c r="P78" i="111"/>
  <c r="P64" i="111"/>
  <c r="P90" i="111"/>
  <c r="O85" i="111"/>
  <c r="P89" i="111"/>
  <c r="X24" i="111"/>
  <c r="AD25" i="111"/>
  <c r="T29" i="111"/>
  <c r="AE24" i="107"/>
  <c r="P84" i="111"/>
  <c r="O64" i="111"/>
  <c r="V27" i="111"/>
  <c r="P81" i="111"/>
  <c r="AF24" i="107"/>
  <c r="P96" i="111"/>
  <c r="O77" i="111"/>
  <c r="AE26" i="107"/>
  <c r="AE32" i="107"/>
  <c r="O75" i="111"/>
  <c r="O101" i="111"/>
  <c r="O88" i="111"/>
  <c r="AB33" i="111"/>
  <c r="P98" i="111"/>
  <c r="O74" i="111"/>
  <c r="O84" i="111"/>
  <c r="O95" i="111"/>
  <c r="W26" i="111"/>
  <c r="Y31" i="111"/>
  <c r="P95" i="111"/>
  <c r="U22" i="111"/>
  <c r="AB25" i="111"/>
  <c r="AE28" i="107"/>
  <c r="AF22" i="107"/>
  <c r="O98" i="111"/>
  <c r="O72" i="111"/>
  <c r="AB26" i="111"/>
  <c r="P73" i="111"/>
  <c r="O61" i="111"/>
  <c r="AF32" i="107"/>
  <c r="W33" i="111"/>
  <c r="O58" i="111"/>
  <c r="O59" i="111"/>
  <c r="P75" i="111"/>
  <c r="O62" i="111"/>
  <c r="AE25" i="107"/>
  <c r="P72" i="111"/>
  <c r="P59" i="111"/>
  <c r="O71" i="111"/>
  <c r="P71" i="111"/>
  <c r="P66" i="111"/>
  <c r="O68" i="111"/>
  <c r="P77" i="111"/>
  <c r="X26" i="111"/>
  <c r="W32" i="111"/>
  <c r="P97" i="111"/>
  <c r="P94" i="111"/>
  <c r="O94" i="111"/>
  <c r="AF28" i="107"/>
  <c r="AA22" i="111"/>
  <c r="AA26" i="111"/>
  <c r="AA30" i="111"/>
  <c r="AE26" i="108"/>
  <c r="AF25" i="107"/>
  <c r="AE33" i="108"/>
  <c r="AF29" i="108"/>
  <c r="AD29" i="111"/>
  <c r="P102" i="111"/>
  <c r="O103" i="111"/>
  <c r="AE30" i="107"/>
  <c r="AA23" i="111"/>
  <c r="AE29" i="107"/>
  <c r="AE23" i="107"/>
  <c r="AF33" i="108"/>
  <c r="P76" i="111"/>
  <c r="O73" i="111"/>
  <c r="O102" i="111"/>
  <c r="T27" i="111"/>
  <c r="AF30" i="107"/>
  <c r="W27" i="111"/>
  <c r="W31" i="111"/>
  <c r="Z26" i="111"/>
  <c r="AF29" i="107"/>
  <c r="AE33" i="107"/>
  <c r="AE30" i="108"/>
  <c r="AF23" i="107"/>
  <c r="O97" i="111"/>
  <c r="P65" i="111"/>
  <c r="AE25" i="108"/>
  <c r="AE32" i="108"/>
  <c r="AE27" i="107"/>
  <c r="AA31" i="111"/>
  <c r="AF33" i="107"/>
  <c r="P92" i="111"/>
  <c r="P62" i="111"/>
  <c r="P88" i="111"/>
  <c r="O81" i="111"/>
  <c r="AA24" i="111"/>
  <c r="AA28" i="111"/>
  <c r="AF25" i="108"/>
  <c r="AF27" i="107"/>
  <c r="AE31" i="107"/>
  <c r="AA33" i="111"/>
  <c r="AE23" i="108"/>
  <c r="P70" i="111"/>
  <c r="O82" i="111"/>
  <c r="AB23" i="111"/>
  <c r="T31" i="111"/>
  <c r="AF26" i="107"/>
  <c r="AA32" i="111"/>
  <c r="AE22" i="108"/>
  <c r="S30" i="111"/>
  <c r="AF31" i="107"/>
  <c r="AE27" i="108"/>
  <c r="AF23" i="108"/>
  <c r="P82" i="111"/>
  <c r="W25" i="111"/>
  <c r="W29" i="111"/>
  <c r="AE31" i="108"/>
  <c r="AE24" i="108"/>
  <c r="AE28" i="108"/>
  <c r="AF27" i="108"/>
  <c r="C3" i="94"/>
  <c r="AF30" i="111" l="1"/>
  <c r="AE33" i="111"/>
  <c r="AE29" i="111"/>
  <c r="AE30" i="111"/>
  <c r="AF24" i="111"/>
  <c r="AE27" i="111"/>
  <c r="AF29" i="111"/>
  <c r="AE22" i="111"/>
  <c r="AF27" i="111"/>
  <c r="AF22" i="111"/>
  <c r="AF32" i="111"/>
  <c r="AE28" i="111"/>
  <c r="AE23" i="111"/>
  <c r="AF33" i="111"/>
  <c r="AF25" i="111"/>
  <c r="AE24" i="111"/>
  <c r="AE32" i="111"/>
  <c r="AF31" i="111"/>
  <c r="AE26" i="111"/>
  <c r="AF28" i="111"/>
  <c r="AE25" i="111"/>
  <c r="AF26" i="111"/>
  <c r="AF23" i="111"/>
  <c r="AE31" i="111"/>
  <c r="K6" i="98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6" i="107" l="1"/>
  <c r="K6" i="104"/>
  <c r="K6" i="108" s="1"/>
  <c r="K6" i="111" s="1"/>
  <c r="K5" i="104"/>
  <c r="K5" i="108" s="1"/>
  <c r="K5" i="111" s="1"/>
  <c r="K5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B27" i="103" s="1"/>
  <c r="AA19" i="103"/>
  <c r="AA27" i="103" s="1"/>
  <c r="Z19" i="103"/>
  <c r="Z27" i="103" s="1"/>
  <c r="Y19" i="103"/>
  <c r="Y27" i="103" s="1"/>
  <c r="X19" i="103"/>
  <c r="W19" i="103"/>
  <c r="W27" i="103" s="1"/>
  <c r="V19" i="103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T27" i="97" l="1"/>
  <c r="AA39" i="101"/>
  <c r="V27" i="103"/>
  <c r="AD27" i="103"/>
  <c r="Z39" i="105"/>
  <c r="U39" i="109"/>
  <c r="W27" i="99"/>
  <c r="W39" i="101"/>
  <c r="X27" i="103"/>
  <c r="AD38" i="101"/>
  <c r="Y39" i="109"/>
  <c r="AA27" i="99"/>
  <c r="X39" i="105"/>
  <c r="AA26" i="95"/>
  <c r="X26" i="98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U38" i="110" s="1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V20" i="108" s="1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V21" i="108" s="1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W11" i="108" s="1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U19" i="108" s="1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4" i="108" s="1"/>
  <c r="AA15" i="94"/>
  <c r="K30" i="108"/>
  <c r="AA16" i="94"/>
  <c r="K34" i="108"/>
  <c r="AA16" i="108" s="1"/>
  <c r="AA18" i="94"/>
  <c r="K42" i="108"/>
  <c r="M54" i="108"/>
  <c r="M50" i="108"/>
  <c r="M46" i="108"/>
  <c r="C42" i="108"/>
  <c r="S18" i="108" s="1"/>
  <c r="C34" i="108"/>
  <c r="S16" i="108" s="1"/>
  <c r="C26" i="108"/>
  <c r="S14" i="108" s="1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U21" i="108" s="1"/>
  <c r="E50" i="108"/>
  <c r="U20" i="108" s="1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AA21" i="108" s="1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V12" i="108" s="1"/>
  <c r="J19" i="108"/>
  <c r="N20" i="108"/>
  <c r="J23" i="108"/>
  <c r="N24" i="108"/>
  <c r="F24" i="108"/>
  <c r="Z13" i="109"/>
  <c r="P12" i="110"/>
  <c r="F16" i="108"/>
  <c r="J17" i="108"/>
  <c r="I54" i="108"/>
  <c r="Y21" i="108" s="1"/>
  <c r="I50" i="108"/>
  <c r="Y20" i="108" s="1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S13" i="108" s="1"/>
  <c r="E22" i="108"/>
  <c r="G22" i="108"/>
  <c r="I22" i="108"/>
  <c r="K22" i="108"/>
  <c r="M22" i="108"/>
  <c r="AC13" i="108" s="1"/>
  <c r="C23" i="108"/>
  <c r="E23" i="108"/>
  <c r="G23" i="108"/>
  <c r="I23" i="108"/>
  <c r="K23" i="108"/>
  <c r="M23" i="108"/>
  <c r="D106" i="110"/>
  <c r="L106" i="110"/>
  <c r="P27" i="110"/>
  <c r="S14" i="110"/>
  <c r="G54" i="108"/>
  <c r="W21" i="108" s="1"/>
  <c r="C54" i="108"/>
  <c r="K50" i="108"/>
  <c r="AA20" i="108" s="1"/>
  <c r="G50" i="108"/>
  <c r="W20" i="108" s="1"/>
  <c r="C50" i="108"/>
  <c r="K46" i="108"/>
  <c r="AA19" i="108" s="1"/>
  <c r="G46" i="108"/>
  <c r="G38" i="108"/>
  <c r="G30" i="108"/>
  <c r="W15" i="108" s="1"/>
  <c r="G26" i="108"/>
  <c r="W14" i="108" s="1"/>
  <c r="F22" i="108"/>
  <c r="H12" i="108"/>
  <c r="L12" i="108"/>
  <c r="D13" i="108"/>
  <c r="H13" i="108"/>
  <c r="L13" i="108"/>
  <c r="D14" i="108"/>
  <c r="T11" i="108" s="1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AB12" i="108" s="1"/>
  <c r="D19" i="108"/>
  <c r="H19" i="108"/>
  <c r="L19" i="108"/>
  <c r="D20" i="108"/>
  <c r="H20" i="108"/>
  <c r="L20" i="108"/>
  <c r="D21" i="108"/>
  <c r="H21" i="108"/>
  <c r="L21" i="108"/>
  <c r="D22" i="108"/>
  <c r="T13" i="108" s="1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V14" i="108" s="1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V15" i="108" s="1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V16" i="108" s="1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V17" i="108" s="1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V18" i="108" s="1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U22" i="110"/>
  <c r="Y22" i="110"/>
  <c r="AC22" i="110"/>
  <c r="U24" i="110"/>
  <c r="Y24" i="110"/>
  <c r="AC24" i="110"/>
  <c r="U26" i="110"/>
  <c r="Y26" i="110"/>
  <c r="AC26" i="110"/>
  <c r="U28" i="110"/>
  <c r="Y28" i="110"/>
  <c r="AC28" i="110"/>
  <c r="U30" i="110"/>
  <c r="Y30" i="110"/>
  <c r="AC30" i="110"/>
  <c r="U32" i="110"/>
  <c r="Y32" i="110"/>
  <c r="AC3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7" i="110"/>
  <c r="V21" i="110"/>
  <c r="X21" i="110"/>
  <c r="Z21" i="110"/>
  <c r="AB21" i="110"/>
  <c r="AD21" i="110"/>
  <c r="V22" i="110"/>
  <c r="X22" i="110"/>
  <c r="Z22" i="110"/>
  <c r="AB22" i="110"/>
  <c r="AD22" i="110"/>
  <c r="V23" i="110"/>
  <c r="X23" i="110"/>
  <c r="Z23" i="110"/>
  <c r="AB23" i="110"/>
  <c r="AD23" i="110"/>
  <c r="V24" i="110"/>
  <c r="X24" i="110"/>
  <c r="Z24" i="110"/>
  <c r="AB24" i="110"/>
  <c r="AD24" i="110"/>
  <c r="V25" i="110"/>
  <c r="X25" i="110"/>
  <c r="Z25" i="110"/>
  <c r="AB25" i="110"/>
  <c r="AD25" i="110"/>
  <c r="V26" i="110"/>
  <c r="X26" i="110"/>
  <c r="Z26" i="110"/>
  <c r="AB26" i="110"/>
  <c r="AD26" i="110"/>
  <c r="V27" i="110"/>
  <c r="X27" i="110"/>
  <c r="Z27" i="110"/>
  <c r="AB27" i="110"/>
  <c r="AD27" i="110"/>
  <c r="V28" i="110"/>
  <c r="X28" i="110"/>
  <c r="Z28" i="110"/>
  <c r="AB28" i="110"/>
  <c r="AD28" i="110"/>
  <c r="V29" i="110"/>
  <c r="X29" i="110"/>
  <c r="Z29" i="110"/>
  <c r="AB29" i="110"/>
  <c r="AD29" i="110"/>
  <c r="V30" i="110"/>
  <c r="X30" i="110"/>
  <c r="Z30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T31" i="110"/>
  <c r="V31" i="110"/>
  <c r="X31" i="110"/>
  <c r="Z31" i="110"/>
  <c r="AB31" i="110"/>
  <c r="AD31" i="110"/>
  <c r="T32" i="110"/>
  <c r="V32" i="110"/>
  <c r="X32" i="110"/>
  <c r="Z32" i="110"/>
  <c r="AB32" i="110"/>
  <c r="AD32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7" i="109"/>
  <c r="V21" i="109"/>
  <c r="X21" i="109"/>
  <c r="Z21" i="109"/>
  <c r="AB21" i="109"/>
  <c r="AD21" i="109"/>
  <c r="V22" i="109"/>
  <c r="X22" i="109"/>
  <c r="Z22" i="109"/>
  <c r="AB22" i="109"/>
  <c r="AD22" i="109"/>
  <c r="V23" i="109"/>
  <c r="X23" i="109"/>
  <c r="Z23" i="109"/>
  <c r="AB23" i="109"/>
  <c r="AD23" i="109"/>
  <c r="V24" i="109"/>
  <c r="X24" i="109"/>
  <c r="Z24" i="109"/>
  <c r="AB24" i="109"/>
  <c r="AD24" i="109"/>
  <c r="V25" i="109"/>
  <c r="X25" i="109"/>
  <c r="Z25" i="109"/>
  <c r="AB25" i="109"/>
  <c r="AD25" i="109"/>
  <c r="V26" i="109"/>
  <c r="X26" i="109"/>
  <c r="Z26" i="109"/>
  <c r="AB26" i="109"/>
  <c r="AD26" i="109"/>
  <c r="V27" i="109"/>
  <c r="X27" i="109"/>
  <c r="Z27" i="109"/>
  <c r="AB27" i="109"/>
  <c r="AD27" i="109"/>
  <c r="V28" i="109"/>
  <c r="X28" i="109"/>
  <c r="Z28" i="109"/>
  <c r="AB28" i="109"/>
  <c r="AD28" i="109"/>
  <c r="V29" i="109"/>
  <c r="X29" i="109"/>
  <c r="Z29" i="109"/>
  <c r="AB29" i="109"/>
  <c r="AD29" i="109"/>
  <c r="V30" i="109"/>
  <c r="X30" i="109"/>
  <c r="Z30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T31" i="109"/>
  <c r="V31" i="109"/>
  <c r="X31" i="109"/>
  <c r="Z31" i="109"/>
  <c r="AB31" i="109"/>
  <c r="AD31" i="109"/>
  <c r="T32" i="109"/>
  <c r="V32" i="109"/>
  <c r="X32" i="109"/>
  <c r="Z32" i="109"/>
  <c r="AB32" i="109"/>
  <c r="AD32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S23" i="105"/>
  <c r="S24" i="105"/>
  <c r="S25" i="105"/>
  <c r="S26" i="105"/>
  <c r="S27" i="105"/>
  <c r="S28" i="105"/>
  <c r="S29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S31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X10" i="105"/>
  <c r="Z10" i="105"/>
  <c r="AB10" i="105"/>
  <c r="AD10" i="105"/>
  <c r="T36" i="105"/>
  <c r="V36" i="105"/>
  <c r="X36" i="105"/>
  <c r="Z36" i="105"/>
  <c r="AD36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X23" i="103" s="1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AF33" i="101" l="1"/>
  <c r="X19" i="107"/>
  <c r="X14" i="107"/>
  <c r="U14" i="108"/>
  <c r="AA10" i="108"/>
  <c r="K106" i="108"/>
  <c r="H106" i="107"/>
  <c r="X10" i="107"/>
  <c r="W21" i="107"/>
  <c r="W20" i="107"/>
  <c r="W19" i="107"/>
  <c r="W18" i="107"/>
  <c r="W17" i="107"/>
  <c r="W16" i="107"/>
  <c r="W15" i="107"/>
  <c r="W14" i="107"/>
  <c r="W13" i="107"/>
  <c r="W12" i="107"/>
  <c r="W11" i="107"/>
  <c r="X10" i="108"/>
  <c r="H106" i="108"/>
  <c r="T36" i="108"/>
  <c r="T18" i="108"/>
  <c r="T17" i="108"/>
  <c r="T35" i="108" s="1"/>
  <c r="T16" i="108"/>
  <c r="T15" i="108"/>
  <c r="T14" i="108"/>
  <c r="W17" i="108"/>
  <c r="AC17" i="108"/>
  <c r="AC15" i="108"/>
  <c r="U12" i="108"/>
  <c r="U11" i="108"/>
  <c r="I106" i="108"/>
  <c r="Y10" i="108"/>
  <c r="T21" i="108"/>
  <c r="T20" i="108"/>
  <c r="T39" i="108" s="1"/>
  <c r="X18" i="107"/>
  <c r="X13" i="107"/>
  <c r="T10" i="108"/>
  <c r="D106" i="108"/>
  <c r="S10" i="107"/>
  <c r="C106" i="107"/>
  <c r="G106" i="107"/>
  <c r="W10" i="107"/>
  <c r="AD21" i="107"/>
  <c r="V21" i="107"/>
  <c r="AD20" i="107"/>
  <c r="V20" i="107"/>
  <c r="AD19" i="107"/>
  <c r="V19" i="107"/>
  <c r="AD18" i="107"/>
  <c r="V18" i="107"/>
  <c r="AD17" i="107"/>
  <c r="V17" i="107"/>
  <c r="AD16" i="107"/>
  <c r="V16" i="107"/>
  <c r="AD15" i="107"/>
  <c r="V15" i="107"/>
  <c r="AD14" i="107"/>
  <c r="V14" i="107"/>
  <c r="AD13" i="107"/>
  <c r="V13" i="107"/>
  <c r="AD12" i="107"/>
  <c r="V12" i="107"/>
  <c r="AD11" i="107"/>
  <c r="V11" i="107"/>
  <c r="AB10" i="108"/>
  <c r="L106" i="108"/>
  <c r="W19" i="108"/>
  <c r="W39" i="108" s="1"/>
  <c r="AA15" i="108"/>
  <c r="AA17" i="108"/>
  <c r="Y15" i="108"/>
  <c r="S12" i="108"/>
  <c r="S11" i="108"/>
  <c r="W10" i="108"/>
  <c r="G106" i="108"/>
  <c r="X20" i="107"/>
  <c r="X17" i="107"/>
  <c r="V10" i="107"/>
  <c r="F106" i="107"/>
  <c r="U21" i="107"/>
  <c r="AC17" i="107"/>
  <c r="U17" i="107"/>
  <c r="AC16" i="107"/>
  <c r="U16" i="107"/>
  <c r="AC15" i="107"/>
  <c r="U15" i="107"/>
  <c r="AC14" i="107"/>
  <c r="U14" i="107"/>
  <c r="AC13" i="107"/>
  <c r="U13" i="107"/>
  <c r="AC12" i="107"/>
  <c r="U12" i="107"/>
  <c r="AC11" i="107"/>
  <c r="U11" i="107"/>
  <c r="S10" i="108"/>
  <c r="C106" i="108"/>
  <c r="X12" i="108"/>
  <c r="AA36" i="108"/>
  <c r="AA39" i="108"/>
  <c r="AC38" i="108"/>
  <c r="AC19" i="108"/>
  <c r="AC18" i="108"/>
  <c r="Y17" i="108"/>
  <c r="AC16" i="108"/>
  <c r="U15" i="108"/>
  <c r="U10" i="108"/>
  <c r="E106" i="108"/>
  <c r="AD13" i="108"/>
  <c r="Y10" i="107"/>
  <c r="I106" i="107"/>
  <c r="X15" i="107"/>
  <c r="W12" i="108"/>
  <c r="AC21" i="107"/>
  <c r="U10" i="107"/>
  <c r="E106" i="107"/>
  <c r="AB21" i="107"/>
  <c r="T21" i="107"/>
  <c r="AB20" i="107"/>
  <c r="T20" i="107"/>
  <c r="AB19" i="107"/>
  <c r="T19" i="107"/>
  <c r="AB18" i="107"/>
  <c r="T18" i="107"/>
  <c r="AB17" i="107"/>
  <c r="T17" i="107"/>
  <c r="AB16" i="107"/>
  <c r="T16" i="107"/>
  <c r="AB15" i="107"/>
  <c r="T15" i="107"/>
  <c r="AB14" i="107"/>
  <c r="T14" i="107"/>
  <c r="AB13" i="107"/>
  <c r="T13" i="107"/>
  <c r="AB12" i="107"/>
  <c r="T12" i="107"/>
  <c r="AB11" i="107"/>
  <c r="T11" i="107"/>
  <c r="T26" i="103"/>
  <c r="AD18" i="108"/>
  <c r="AD17" i="108"/>
  <c r="AD16" i="108"/>
  <c r="AD15" i="108"/>
  <c r="AD14" i="108"/>
  <c r="T12" i="108"/>
  <c r="S20" i="108"/>
  <c r="AA13" i="108"/>
  <c r="AC20" i="108"/>
  <c r="AA38" i="108"/>
  <c r="Y18" i="108"/>
  <c r="U17" i="108"/>
  <c r="Y16" i="108"/>
  <c r="AD21" i="108"/>
  <c r="AD20" i="108"/>
  <c r="AD19" i="108"/>
  <c r="Z13" i="108"/>
  <c r="X16" i="107"/>
  <c r="AC20" i="107"/>
  <c r="AC19" i="107"/>
  <c r="AC18" i="107"/>
  <c r="D106" i="107"/>
  <c r="T10" i="107"/>
  <c r="AA21" i="107"/>
  <c r="S21" i="107"/>
  <c r="AA20" i="107"/>
  <c r="S20" i="107"/>
  <c r="AA19" i="107"/>
  <c r="S19" i="107"/>
  <c r="AA18" i="107"/>
  <c r="S18" i="107"/>
  <c r="AA17" i="107"/>
  <c r="S17" i="107"/>
  <c r="AA16" i="107"/>
  <c r="S16" i="107"/>
  <c r="AA15" i="107"/>
  <c r="S15" i="107"/>
  <c r="AA14" i="107"/>
  <c r="S14" i="107"/>
  <c r="AA13" i="107"/>
  <c r="S13" i="107"/>
  <c r="AA12" i="107"/>
  <c r="S12" i="107"/>
  <c r="AA11" i="107"/>
  <c r="S11" i="107"/>
  <c r="AB18" i="108"/>
  <c r="AB17" i="108"/>
  <c r="AB16" i="108"/>
  <c r="AB15" i="108"/>
  <c r="AB14" i="108"/>
  <c r="W36" i="108"/>
  <c r="Y13" i="108"/>
  <c r="S15" i="108"/>
  <c r="S35" i="108" s="1"/>
  <c r="AD10" i="108"/>
  <c r="N106" i="108"/>
  <c r="AC21" i="108"/>
  <c r="W18" i="108"/>
  <c r="W16" i="108"/>
  <c r="AC12" i="108"/>
  <c r="AC11" i="108"/>
  <c r="AB21" i="108"/>
  <c r="AB20" i="108"/>
  <c r="AB19" i="108"/>
  <c r="AD11" i="108"/>
  <c r="X21" i="107"/>
  <c r="V39" i="108"/>
  <c r="V36" i="108"/>
  <c r="U36" i="108"/>
  <c r="U39" i="108"/>
  <c r="AD10" i="107"/>
  <c r="N106" i="107"/>
  <c r="U19" i="107"/>
  <c r="U18" i="107"/>
  <c r="AA10" i="107"/>
  <c r="K106" i="107"/>
  <c r="Z21" i="107"/>
  <c r="Z20" i="107"/>
  <c r="Z19" i="107"/>
  <c r="Z18" i="107"/>
  <c r="Z17" i="107"/>
  <c r="Z16" i="107"/>
  <c r="Z15" i="107"/>
  <c r="Z14" i="107"/>
  <c r="Z13" i="107"/>
  <c r="Z12" i="107"/>
  <c r="Z11" i="107"/>
  <c r="Z18" i="108"/>
  <c r="Z17" i="108"/>
  <c r="Z16" i="108"/>
  <c r="Z15" i="108"/>
  <c r="Z14" i="108"/>
  <c r="AB13" i="108"/>
  <c r="AB11" i="108"/>
  <c r="V13" i="108"/>
  <c r="W13" i="108"/>
  <c r="S17" i="108"/>
  <c r="J106" i="108"/>
  <c r="Z10" i="108"/>
  <c r="AA18" i="108"/>
  <c r="U18" i="108"/>
  <c r="U16" i="108"/>
  <c r="AC14" i="108"/>
  <c r="AA12" i="108"/>
  <c r="AA11" i="108"/>
  <c r="Z21" i="108"/>
  <c r="Z20" i="108"/>
  <c r="Z19" i="108"/>
  <c r="AD12" i="108"/>
  <c r="Z11" i="108"/>
  <c r="X12" i="107"/>
  <c r="X11" i="107"/>
  <c r="S38" i="108"/>
  <c r="U20" i="107"/>
  <c r="AC10" i="107"/>
  <c r="M106" i="107"/>
  <c r="L106" i="107"/>
  <c r="AB10" i="107"/>
  <c r="Z10" i="107"/>
  <c r="J106" i="107"/>
  <c r="Y21" i="107"/>
  <c r="Y20" i="107"/>
  <c r="Y19" i="107"/>
  <c r="Y18" i="107"/>
  <c r="Y17" i="107"/>
  <c r="Y16" i="107"/>
  <c r="Y15" i="107"/>
  <c r="Y14" i="107"/>
  <c r="Y13" i="107"/>
  <c r="Y12" i="107"/>
  <c r="Y11" i="107"/>
  <c r="AF32" i="101"/>
  <c r="X18" i="108"/>
  <c r="X17" i="108"/>
  <c r="X16" i="108"/>
  <c r="X15" i="108"/>
  <c r="X14" i="108"/>
  <c r="X13" i="108"/>
  <c r="X11" i="108"/>
  <c r="S21" i="108"/>
  <c r="U13" i="108"/>
  <c r="U38" i="108" s="1"/>
  <c r="V11" i="108"/>
  <c r="S19" i="108"/>
  <c r="V10" i="108"/>
  <c r="F106" i="108"/>
  <c r="Y19" i="108"/>
  <c r="Y14" i="108"/>
  <c r="Y12" i="108"/>
  <c r="Y11" i="108"/>
  <c r="AC10" i="108"/>
  <c r="M106" i="108"/>
  <c r="X21" i="108"/>
  <c r="X20" i="108"/>
  <c r="X19" i="108"/>
  <c r="Z12" i="108"/>
  <c r="AB26" i="103"/>
  <c r="S38" i="110"/>
  <c r="Z26" i="95"/>
  <c r="AF25" i="101"/>
  <c r="AF28" i="101"/>
  <c r="S38" i="105"/>
  <c r="X36" i="101"/>
  <c r="Y38" i="105"/>
  <c r="U38" i="109"/>
  <c r="AB26" i="98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M57" i="111"/>
  <c r="I57" i="111"/>
  <c r="G57" i="111"/>
  <c r="M56" i="111"/>
  <c r="K56" i="111"/>
  <c r="I56" i="111"/>
  <c r="C56" i="111"/>
  <c r="G55" i="111"/>
  <c r="K54" i="111"/>
  <c r="I54" i="111"/>
  <c r="G54" i="111"/>
  <c r="I53" i="111"/>
  <c r="G53" i="111"/>
  <c r="M52" i="111"/>
  <c r="K52" i="111"/>
  <c r="C52" i="111"/>
  <c r="M51" i="111"/>
  <c r="G51" i="111"/>
  <c r="M50" i="111"/>
  <c r="K50" i="111"/>
  <c r="C50" i="111"/>
  <c r="M49" i="111"/>
  <c r="K49" i="111"/>
  <c r="I49" i="111"/>
  <c r="C49" i="111"/>
  <c r="M48" i="111"/>
  <c r="I48" i="111"/>
  <c r="G48" i="111"/>
  <c r="K47" i="111"/>
  <c r="C47" i="111"/>
  <c r="G46" i="111"/>
  <c r="K45" i="111"/>
  <c r="G45" i="111"/>
  <c r="C45" i="111"/>
  <c r="K44" i="111"/>
  <c r="G44" i="111"/>
  <c r="C44" i="111"/>
  <c r="K43" i="111"/>
  <c r="G43" i="111"/>
  <c r="C43" i="111"/>
  <c r="K42" i="111"/>
  <c r="I42" i="111"/>
  <c r="C42" i="111"/>
  <c r="K41" i="111"/>
  <c r="G41" i="111"/>
  <c r="C41" i="111"/>
  <c r="K40" i="111"/>
  <c r="G40" i="111"/>
  <c r="C40" i="111"/>
  <c r="K39" i="111"/>
  <c r="G39" i="111"/>
  <c r="C39" i="111"/>
  <c r="K38" i="111"/>
  <c r="C38" i="111"/>
  <c r="S24" i="94"/>
  <c r="C10" i="111"/>
  <c r="M10" i="111"/>
  <c r="I10" i="111"/>
  <c r="L57" i="111"/>
  <c r="H57" i="111"/>
  <c r="L56" i="111"/>
  <c r="H56" i="111"/>
  <c r="L55" i="111"/>
  <c r="H55" i="111"/>
  <c r="L54" i="111"/>
  <c r="H54" i="111"/>
  <c r="L53" i="111"/>
  <c r="H53" i="111"/>
  <c r="L52" i="111"/>
  <c r="H52" i="111"/>
  <c r="L51" i="111"/>
  <c r="H51" i="111"/>
  <c r="L50" i="111"/>
  <c r="H50" i="111"/>
  <c r="L49" i="111"/>
  <c r="H49" i="111"/>
  <c r="L48" i="111"/>
  <c r="H48" i="111"/>
  <c r="L47" i="111"/>
  <c r="H47" i="111"/>
  <c r="L46" i="111"/>
  <c r="H46" i="111"/>
  <c r="L45" i="111"/>
  <c r="H45" i="111"/>
  <c r="L44" i="111"/>
  <c r="H44" i="111"/>
  <c r="L43" i="111"/>
  <c r="H43" i="111"/>
  <c r="L42" i="111"/>
  <c r="H42" i="111"/>
  <c r="L41" i="111"/>
  <c r="H41" i="111"/>
  <c r="L40" i="111"/>
  <c r="H40" i="111"/>
  <c r="L39" i="111"/>
  <c r="H39" i="111"/>
  <c r="L38" i="111"/>
  <c r="H38" i="111"/>
  <c r="L37" i="111"/>
  <c r="H37" i="111"/>
  <c r="L36" i="111"/>
  <c r="H36" i="111"/>
  <c r="L35" i="111"/>
  <c r="H35" i="111"/>
  <c r="L34" i="111"/>
  <c r="H34" i="111"/>
  <c r="L33" i="111"/>
  <c r="H33" i="111"/>
  <c r="L32" i="111"/>
  <c r="H32" i="111"/>
  <c r="L31" i="111"/>
  <c r="H31" i="111"/>
  <c r="L30" i="111"/>
  <c r="H30" i="111"/>
  <c r="L29" i="111"/>
  <c r="H29" i="111"/>
  <c r="L28" i="111"/>
  <c r="H28" i="111"/>
  <c r="L27" i="111"/>
  <c r="H27" i="111"/>
  <c r="L26" i="111"/>
  <c r="H26" i="111"/>
  <c r="L25" i="111"/>
  <c r="H25" i="111"/>
  <c r="H24" i="111"/>
  <c r="F24" i="111"/>
  <c r="N23" i="111"/>
  <c r="L23" i="111"/>
  <c r="J23" i="111"/>
  <c r="N22" i="111"/>
  <c r="H22" i="111"/>
  <c r="N21" i="111"/>
  <c r="L21" i="111"/>
  <c r="F21" i="111"/>
  <c r="H20" i="111"/>
  <c r="F20" i="111"/>
  <c r="L19" i="111"/>
  <c r="J19" i="111"/>
  <c r="F19" i="111"/>
  <c r="J18" i="111"/>
  <c r="H18" i="111"/>
  <c r="L17" i="111"/>
  <c r="J17" i="111"/>
  <c r="F17" i="111"/>
  <c r="N16" i="111"/>
  <c r="H16" i="111"/>
  <c r="N15" i="111"/>
  <c r="L15" i="111"/>
  <c r="N14" i="111"/>
  <c r="H14" i="111"/>
  <c r="F14" i="111"/>
  <c r="N13" i="111"/>
  <c r="L13" i="111"/>
  <c r="F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M28" i="111"/>
  <c r="I28" i="111"/>
  <c r="M27" i="111"/>
  <c r="I27" i="111"/>
  <c r="M26" i="111"/>
  <c r="K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H23" i="111"/>
  <c r="F23" i="111"/>
  <c r="L22" i="111"/>
  <c r="J22" i="111"/>
  <c r="F22" i="111"/>
  <c r="J21" i="111"/>
  <c r="H21" i="111"/>
  <c r="N20" i="111"/>
  <c r="L20" i="111"/>
  <c r="J20" i="111"/>
  <c r="N19" i="111"/>
  <c r="H19" i="111"/>
  <c r="N18" i="111"/>
  <c r="L18" i="111"/>
  <c r="F18" i="111"/>
  <c r="N17" i="111"/>
  <c r="H17" i="111"/>
  <c r="L16" i="111"/>
  <c r="J16" i="111"/>
  <c r="F16" i="111"/>
  <c r="J15" i="111"/>
  <c r="H15" i="111"/>
  <c r="F15" i="111"/>
  <c r="L14" i="111"/>
  <c r="J14" i="111"/>
  <c r="J13" i="111"/>
  <c r="H13" i="111"/>
  <c r="N12" i="111"/>
  <c r="L12" i="111"/>
  <c r="J12" i="111"/>
  <c r="L11" i="111"/>
  <c r="H11" i="111"/>
  <c r="AC24" i="94"/>
  <c r="Y24" i="94"/>
  <c r="S27" i="94"/>
  <c r="AA38" i="110"/>
  <c r="W24" i="94"/>
  <c r="N10" i="111"/>
  <c r="H10" i="111"/>
  <c r="F10" i="111"/>
  <c r="K57" i="111"/>
  <c r="C57" i="111"/>
  <c r="G56" i="111"/>
  <c r="M55" i="111"/>
  <c r="K55" i="111"/>
  <c r="I55" i="111"/>
  <c r="C55" i="111"/>
  <c r="M54" i="111"/>
  <c r="C54" i="111"/>
  <c r="M53" i="111"/>
  <c r="K53" i="111"/>
  <c r="C53" i="111"/>
  <c r="I52" i="111"/>
  <c r="G52" i="111"/>
  <c r="K51" i="111"/>
  <c r="I51" i="111"/>
  <c r="C51" i="111"/>
  <c r="I50" i="111"/>
  <c r="G50" i="111"/>
  <c r="G49" i="111"/>
  <c r="K48" i="111"/>
  <c r="C48" i="111"/>
  <c r="M47" i="111"/>
  <c r="I47" i="111"/>
  <c r="G47" i="111"/>
  <c r="M46" i="111"/>
  <c r="K46" i="111"/>
  <c r="I46" i="111"/>
  <c r="C46" i="111"/>
  <c r="M45" i="111"/>
  <c r="I45" i="111"/>
  <c r="M44" i="111"/>
  <c r="I44" i="111"/>
  <c r="M43" i="111"/>
  <c r="I43" i="111"/>
  <c r="M42" i="111"/>
  <c r="G42" i="111"/>
  <c r="M41" i="111"/>
  <c r="I41" i="111"/>
  <c r="M40" i="111"/>
  <c r="I40" i="111"/>
  <c r="M39" i="111"/>
  <c r="I39" i="111"/>
  <c r="M38" i="111"/>
  <c r="I38" i="111"/>
  <c r="G38" i="111"/>
  <c r="M37" i="111"/>
  <c r="W27" i="94"/>
  <c r="S26" i="94"/>
  <c r="U23" i="97"/>
  <c r="AA27" i="94"/>
  <c r="U27" i="95"/>
  <c r="U24" i="95"/>
  <c r="I37" i="111"/>
  <c r="M36" i="111"/>
  <c r="I36" i="111"/>
  <c r="M35" i="111"/>
  <c r="I35" i="111"/>
  <c r="M34" i="111"/>
  <c r="G34" i="111"/>
  <c r="C34" i="111"/>
  <c r="M33" i="111"/>
  <c r="I33" i="111"/>
  <c r="M32" i="111"/>
  <c r="I32" i="111"/>
  <c r="M31" i="111"/>
  <c r="I31" i="111"/>
  <c r="M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M24" i="111"/>
  <c r="I24" i="111"/>
  <c r="M23" i="111"/>
  <c r="I23" i="111"/>
  <c r="M22" i="111"/>
  <c r="I22" i="111"/>
  <c r="M21" i="111"/>
  <c r="I21" i="111"/>
  <c r="M20" i="111"/>
  <c r="I20" i="111"/>
  <c r="M19" i="111"/>
  <c r="I19" i="111"/>
  <c r="M18" i="111"/>
  <c r="I18" i="111"/>
  <c r="M17" i="111"/>
  <c r="I17" i="111"/>
  <c r="M16" i="111"/>
  <c r="I16" i="111"/>
  <c r="M15" i="111"/>
  <c r="I15" i="111"/>
  <c r="M14" i="111"/>
  <c r="I14" i="111"/>
  <c r="M13" i="111"/>
  <c r="I13" i="111"/>
  <c r="M12" i="111"/>
  <c r="I12" i="111"/>
  <c r="M11" i="111"/>
  <c r="I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AF17" i="108" s="1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AE19" i="108" s="1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AF11" i="108" s="1"/>
  <c r="O41" i="108"/>
  <c r="O33" i="108"/>
  <c r="O25" i="108"/>
  <c r="O23" i="108"/>
  <c r="O19" i="108"/>
  <c r="O15" i="108"/>
  <c r="P50" i="108"/>
  <c r="AF20" i="108" s="1"/>
  <c r="P42" i="108"/>
  <c r="AF18" i="108" s="1"/>
  <c r="P34" i="108"/>
  <c r="AF16" i="108" s="1"/>
  <c r="O54" i="108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U21" i="111" l="1"/>
  <c r="T12" i="111"/>
  <c r="Y14" i="111"/>
  <c r="W20" i="111"/>
  <c r="T11" i="111"/>
  <c r="AE14" i="107"/>
  <c r="W16" i="111"/>
  <c r="AD12" i="111"/>
  <c r="T13" i="111"/>
  <c r="AC21" i="111"/>
  <c r="S15" i="111"/>
  <c r="AC19" i="111"/>
  <c r="U15" i="111"/>
  <c r="AC35" i="107"/>
  <c r="AE15" i="107"/>
  <c r="AE12" i="107"/>
  <c r="AF18" i="107"/>
  <c r="AF19" i="107"/>
  <c r="AF20" i="107"/>
  <c r="AE21" i="107"/>
  <c r="Y11" i="111"/>
  <c r="Y13" i="111"/>
  <c r="AC15" i="111"/>
  <c r="W18" i="111"/>
  <c r="Y20" i="111"/>
  <c r="AA12" i="111"/>
  <c r="AA14" i="111"/>
  <c r="Y16" i="111"/>
  <c r="AD11" i="111"/>
  <c r="AA17" i="111"/>
  <c r="W19" i="111"/>
  <c r="Y21" i="111"/>
  <c r="Z35" i="107"/>
  <c r="AB11" i="111"/>
  <c r="U12" i="111"/>
  <c r="W14" i="111"/>
  <c r="S19" i="111"/>
  <c r="S21" i="111"/>
  <c r="AD15" i="111"/>
  <c r="AD17" i="111"/>
  <c r="AD19" i="111"/>
  <c r="AD21" i="111"/>
  <c r="W11" i="111"/>
  <c r="W13" i="111"/>
  <c r="AB14" i="111"/>
  <c r="AB16" i="111"/>
  <c r="AB18" i="111"/>
  <c r="AB20" i="111"/>
  <c r="Z40" i="108"/>
  <c r="Z41" i="108"/>
  <c r="Z42" i="108" s="1"/>
  <c r="Z34" i="108"/>
  <c r="Z37" i="108"/>
  <c r="AB38" i="107"/>
  <c r="AB35" i="107"/>
  <c r="T38" i="108"/>
  <c r="AF16" i="107"/>
  <c r="AE18" i="107"/>
  <c r="AE19" i="107"/>
  <c r="AE20" i="107"/>
  <c r="AF21" i="107"/>
  <c r="AF11" i="107"/>
  <c r="AF15" i="108"/>
  <c r="AE20" i="108"/>
  <c r="AC11" i="111"/>
  <c r="AC13" i="111"/>
  <c r="AC18" i="111"/>
  <c r="AD10" i="111"/>
  <c r="N106" i="111"/>
  <c r="Z11" i="111"/>
  <c r="V13" i="111"/>
  <c r="V15" i="111"/>
  <c r="V17" i="111"/>
  <c r="V19" i="111"/>
  <c r="V21" i="111"/>
  <c r="AC14" i="111"/>
  <c r="AA16" i="111"/>
  <c r="T14" i="111"/>
  <c r="T16" i="111"/>
  <c r="T18" i="111"/>
  <c r="T20" i="111"/>
  <c r="U10" i="111"/>
  <c r="E106" i="111"/>
  <c r="AA21" i="111"/>
  <c r="X39" i="108"/>
  <c r="X36" i="108"/>
  <c r="Y39" i="108"/>
  <c r="Y36" i="108"/>
  <c r="X38" i="108"/>
  <c r="X35" i="108"/>
  <c r="S35" i="107"/>
  <c r="Z35" i="108"/>
  <c r="Z38" i="108"/>
  <c r="V38" i="107"/>
  <c r="V35" i="107"/>
  <c r="T40" i="108"/>
  <c r="T37" i="108"/>
  <c r="T41" i="108"/>
  <c r="T34" i="108"/>
  <c r="X34" i="107"/>
  <c r="X40" i="107"/>
  <c r="X37" i="107"/>
  <c r="X41" i="107"/>
  <c r="W38" i="107"/>
  <c r="W35" i="107"/>
  <c r="AF15" i="107"/>
  <c r="AE13" i="107"/>
  <c r="AF21" i="108"/>
  <c r="AF14" i="108"/>
  <c r="AE11" i="108"/>
  <c r="AE17" i="108"/>
  <c r="AF13" i="108"/>
  <c r="S16" i="111"/>
  <c r="Z13" i="111"/>
  <c r="Z15" i="111"/>
  <c r="Z17" i="111"/>
  <c r="Z19" i="111"/>
  <c r="Z21" i="111"/>
  <c r="S11" i="111"/>
  <c r="S13" i="111"/>
  <c r="X12" i="111"/>
  <c r="X14" i="111"/>
  <c r="X16" i="111"/>
  <c r="X18" i="111"/>
  <c r="X20" i="111"/>
  <c r="Y10" i="111"/>
  <c r="I106" i="111"/>
  <c r="S18" i="111"/>
  <c r="Y35" i="107"/>
  <c r="Y38" i="107"/>
  <c r="U39" i="107"/>
  <c r="U36" i="107"/>
  <c r="AA35" i="107"/>
  <c r="AD39" i="108"/>
  <c r="AD36" i="108"/>
  <c r="AA35" i="108"/>
  <c r="U41" i="107"/>
  <c r="U34" i="107"/>
  <c r="U37" i="107"/>
  <c r="U41" i="108"/>
  <c r="U34" i="108"/>
  <c r="U40" i="108"/>
  <c r="U37" i="108"/>
  <c r="U38" i="107"/>
  <c r="AD38" i="107"/>
  <c r="AD35" i="107"/>
  <c r="X35" i="107"/>
  <c r="AC35" i="108"/>
  <c r="Y39" i="107"/>
  <c r="Y36" i="107"/>
  <c r="AF17" i="107"/>
  <c r="AE17" i="107"/>
  <c r="AF13" i="107"/>
  <c r="AF12" i="108"/>
  <c r="AE12" i="108"/>
  <c r="AF19" i="108"/>
  <c r="AB13" i="111"/>
  <c r="W15" i="111"/>
  <c r="Z12" i="111"/>
  <c r="AC10" i="111"/>
  <c r="M106" i="111"/>
  <c r="U18" i="111"/>
  <c r="S20" i="111"/>
  <c r="T10" i="111"/>
  <c r="D106" i="111"/>
  <c r="V41" i="108"/>
  <c r="V37" i="108"/>
  <c r="V40" i="108"/>
  <c r="V34" i="108"/>
  <c r="W38" i="108"/>
  <c r="W35" i="108"/>
  <c r="AB36" i="108"/>
  <c r="AB39" i="108"/>
  <c r="S38" i="107"/>
  <c r="T41" i="107"/>
  <c r="T34" i="107"/>
  <c r="T37" i="107"/>
  <c r="T39" i="107"/>
  <c r="U35" i="108"/>
  <c r="AC38" i="107"/>
  <c r="W34" i="107"/>
  <c r="W41" i="107"/>
  <c r="W37" i="107"/>
  <c r="W40" i="107"/>
  <c r="AA10" i="111"/>
  <c r="K106" i="111"/>
  <c r="AC41" i="107"/>
  <c r="AC37" i="107"/>
  <c r="AC34" i="107"/>
  <c r="AA40" i="107"/>
  <c r="AA37" i="107"/>
  <c r="AA41" i="107"/>
  <c r="AA34" i="107"/>
  <c r="AD38" i="108"/>
  <c r="AD35" i="108"/>
  <c r="O106" i="107"/>
  <c r="H108" i="107" s="1"/>
  <c r="AE10" i="107"/>
  <c r="AF14" i="107"/>
  <c r="AF12" i="107"/>
  <c r="AE16" i="108"/>
  <c r="AE13" i="108"/>
  <c r="Y12" i="111"/>
  <c r="AC16" i="111"/>
  <c r="W17" i="111"/>
  <c r="Y19" i="111"/>
  <c r="AA11" i="111"/>
  <c r="AA13" i="111"/>
  <c r="Y15" i="111"/>
  <c r="S10" i="111"/>
  <c r="C106" i="111"/>
  <c r="Y18" i="111"/>
  <c r="U20" i="111"/>
  <c r="Z10" i="111"/>
  <c r="J106" i="111"/>
  <c r="S36" i="108"/>
  <c r="S39" i="108"/>
  <c r="Z40" i="107"/>
  <c r="Z41" i="107"/>
  <c r="Z34" i="107"/>
  <c r="Z37" i="107"/>
  <c r="V38" i="108"/>
  <c r="V35" i="108"/>
  <c r="Z36" i="107"/>
  <c r="Z39" i="107"/>
  <c r="AD34" i="107"/>
  <c r="AD37" i="107"/>
  <c r="AD41" i="107"/>
  <c r="AD40" i="107"/>
  <c r="AD41" i="108"/>
  <c r="AD37" i="108"/>
  <c r="AD40" i="108"/>
  <c r="AD34" i="108"/>
  <c r="AA38" i="107"/>
  <c r="AB39" i="107"/>
  <c r="W40" i="108"/>
  <c r="W34" i="108"/>
  <c r="W37" i="108"/>
  <c r="W41" i="108"/>
  <c r="AB40" i="108"/>
  <c r="AB34" i="108"/>
  <c r="AB37" i="108"/>
  <c r="AB41" i="108"/>
  <c r="AA40" i="108"/>
  <c r="AA34" i="108"/>
  <c r="AA37" i="108"/>
  <c r="AA41" i="108"/>
  <c r="P106" i="107"/>
  <c r="C107" i="107" s="1"/>
  <c r="AF10" i="107"/>
  <c r="AE18" i="108"/>
  <c r="AE14" i="108"/>
  <c r="AF10" i="108"/>
  <c r="P106" i="108"/>
  <c r="H107" i="108" s="1"/>
  <c r="AC12" i="111"/>
  <c r="Y17" i="111"/>
  <c r="AA19" i="111"/>
  <c r="V12" i="111"/>
  <c r="V14" i="111"/>
  <c r="V16" i="111"/>
  <c r="V18" i="111"/>
  <c r="V20" i="111"/>
  <c r="AA15" i="111"/>
  <c r="T15" i="111"/>
  <c r="T17" i="111"/>
  <c r="T19" i="111"/>
  <c r="T21" i="111"/>
  <c r="AA18" i="111"/>
  <c r="AA20" i="111"/>
  <c r="AB10" i="111"/>
  <c r="L106" i="111"/>
  <c r="AC41" i="108"/>
  <c r="AC34" i="108"/>
  <c r="AC40" i="108"/>
  <c r="AC37" i="108"/>
  <c r="AB41" i="107"/>
  <c r="AB34" i="107"/>
  <c r="AB37" i="107"/>
  <c r="S36" i="107"/>
  <c r="S39" i="107"/>
  <c r="T40" i="107"/>
  <c r="T36" i="107"/>
  <c r="S40" i="108"/>
  <c r="S34" i="108"/>
  <c r="S41" i="108"/>
  <c r="S42" i="108" s="1"/>
  <c r="S37" i="108"/>
  <c r="V39" i="107"/>
  <c r="V36" i="107"/>
  <c r="X34" i="108"/>
  <c r="X41" i="108"/>
  <c r="X37" i="108"/>
  <c r="X40" i="108"/>
  <c r="X10" i="111"/>
  <c r="H106" i="111"/>
  <c r="AE11" i="107"/>
  <c r="AE21" i="108"/>
  <c r="AE15" i="108"/>
  <c r="AC17" i="111"/>
  <c r="AB12" i="111"/>
  <c r="Z14" i="111"/>
  <c r="Z16" i="111"/>
  <c r="Z18" i="111"/>
  <c r="Z20" i="111"/>
  <c r="S12" i="111"/>
  <c r="S14" i="111"/>
  <c r="V11" i="111"/>
  <c r="X13" i="111"/>
  <c r="X15" i="111"/>
  <c r="X17" i="111"/>
  <c r="X19" i="111"/>
  <c r="X21" i="111"/>
  <c r="S17" i="111"/>
  <c r="AC20" i="111"/>
  <c r="AB38" i="108"/>
  <c r="AB35" i="108"/>
  <c r="Z38" i="107"/>
  <c r="Y35" i="108"/>
  <c r="Y38" i="108"/>
  <c r="AA36" i="107"/>
  <c r="AA39" i="107"/>
  <c r="AC39" i="107"/>
  <c r="AC36" i="107"/>
  <c r="AB40" i="107"/>
  <c r="AB36" i="107"/>
  <c r="U40" i="107"/>
  <c r="U35" i="107"/>
  <c r="V34" i="107"/>
  <c r="V37" i="107"/>
  <c r="V41" i="107"/>
  <c r="V40" i="107"/>
  <c r="AD39" i="107"/>
  <c r="AD36" i="107"/>
  <c r="S40" i="107"/>
  <c r="S41" i="107"/>
  <c r="S37" i="107"/>
  <c r="S34" i="107"/>
  <c r="Y40" i="108"/>
  <c r="Y37" i="108"/>
  <c r="Y41" i="108"/>
  <c r="Y34" i="108"/>
  <c r="W39" i="107"/>
  <c r="X38" i="107"/>
  <c r="AE16" i="107"/>
  <c r="AE39" i="108"/>
  <c r="AE10" i="108"/>
  <c r="O106" i="108"/>
  <c r="H108" i="108" s="1"/>
  <c r="W10" i="111"/>
  <c r="G106" i="111"/>
  <c r="U11" i="111"/>
  <c r="U13" i="111"/>
  <c r="V10" i="111"/>
  <c r="F106" i="111"/>
  <c r="AD14" i="111"/>
  <c r="AD16" i="111"/>
  <c r="AD18" i="111"/>
  <c r="AD20" i="111"/>
  <c r="W12" i="111"/>
  <c r="U14" i="111"/>
  <c r="U16" i="111"/>
  <c r="X11" i="111"/>
  <c r="AD13" i="111"/>
  <c r="AB15" i="111"/>
  <c r="AB17" i="111"/>
  <c r="AB19" i="111"/>
  <c r="AB21" i="111"/>
  <c r="U17" i="111"/>
  <c r="U19" i="111"/>
  <c r="W21" i="111"/>
  <c r="W39" i="111" s="1"/>
  <c r="Z39" i="108"/>
  <c r="Z36" i="108"/>
  <c r="T38" i="107"/>
  <c r="T35" i="107"/>
  <c r="Y40" i="107"/>
  <c r="Y41" i="107"/>
  <c r="Y34" i="107"/>
  <c r="Y37" i="107"/>
  <c r="AC39" i="108"/>
  <c r="AC36" i="108"/>
  <c r="AC40" i="107"/>
  <c r="W36" i="107"/>
  <c r="X39" i="107"/>
  <c r="X36" i="107"/>
  <c r="S42" i="110"/>
  <c r="X42" i="109"/>
  <c r="V22" i="93"/>
  <c r="AE24" i="98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F107" i="105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U42" i="108" l="1"/>
  <c r="AD42" i="108"/>
  <c r="AC36" i="111"/>
  <c r="S39" i="111"/>
  <c r="AF39" i="107"/>
  <c r="AF36" i="107"/>
  <c r="AA42" i="107"/>
  <c r="AE39" i="107"/>
  <c r="Z42" i="107"/>
  <c r="Y35" i="111"/>
  <c r="U39" i="111"/>
  <c r="T38" i="111"/>
  <c r="V42" i="107"/>
  <c r="Y38" i="111"/>
  <c r="W42" i="107"/>
  <c r="W38" i="111"/>
  <c r="T35" i="111"/>
  <c r="U40" i="111"/>
  <c r="AD39" i="111"/>
  <c r="S36" i="111"/>
  <c r="W41" i="111"/>
  <c r="AD42" i="107"/>
  <c r="AE12" i="111"/>
  <c r="AE14" i="111"/>
  <c r="AE13" i="111"/>
  <c r="S35" i="111"/>
  <c r="AF11" i="111"/>
  <c r="AE19" i="111"/>
  <c r="AF16" i="111"/>
  <c r="AE18" i="111"/>
  <c r="AF10" i="111"/>
  <c r="P106" i="111"/>
  <c r="N107" i="111" s="1"/>
  <c r="AB42" i="107"/>
  <c r="AB42" i="108"/>
  <c r="AC42" i="107"/>
  <c r="W35" i="111"/>
  <c r="Y34" i="111"/>
  <c r="Y40" i="111"/>
  <c r="Y41" i="111"/>
  <c r="Y37" i="111"/>
  <c r="AE36" i="108"/>
  <c r="AF13" i="111"/>
  <c r="AF19" i="111"/>
  <c r="V41" i="111"/>
  <c r="V40" i="111"/>
  <c r="V37" i="111"/>
  <c r="V34" i="111"/>
  <c r="S40" i="111"/>
  <c r="S37" i="111"/>
  <c r="S41" i="111"/>
  <c r="S34" i="111"/>
  <c r="W36" i="111"/>
  <c r="T40" i="111"/>
  <c r="T34" i="111"/>
  <c r="T37" i="111"/>
  <c r="T41" i="111"/>
  <c r="AF39" i="108"/>
  <c r="AF36" i="108"/>
  <c r="Z39" i="111"/>
  <c r="Z36" i="111"/>
  <c r="X42" i="107"/>
  <c r="V38" i="111"/>
  <c r="V35" i="111"/>
  <c r="AF12" i="111"/>
  <c r="AF18" i="111"/>
  <c r="AE15" i="111"/>
  <c r="AF17" i="111"/>
  <c r="AF14" i="111"/>
  <c r="Y42" i="107"/>
  <c r="U38" i="111"/>
  <c r="U35" i="111"/>
  <c r="S42" i="107"/>
  <c r="X39" i="111"/>
  <c r="X36" i="111"/>
  <c r="X42" i="108"/>
  <c r="AC42" i="108"/>
  <c r="T36" i="111"/>
  <c r="T39" i="111"/>
  <c r="AF40" i="107"/>
  <c r="AF41" i="107"/>
  <c r="AF34" i="107"/>
  <c r="AF37" i="107"/>
  <c r="AE38" i="108"/>
  <c r="AE35" i="108"/>
  <c r="AE40" i="108"/>
  <c r="AE10" i="111"/>
  <c r="O106" i="111"/>
  <c r="K108" i="111" s="1"/>
  <c r="AF21" i="111"/>
  <c r="AA36" i="111"/>
  <c r="AA39" i="111"/>
  <c r="AA38" i="111"/>
  <c r="AD36" i="111"/>
  <c r="AE38" i="107"/>
  <c r="AE35" i="107"/>
  <c r="AE34" i="108"/>
  <c r="AE37" i="108"/>
  <c r="AE41" i="108"/>
  <c r="AE42" i="108" s="1"/>
  <c r="AE17" i="111"/>
  <c r="AE21" i="111"/>
  <c r="AB36" i="111"/>
  <c r="AB39" i="111"/>
  <c r="AA42" i="108"/>
  <c r="W42" i="108"/>
  <c r="AA40" i="111"/>
  <c r="AA34" i="111"/>
  <c r="AA37" i="111"/>
  <c r="AA41" i="111"/>
  <c r="AF35" i="107"/>
  <c r="Z35" i="111"/>
  <c r="Z38" i="111"/>
  <c r="AD41" i="111"/>
  <c r="AD40" i="111"/>
  <c r="AD37" i="111"/>
  <c r="AD34" i="111"/>
  <c r="AE36" i="107"/>
  <c r="AD38" i="111"/>
  <c r="AD35" i="111"/>
  <c r="AF20" i="111"/>
  <c r="AF15" i="111"/>
  <c r="AE11" i="111"/>
  <c r="AE16" i="111"/>
  <c r="W34" i="111"/>
  <c r="W37" i="111"/>
  <c r="W40" i="111"/>
  <c r="Y42" i="108"/>
  <c r="X38" i="111"/>
  <c r="X35" i="111"/>
  <c r="X34" i="111"/>
  <c r="X40" i="111"/>
  <c r="X41" i="111"/>
  <c r="X37" i="111"/>
  <c r="AA35" i="111"/>
  <c r="AC40" i="111"/>
  <c r="Z40" i="111"/>
  <c r="Z41" i="111"/>
  <c r="Z42" i="111" s="1"/>
  <c r="Z37" i="111"/>
  <c r="Z34" i="111"/>
  <c r="Y39" i="111"/>
  <c r="Y36" i="111"/>
  <c r="AF38" i="107"/>
  <c r="V42" i="108"/>
  <c r="AC41" i="111"/>
  <c r="AC37" i="111"/>
  <c r="AC34" i="111"/>
  <c r="AB38" i="111"/>
  <c r="AB35" i="111"/>
  <c r="U42" i="107"/>
  <c r="AF34" i="108"/>
  <c r="AF37" i="108"/>
  <c r="AF40" i="108"/>
  <c r="AF41" i="108"/>
  <c r="AF42" i="108" s="1"/>
  <c r="AE20" i="111"/>
  <c r="AC39" i="111"/>
  <c r="AB40" i="111"/>
  <c r="AB34" i="111"/>
  <c r="AB37" i="111"/>
  <c r="AB41" i="111"/>
  <c r="U36" i="111"/>
  <c r="AE34" i="107"/>
  <c r="AE40" i="107"/>
  <c r="AE37" i="107"/>
  <c r="AE41" i="107"/>
  <c r="T42" i="107"/>
  <c r="S38" i="111"/>
  <c r="AF38" i="108"/>
  <c r="AF35" i="108"/>
  <c r="T42" i="108"/>
  <c r="U41" i="111"/>
  <c r="U34" i="111"/>
  <c r="U37" i="111"/>
  <c r="V39" i="111"/>
  <c r="V36" i="111"/>
  <c r="AC38" i="111"/>
  <c r="AC35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V42" i="111" l="1"/>
  <c r="U42" i="111"/>
  <c r="Y42" i="111"/>
  <c r="S42" i="111"/>
  <c r="AF42" i="107"/>
  <c r="AB42" i="111"/>
  <c r="W42" i="111"/>
  <c r="AE38" i="111"/>
  <c r="AC42" i="111"/>
  <c r="AF39" i="111"/>
  <c r="AF36" i="111"/>
  <c r="AF38" i="111"/>
  <c r="AF35" i="111"/>
  <c r="AE35" i="111"/>
  <c r="AE34" i="111"/>
  <c r="AE37" i="111"/>
  <c r="AE41" i="111"/>
  <c r="AE40" i="111"/>
  <c r="AF34" i="111"/>
  <c r="AF40" i="111"/>
  <c r="AF41" i="111"/>
  <c r="AF37" i="111"/>
  <c r="AA42" i="111"/>
  <c r="AE42" i="107"/>
  <c r="X42" i="111"/>
  <c r="AE39" i="111"/>
  <c r="AE36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  <c r="AF42" i="111"/>
</calcChain>
</file>

<file path=xl/sharedStrings.xml><?xml version="1.0" encoding="utf-8"?>
<sst xmlns="http://schemas.openxmlformats.org/spreadsheetml/2006/main" count="2324" uniqueCount="175">
  <si>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</si>
  <si>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</si>
  <si>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</si>
  <si>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</si>
  <si>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</si>
  <si>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</si>
  <si>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</si>
  <si>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</si>
  <si>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</si>
  <si>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</si>
  <si>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</si>
  <si>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</si>
  <si>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</si>
  <si>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</si>
  <si>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</si>
  <si>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</si>
  <si>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</si>
  <si>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</si>
  <si>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</si>
  <si>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</si>
  <si>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</si>
  <si>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</si>
  <si>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</si>
  <si>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</si>
  <si>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</si>
  <si>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</si>
  <si>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</si>
  <si>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</si>
  <si>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</si>
  <si>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</si>
  <si>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</si>
  <si>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</si>
  <si>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</si>
  <si>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</si>
  <si>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</si>
  <si>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</si>
  <si>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</si>
  <si>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</si>
  <si>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</si>
  <si>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</si>
  <si>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</si>
  <si>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</si>
  <si>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</si>
  <si>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</si>
  <si>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</si>
  <si>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</si>
  <si>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</si>
  <si>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</si>
  <si>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</si>
  <si>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</si>
  <si>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</si>
  <si>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</si>
  <si>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</si>
  <si>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</si>
  <si>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</si>
  <si>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</si>
  <si>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</si>
  <si>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</si>
  <si>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</si>
  <si>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</si>
  <si>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</si>
  <si>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</si>
  <si>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</si>
  <si>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</si>
  <si>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</si>
  <si>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</si>
  <si>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</si>
  <si>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</si>
  <si>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</si>
  <si>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</si>
  <si>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</si>
  <si>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</si>
  <si>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</si>
  <si>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</si>
  <si>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</si>
  <si>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</si>
  <si>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</si>
  <si>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</si>
  <si>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</si>
  <si>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</si>
  <si>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</si>
  <si>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</si>
  <si>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</si>
  <si>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</si>
  <si>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</si>
  <si>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</si>
  <si>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</si>
  <si>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</si>
  <si>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</si>
  <si>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</si>
  <si>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</si>
  <si>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</si>
  <si>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</si>
  <si>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</si>
  <si>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</si>
  <si>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</si>
  <si>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</si>
  <si>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</si>
  <si>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</si>
  <si>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</si>
  <si>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</si>
  <si>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</si>
  <si>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</si>
  <si>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</si>
  <si>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</si>
  <si>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</si>
  <si>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</si>
  <si>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</si>
  <si>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</si>
  <si>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</si>
  <si>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</si>
  <si>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</si>
  <si>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</si>
  <si>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</si>
  <si>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</si>
  <si>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</si>
  <si>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</si>
  <si>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</si>
  <si>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</si>
  <si>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</si>
  <si>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</si>
  <si>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</si>
  <si>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</si>
  <si>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</si>
  <si>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</si>
  <si>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</si>
  <si>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</si>
  <si>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</si>
  <si>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</si>
  <si>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</si>
  <si>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</si>
  <si>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</si>
  <si>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</si>
  <si>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</si>
  <si>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</si>
  <si>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</si>
  <si>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</si>
  <si>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</si>
  <si>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</si>
  <si>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</si>
  <si>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</si>
  <si>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</si>
  <si>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</si>
  <si>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</si>
  <si>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</si>
  <si>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</si>
  <si>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</si>
  <si>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</si>
  <si>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</si>
  <si>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</si>
  <si>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</si>
  <si>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</si>
  <si>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</si>
  <si>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</si>
  <si>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</si>
  <si>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</si>
  <si>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</si>
  <si>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</si>
  <si>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</si>
  <si>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</si>
  <si>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</si>
  <si>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</si>
  <si>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xxx</t>
  </si>
  <si>
    <t>AVERAGE WEEK</t>
  </si>
  <si>
    <t>11.08.19</t>
  </si>
  <si>
    <t>12.08.19</t>
  </si>
  <si>
    <t>Entebbe</t>
  </si>
  <si>
    <t>Kampala</t>
  </si>
  <si>
    <t>13.08.19</t>
  </si>
  <si>
    <t>14.08.19</t>
  </si>
  <si>
    <t>16.08.19</t>
  </si>
  <si>
    <t>17.08.19</t>
  </si>
  <si>
    <t>15.08.19</t>
  </si>
  <si>
    <t>MCC - C2- STN58- Kampala ROAD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</si>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</sst>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0.0%"/>
    <numFmt numFmtId="165" formatCode="0.00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16" fillId="0" borderId="0"/>
    <xf numFmtId="41" fontId="3" fillId="0" borderId="0" applyFont="0" applyFill="0" applyBorder="0" applyAlignment="0" applyProtection="0"/>
  </cellStyleXfs>
  <cellXfs count="73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41" fontId="1" fillId="0" borderId="8" xfId="3" applyFont="1" applyBorder="1" applyAlignment="1">
      <alignment horizontal="center"/>
    </xf>
    <xf numFmtId="41" fontId="1" fillId="0" borderId="1" xfId="3" applyFont="1" applyBorder="1" applyAlignment="1">
      <alignment horizontal="center"/>
    </xf>
    <xf numFmtId="41" fontId="1" fillId="3" borderId="1" xfId="3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5" fontId="0" fillId="0" borderId="0" xfId="0" applyNumberFormat="1" applyFont="1" applyFill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4">
    <cellStyle name="Comma [0]" xfId="3" builtinId="6"/>
    <cellStyle name="Normal" xfId="0" builtinId="0"/>
    <cellStyle name="Normal 2" xfId="2" xr:uid="{00000000-0005-0000-0000-000001000000}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Kampala-Entebbe'!$AE$9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Kampala-Entebbe'!$AE$10:$AE$21</c:f>
              <c:numCache>
                <c:formatCode>0</c:formatCode>
                <c:ptCount val="12"/>
                <c:pt idx="0">
                  <c:v>259</c:v>
                </c:pt>
                <c:pt idx="1">
                  <c:v>327</c:v>
                </c:pt>
                <c:pt idx="2">
                  <c:v>408</c:v>
                </c:pt>
                <c:pt idx="3">
                  <c:v>425</c:v>
                </c:pt>
                <c:pt idx="4">
                  <c:v>601</c:v>
                </c:pt>
                <c:pt idx="5">
                  <c:v>539</c:v>
                </c:pt>
                <c:pt idx="6">
                  <c:v>650</c:v>
                </c:pt>
                <c:pt idx="7">
                  <c:v>738</c:v>
                </c:pt>
                <c:pt idx="8">
                  <c:v>823</c:v>
                </c:pt>
                <c:pt idx="9">
                  <c:v>655</c:v>
                </c:pt>
                <c:pt idx="10">
                  <c:v>607</c:v>
                </c:pt>
                <c:pt idx="11">
                  <c:v>749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'11.08 Kampala-Entebbe'!$AF$9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Kampala-Entebbe'!$AF$10:$AF$21</c:f>
              <c:numCache>
                <c:formatCode>0</c:formatCode>
                <c:ptCount val="12"/>
                <c:pt idx="0">
                  <c:v>329</c:v>
                </c:pt>
                <c:pt idx="1">
                  <c:v>416</c:v>
                </c:pt>
                <c:pt idx="2">
                  <c:v>527</c:v>
                </c:pt>
                <c:pt idx="3">
                  <c:v>573</c:v>
                </c:pt>
                <c:pt idx="4">
                  <c:v>731</c:v>
                </c:pt>
                <c:pt idx="5">
                  <c:v>671</c:v>
                </c:pt>
                <c:pt idx="6">
                  <c:v>785</c:v>
                </c:pt>
                <c:pt idx="7">
                  <c:v>897</c:v>
                </c:pt>
                <c:pt idx="8">
                  <c:v>985</c:v>
                </c:pt>
                <c:pt idx="9">
                  <c:v>793</c:v>
                </c:pt>
                <c:pt idx="10">
                  <c:v>756</c:v>
                </c:pt>
                <c:pt idx="11">
                  <c:v>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1510720"/>
        <c:axId val="1671514528"/>
      </c:lineChart>
      <c:catAx>
        <c:axId val="16715107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71514528"/>
        <c:crosses val="autoZero"/>
        <c:auto val="1"/>
        <c:lblAlgn val="ctr"/>
        <c:lblOffset val="100"/>
        <c:noMultiLvlLbl val="0"/>
      </c:catAx>
      <c:valAx>
        <c:axId val="16715145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715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Kampala-Entebbe'!$C$59:$N$59</c:f>
              <c:numCache>
                <c:formatCode>0.0%</c:formatCode>
                <c:ptCount val="12"/>
                <c:pt idx="0">
                  <c:v>0.45626874625074987</c:v>
                </c:pt>
                <c:pt idx="1">
                  <c:v>0</c:v>
                </c:pt>
                <c:pt idx="2">
                  <c:v>0.14325134973005399</c:v>
                </c:pt>
                <c:pt idx="3">
                  <c:v>0.11877624475104979</c:v>
                </c:pt>
                <c:pt idx="4">
                  <c:v>4.5590881823635273E-3</c:v>
                </c:pt>
                <c:pt idx="5">
                  <c:v>2.8794241151769645E-3</c:v>
                </c:pt>
                <c:pt idx="6">
                  <c:v>7.2705458908218362E-2</c:v>
                </c:pt>
                <c:pt idx="7">
                  <c:v>1.1277744451109777E-2</c:v>
                </c:pt>
                <c:pt idx="8">
                  <c:v>3.239352129574085E-3</c:v>
                </c:pt>
                <c:pt idx="9">
                  <c:v>5.9988002399520091E-4</c:v>
                </c:pt>
                <c:pt idx="10">
                  <c:v>0.18644271145770847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Kampala-Entebbe'!$C$60:$N$60</c:f>
              <c:numCache>
                <c:formatCode>0.00%</c:formatCode>
                <c:ptCount val="12"/>
                <c:pt idx="0">
                  <c:v>0.56083173573219292</c:v>
                </c:pt>
                <c:pt idx="1">
                  <c:v>0</c:v>
                </c:pt>
                <c:pt idx="2">
                  <c:v>0.17608022415572924</c:v>
                </c:pt>
                <c:pt idx="3">
                  <c:v>0.14599616575726293</c:v>
                </c:pt>
                <c:pt idx="4">
                  <c:v>5.6038932310868601E-3</c:v>
                </c:pt>
                <c:pt idx="5">
                  <c:v>3.5393009880548593E-3</c:v>
                </c:pt>
                <c:pt idx="6">
                  <c:v>8.9367349948385189E-2</c:v>
                </c:pt>
                <c:pt idx="7">
                  <c:v>1.3862262203214865E-2</c:v>
                </c:pt>
                <c:pt idx="8">
                  <c:v>3.9817136115617166E-3</c:v>
                </c:pt>
                <c:pt idx="9">
                  <c:v>7.37354372511429E-4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Entebbe-Kampala'!$AE$9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Entebbe-Kampala'!$AE$10:$AE$21</c:f>
              <c:numCache>
                <c:formatCode>0</c:formatCode>
                <c:ptCount val="12"/>
                <c:pt idx="0">
                  <c:v>237</c:v>
                </c:pt>
                <c:pt idx="1">
                  <c:v>288</c:v>
                </c:pt>
                <c:pt idx="2">
                  <c:v>369</c:v>
                </c:pt>
                <c:pt idx="3">
                  <c:v>378</c:v>
                </c:pt>
                <c:pt idx="4">
                  <c:v>566</c:v>
                </c:pt>
                <c:pt idx="5">
                  <c:v>488</c:v>
                </c:pt>
                <c:pt idx="6">
                  <c:v>600</c:v>
                </c:pt>
                <c:pt idx="7">
                  <c:v>681</c:v>
                </c:pt>
                <c:pt idx="8">
                  <c:v>782</c:v>
                </c:pt>
                <c:pt idx="9">
                  <c:v>610</c:v>
                </c:pt>
                <c:pt idx="10">
                  <c:v>551</c:v>
                </c:pt>
                <c:pt idx="11">
                  <c:v>726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'11.08 Entebbe-Kampala'!$AF$9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Entebbe-Kampala'!$AF$10:$AF$21</c:f>
              <c:numCache>
                <c:formatCode>0</c:formatCode>
                <c:ptCount val="12"/>
                <c:pt idx="0">
                  <c:v>307</c:v>
                </c:pt>
                <c:pt idx="1">
                  <c:v>377</c:v>
                </c:pt>
                <c:pt idx="2">
                  <c:v>488</c:v>
                </c:pt>
                <c:pt idx="3">
                  <c:v>526</c:v>
                </c:pt>
                <c:pt idx="4">
                  <c:v>696</c:v>
                </c:pt>
                <c:pt idx="5">
                  <c:v>620</c:v>
                </c:pt>
                <c:pt idx="6">
                  <c:v>735</c:v>
                </c:pt>
                <c:pt idx="7">
                  <c:v>840</c:v>
                </c:pt>
                <c:pt idx="8">
                  <c:v>944</c:v>
                </c:pt>
                <c:pt idx="9">
                  <c:v>748</c:v>
                </c:pt>
                <c:pt idx="10">
                  <c:v>700</c:v>
                </c:pt>
                <c:pt idx="11">
                  <c:v>849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1502016"/>
        <c:axId val="1671505824"/>
      </c:lineChart>
      <c:catAx>
        <c:axId val="16715020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71505824"/>
        <c:crosses val="autoZero"/>
        <c:auto val="1"/>
        <c:lblAlgn val="ctr"/>
        <c:lblOffset val="100"/>
        <c:noMultiLvlLbl val="0"/>
      </c:catAx>
      <c:valAx>
        <c:axId val="1671505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7150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Entebbe-Kampala'!$C$59:$N$59</c:f>
              <c:numCache>
                <c:formatCode>0.0%</c:formatCode>
                <c:ptCount val="12"/>
                <c:pt idx="0">
                  <c:v>0.48569604086845464</c:v>
                </c:pt>
                <c:pt idx="1">
                  <c:v>0</c:v>
                </c:pt>
                <c:pt idx="2">
                  <c:v>0.15249042145593869</c:v>
                </c:pt>
                <c:pt idx="3">
                  <c:v>0.12643678160919541</c:v>
                </c:pt>
                <c:pt idx="4">
                  <c:v>4.8531289910600257E-3</c:v>
                </c:pt>
                <c:pt idx="5">
                  <c:v>3.0651340996168583E-3</c:v>
                </c:pt>
                <c:pt idx="6">
                  <c:v>2.3371647509578545E-2</c:v>
                </c:pt>
                <c:pt idx="7">
                  <c:v>2.2988505747126436E-3</c:v>
                </c:pt>
                <c:pt idx="8">
                  <c:v>2.6819923371647508E-3</c:v>
                </c:pt>
                <c:pt idx="9">
                  <c:v>6.3856960408684551E-4</c:v>
                </c:pt>
                <c:pt idx="10">
                  <c:v>0.19846743295019156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Entebbe-Kampala'!$S$9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Entebbe-Kampala'!$S$10:$S$21</c:f>
              <c:numCache>
                <c:formatCode>0</c:formatCode>
                <c:ptCount val="12"/>
                <c:pt idx="0">
                  <c:v>127</c:v>
                </c:pt>
                <c:pt idx="1">
                  <c:v>154</c:v>
                </c:pt>
                <c:pt idx="2">
                  <c:v>242</c:v>
                </c:pt>
                <c:pt idx="3">
                  <c:v>196</c:v>
                </c:pt>
                <c:pt idx="4">
                  <c:v>295</c:v>
                </c:pt>
                <c:pt idx="5">
                  <c:v>236</c:v>
                </c:pt>
                <c:pt idx="6">
                  <c:v>343</c:v>
                </c:pt>
                <c:pt idx="7">
                  <c:v>437</c:v>
                </c:pt>
                <c:pt idx="8">
                  <c:v>549</c:v>
                </c:pt>
                <c:pt idx="9">
                  <c:v>389</c:v>
                </c:pt>
                <c:pt idx="10">
                  <c:v>318</c:v>
                </c:pt>
                <c:pt idx="11">
                  <c:v>517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'11.08 Entebbe-Kampala'!$T$9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Entebbe-Kampala'!$T$10:$T$21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'11.08 Entebbe-Kampala'!$U$9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'11.08 Entebbe-Kampala'!$U$10:$U$21</c:f>
              <c:numCache>
                <c:formatCode>0</c:formatCode>
                <c:ptCount val="12"/>
                <c:pt idx="0">
                  <c:v>41</c:v>
                </c:pt>
                <c:pt idx="1">
                  <c:v>46</c:v>
                </c:pt>
                <c:pt idx="2">
                  <c:v>56</c:v>
                </c:pt>
                <c:pt idx="3">
                  <c:v>86</c:v>
                </c:pt>
                <c:pt idx="4">
                  <c:v>154</c:v>
                </c:pt>
                <c:pt idx="5">
                  <c:v>137</c:v>
                </c:pt>
                <c:pt idx="6">
                  <c:v>162</c:v>
                </c:pt>
                <c:pt idx="7">
                  <c:v>128</c:v>
                </c:pt>
                <c:pt idx="8">
                  <c:v>115</c:v>
                </c:pt>
                <c:pt idx="9">
                  <c:v>99</c:v>
                </c:pt>
                <c:pt idx="10">
                  <c:v>92</c:v>
                </c:pt>
                <c:pt idx="11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'11.08 Entebbe-Kampala'!$V$9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'11.08 Entebbe-Kampala'!$V$10:$V$21</c:f>
              <c:numCache>
                <c:formatCode>0</c:formatCode>
                <c:ptCount val="12"/>
                <c:pt idx="0">
                  <c:v>53</c:v>
                </c:pt>
                <c:pt idx="1">
                  <c:v>74</c:v>
                </c:pt>
                <c:pt idx="2">
                  <c:v>59</c:v>
                </c:pt>
                <c:pt idx="3">
                  <c:v>69</c:v>
                </c:pt>
                <c:pt idx="4">
                  <c:v>81</c:v>
                </c:pt>
                <c:pt idx="5">
                  <c:v>83</c:v>
                </c:pt>
                <c:pt idx="6">
                  <c:v>71</c:v>
                </c:pt>
                <c:pt idx="7">
                  <c:v>83</c:v>
                </c:pt>
                <c:pt idx="8">
                  <c:v>104</c:v>
                </c:pt>
                <c:pt idx="9">
                  <c:v>102</c:v>
                </c:pt>
                <c:pt idx="10">
                  <c:v>111</c:v>
                </c:pt>
                <c:pt idx="11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'11.08 Entebbe-Kampala'!$W$9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'11.08 Entebbe-Kampala'!$W$10:$W$21</c:f>
              <c:numCache>
                <c:formatCode>0</c:formatCode>
                <c:ptCount val="12"/>
                <c:pt idx="0">
                  <c:v>9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'11.08 Entebbe-Kampala'!$X$9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'11.08 Entebbe-Kampala'!$X$10:$X$21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'11.08 Entebbe-Kampala'!$Y$9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Entebbe-Kampala'!$Y$10:$Y$21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7</c:v>
                </c:pt>
                <c:pt idx="3">
                  <c:v>18</c:v>
                </c:pt>
                <c:pt idx="4">
                  <c:v>29</c:v>
                </c:pt>
                <c:pt idx="5">
                  <c:v>24</c:v>
                </c:pt>
                <c:pt idx="6">
                  <c:v>17</c:v>
                </c:pt>
                <c:pt idx="7">
                  <c:v>25</c:v>
                </c:pt>
                <c:pt idx="8">
                  <c:v>8</c:v>
                </c:pt>
                <c:pt idx="9">
                  <c:v>12</c:v>
                </c:pt>
                <c:pt idx="10">
                  <c:v>16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'11.08 Entebbe-Kampala'!$Z$9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Entebbe-Kampala'!$Z$10:$Z$21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'11.08 Entebbe-Kampala'!$AA$9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Entebbe-Kampala'!$AA$10:$AA$21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4</c:v>
                </c:pt>
                <c:pt idx="9">
                  <c:v>0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'11.08 Entebbe-Kampala'!$AB$9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Entebbe-Kampala'!$AB$10:$AB$21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'11.08 Entebbe-Kampala'!$AC$9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Entebbe-Kampala'!$AC$10:$AC$21</c:f>
              <c:numCache>
                <c:formatCode>0</c:formatCode>
                <c:ptCount val="12"/>
                <c:pt idx="0">
                  <c:v>70</c:v>
                </c:pt>
                <c:pt idx="1">
                  <c:v>89</c:v>
                </c:pt>
                <c:pt idx="2">
                  <c:v>119</c:v>
                </c:pt>
                <c:pt idx="3">
                  <c:v>148</c:v>
                </c:pt>
                <c:pt idx="4">
                  <c:v>130</c:v>
                </c:pt>
                <c:pt idx="5">
                  <c:v>132</c:v>
                </c:pt>
                <c:pt idx="6">
                  <c:v>135</c:v>
                </c:pt>
                <c:pt idx="7">
                  <c:v>159</c:v>
                </c:pt>
                <c:pt idx="8">
                  <c:v>162</c:v>
                </c:pt>
                <c:pt idx="9">
                  <c:v>138</c:v>
                </c:pt>
                <c:pt idx="10">
                  <c:v>149</c:v>
                </c:pt>
                <c:pt idx="11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'11.08 Entebbe-Kampala'!$AD$9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Entebbe-Kampala'!$AD$10:$AD$21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1515616"/>
        <c:axId val="1671503648"/>
      </c:lineChart>
      <c:catAx>
        <c:axId val="167151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71503648"/>
        <c:crosses val="autoZero"/>
        <c:auto val="1"/>
        <c:lblAlgn val="ctr"/>
        <c:lblOffset val="100"/>
        <c:noMultiLvlLbl val="0"/>
      </c:catAx>
      <c:valAx>
        <c:axId val="167150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7151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Entebbe-Kampala'!$C$60:$N$60</c:f>
              <c:numCache>
                <c:formatCode>0.00%</c:formatCode>
                <c:ptCount val="12"/>
                <c:pt idx="0">
                  <c:v>0.60595920968769912</c:v>
                </c:pt>
                <c:pt idx="1">
                  <c:v>0</c:v>
                </c:pt>
                <c:pt idx="2">
                  <c:v>0.19024856596558318</c:v>
                </c:pt>
                <c:pt idx="3">
                  <c:v>0.15774378585086041</c:v>
                </c:pt>
                <c:pt idx="4">
                  <c:v>6.0548119821542384E-3</c:v>
                </c:pt>
                <c:pt idx="5">
                  <c:v>3.8240917782026767E-3</c:v>
                </c:pt>
                <c:pt idx="6">
                  <c:v>2.9158699808795412E-2</c:v>
                </c:pt>
                <c:pt idx="7">
                  <c:v>2.8680688336520078E-3</c:v>
                </c:pt>
                <c:pt idx="8">
                  <c:v>3.3460803059273425E-3</c:v>
                </c:pt>
                <c:pt idx="9">
                  <c:v>7.9668578712555765E-4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'12.08 Kampala-Entebbe'!$AE$9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'12.08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Kampala-Entebbe'!$AE$10:$AE$21</c:f>
              <c:numCache>
                <c:formatCode>0</c:formatCode>
                <c:ptCount val="12"/>
                <c:pt idx="0">
                  <c:v>484</c:v>
                </c:pt>
                <c:pt idx="1">
                  <c:v>537</c:v>
                </c:pt>
                <c:pt idx="2">
                  <c:v>681</c:v>
                </c:pt>
                <c:pt idx="3">
                  <c:v>708</c:v>
                </c:pt>
                <c:pt idx="4">
                  <c:v>782</c:v>
                </c:pt>
                <c:pt idx="5">
                  <c:v>838</c:v>
                </c:pt>
                <c:pt idx="6">
                  <c:v>817</c:v>
                </c:pt>
                <c:pt idx="7">
                  <c:v>1022</c:v>
                </c:pt>
                <c:pt idx="8">
                  <c:v>1197</c:v>
                </c:pt>
                <c:pt idx="9">
                  <c:v>1063</c:v>
                </c:pt>
                <c:pt idx="10">
                  <c:v>1216</c:v>
                </c:pt>
                <c:pt idx="11">
                  <c:v>1105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'12.08 Kampala-Entebbe'!$AF$9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'12.08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Kampala-Entebbe'!$AF$10:$AF$21</c:f>
              <c:numCache>
                <c:formatCode>0</c:formatCode>
                <c:ptCount val="12"/>
                <c:pt idx="0">
                  <c:v>545</c:v>
                </c:pt>
                <c:pt idx="1">
                  <c:v>634</c:v>
                </c:pt>
                <c:pt idx="2">
                  <c:v>805</c:v>
                </c:pt>
                <c:pt idx="3">
                  <c:v>847</c:v>
                </c:pt>
                <c:pt idx="4">
                  <c:v>939</c:v>
                </c:pt>
                <c:pt idx="5">
                  <c:v>984</c:v>
                </c:pt>
                <c:pt idx="6">
                  <c:v>974</c:v>
                </c:pt>
                <c:pt idx="7">
                  <c:v>1177</c:v>
                </c:pt>
                <c:pt idx="8">
                  <c:v>1343</c:v>
                </c:pt>
                <c:pt idx="9">
                  <c:v>1215</c:v>
                </c:pt>
                <c:pt idx="10">
                  <c:v>1374</c:v>
                </c:pt>
                <c:pt idx="11">
                  <c:v>1201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1509632"/>
        <c:axId val="1671511264"/>
      </c:lineChart>
      <c:catAx>
        <c:axId val="16715096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71511264"/>
        <c:crosses val="autoZero"/>
        <c:auto val="1"/>
        <c:lblAlgn val="ctr"/>
        <c:lblOffset val="100"/>
        <c:noMultiLvlLbl val="0"/>
      </c:catAx>
      <c:valAx>
        <c:axId val="16715112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67150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'12.08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'12.08 Kampala-Entebbe'!$C$59:$N$59</c:f>
              <c:numCache>
                <c:formatCode>0.0%</c:formatCode>
                <c:ptCount val="12"/>
                <c:pt idx="0">
                  <c:v>0.47433128426648946</c:v>
                </c:pt>
                <c:pt idx="1">
                  <c:v>0</c:v>
                </c:pt>
                <c:pt idx="2">
                  <c:v>0.23874397740488454</c:v>
                </c:pt>
                <c:pt idx="3">
                  <c:v>9.3952483801295894E-2</c:v>
                </c:pt>
                <c:pt idx="4">
                  <c:v>8.1408871905632157E-3</c:v>
                </c:pt>
                <c:pt idx="5">
                  <c:v>2.4921083236418011E-3</c:v>
                </c:pt>
                <c:pt idx="6">
                  <c:v>4.1202857617544442E-2</c:v>
                </c:pt>
                <c:pt idx="7">
                  <c:v>4.1535138727363348E-3</c:v>
                </c:pt>
                <c:pt idx="8">
                  <c:v>3.6550922080079745E-3</c:v>
                </c:pt>
                <c:pt idx="9">
                  <c:v>1.412194716730354E-3</c:v>
                </c:pt>
                <c:pt idx="10">
                  <c:v>0.131915600598106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'12.08 Kampala-Entebbe'!$S$9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'12.08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Kampala-Entebbe'!$S$10:$S$21</c:f>
              <c:numCache>
                <c:formatCode>0</c:formatCode>
                <c:ptCount val="12"/>
                <c:pt idx="0">
                  <c:v>190</c:v>
                </c:pt>
                <c:pt idx="1">
                  <c:v>226</c:v>
                </c:pt>
                <c:pt idx="2">
                  <c:v>398</c:v>
                </c:pt>
                <c:pt idx="3">
                  <c:v>422</c:v>
                </c:pt>
                <c:pt idx="4">
                  <c:v>471</c:v>
                </c:pt>
                <c:pt idx="5">
                  <c:v>435</c:v>
                </c:pt>
                <c:pt idx="6">
                  <c:v>458</c:v>
                </c:pt>
                <c:pt idx="7">
                  <c:v>648</c:v>
                </c:pt>
                <c:pt idx="8">
                  <c:v>760</c:v>
                </c:pt>
                <c:pt idx="9">
                  <c:v>490</c:v>
                </c:pt>
                <c:pt idx="10">
                  <c:v>586</c:v>
                </c:pt>
                <c:pt idx="11">
                  <c:v>626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'12.08 Kampala-Entebbe'!$T$9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'12.08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Kampala-Entebbe'!$T$10:$T$21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'12.08 Kampala-Entebbe'!$U$9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'12.08 Kampala-Entebbe'!$U$10:$U$21</c:f>
              <c:numCache>
                <c:formatCode>0</c:formatCode>
                <c:ptCount val="12"/>
                <c:pt idx="0">
                  <c:v>191</c:v>
                </c:pt>
                <c:pt idx="1">
                  <c:v>200</c:v>
                </c:pt>
                <c:pt idx="2">
                  <c:v>167</c:v>
                </c:pt>
                <c:pt idx="3">
                  <c:v>167</c:v>
                </c:pt>
                <c:pt idx="4">
                  <c:v>155</c:v>
                </c:pt>
                <c:pt idx="5">
                  <c:v>261</c:v>
                </c:pt>
                <c:pt idx="6">
                  <c:v>209</c:v>
                </c:pt>
                <c:pt idx="7">
                  <c:v>201</c:v>
                </c:pt>
                <c:pt idx="8">
                  <c:v>229</c:v>
                </c:pt>
                <c:pt idx="9">
                  <c:v>379</c:v>
                </c:pt>
                <c:pt idx="10">
                  <c:v>410</c:v>
                </c:pt>
                <c:pt idx="11">
                  <c:v>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'12.08 Kampala-Entebbe'!$V$9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'12.08 Kampala-Entebbe'!$V$10:$V$21</c:f>
              <c:numCache>
                <c:formatCode>0</c:formatCode>
                <c:ptCount val="12"/>
                <c:pt idx="0">
                  <c:v>80</c:v>
                </c:pt>
                <c:pt idx="1">
                  <c:v>90</c:v>
                </c:pt>
                <c:pt idx="2">
                  <c:v>92</c:v>
                </c:pt>
                <c:pt idx="3">
                  <c:v>82</c:v>
                </c:pt>
                <c:pt idx="4">
                  <c:v>101</c:v>
                </c:pt>
                <c:pt idx="5">
                  <c:v>76</c:v>
                </c:pt>
                <c:pt idx="6">
                  <c:v>84</c:v>
                </c:pt>
                <c:pt idx="7">
                  <c:v>91</c:v>
                </c:pt>
                <c:pt idx="8">
                  <c:v>118</c:v>
                </c:pt>
                <c:pt idx="9">
                  <c:v>104</c:v>
                </c:pt>
                <c:pt idx="10">
                  <c:v>111</c:v>
                </c:pt>
                <c:pt idx="1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'12.08 Kampala-Entebbe'!$W$9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'12.08 Kampala-Entebbe'!$W$10:$W$21</c:f>
              <c:numCache>
                <c:formatCode>0</c:formatCode>
                <c:ptCount val="12"/>
                <c:pt idx="0">
                  <c:v>4</c:v>
                </c:pt>
                <c:pt idx="1">
                  <c:v>8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8</c:v>
                </c:pt>
                <c:pt idx="6">
                  <c:v>4</c:v>
                </c:pt>
                <c:pt idx="7">
                  <c:v>18</c:v>
                </c:pt>
                <c:pt idx="8">
                  <c:v>11</c:v>
                </c:pt>
                <c:pt idx="9">
                  <c:v>7</c:v>
                </c:pt>
                <c:pt idx="10">
                  <c:v>18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'12.08 Kampala-Entebbe'!$X$9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'12.08 Kampala-Entebbe'!$X$10:$X$21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'12.08 Kampala-Entebbe'!$Y$9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Kampala-Entebbe'!$Y$10:$Y$21</c:f>
              <c:numCache>
                <c:formatCode>0</c:formatCode>
                <c:ptCount val="12"/>
                <c:pt idx="0">
                  <c:v>16</c:v>
                </c:pt>
                <c:pt idx="1">
                  <c:v>12</c:v>
                </c:pt>
                <c:pt idx="2">
                  <c:v>16</c:v>
                </c:pt>
                <c:pt idx="3">
                  <c:v>20</c:v>
                </c:pt>
                <c:pt idx="4">
                  <c:v>42</c:v>
                </c:pt>
                <c:pt idx="5">
                  <c:v>49</c:v>
                </c:pt>
                <c:pt idx="6">
                  <c:v>49</c:v>
                </c:pt>
                <c:pt idx="7">
                  <c:v>52</c:v>
                </c:pt>
                <c:pt idx="8">
                  <c:v>61</c:v>
                </c:pt>
                <c:pt idx="9">
                  <c:v>64</c:v>
                </c:pt>
                <c:pt idx="10">
                  <c:v>67</c:v>
                </c:pt>
                <c:pt idx="11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'12.08 Kampala-Entebbe'!$Z$9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Kampala-Entebbe'!$Z$10:$Z$21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4</c:v>
                </c:pt>
                <c:pt idx="8">
                  <c:v>8</c:v>
                </c:pt>
                <c:pt idx="9">
                  <c:v>10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'12.08 Kampala-Entebbe'!$AA$9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Kampala-Entebbe'!$AA$10:$AA$21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9</c:v>
                </c:pt>
                <c:pt idx="4">
                  <c:v>5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7</c:v>
                </c:pt>
                <c:pt idx="9">
                  <c:v>3</c:v>
                </c:pt>
                <c:pt idx="10">
                  <c:v>7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'12.08 Kampala-Entebbe'!$AB$9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Kampala-Entebbe'!$AB$10:$AB$21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'12.08 Kampala-Entebbe'!$AC$9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Kampala-Entebbe'!$AC$10:$AC$21</c:f>
              <c:numCache>
                <c:formatCode>0</c:formatCode>
                <c:ptCount val="12"/>
                <c:pt idx="0">
                  <c:v>61</c:v>
                </c:pt>
                <c:pt idx="1">
                  <c:v>97</c:v>
                </c:pt>
                <c:pt idx="2">
                  <c:v>124</c:v>
                </c:pt>
                <c:pt idx="3">
                  <c:v>139</c:v>
                </c:pt>
                <c:pt idx="4">
                  <c:v>157</c:v>
                </c:pt>
                <c:pt idx="5">
                  <c:v>146</c:v>
                </c:pt>
                <c:pt idx="6">
                  <c:v>157</c:v>
                </c:pt>
                <c:pt idx="7">
                  <c:v>155</c:v>
                </c:pt>
                <c:pt idx="8">
                  <c:v>146</c:v>
                </c:pt>
                <c:pt idx="9">
                  <c:v>152</c:v>
                </c:pt>
                <c:pt idx="10">
                  <c:v>158</c:v>
                </c:pt>
                <c:pt idx="11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'12.08 Kampala-Entebbe'!$AD$9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Kampala-Entebbe'!$AD$10:$AD$21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741568"/>
        <c:axId val="1764745920"/>
      </c:lineChart>
      <c:catAx>
        <c:axId val="176474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764745920"/>
        <c:crosses val="autoZero"/>
        <c:auto val="1"/>
        <c:lblAlgn val="ctr"/>
        <c:lblOffset val="100"/>
        <c:noMultiLvlLbl val="0"/>
      </c:catAx>
      <c:valAx>
        <c:axId val="176474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76474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'12.08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'12.08 Kampala-Entebbe'!$C$60:$N$60</c:f>
              <c:numCache>
                <c:formatCode>0.00%</c:formatCode>
                <c:ptCount val="12"/>
                <c:pt idx="0">
                  <c:v>0.54641148325358857</c:v>
                </c:pt>
                <c:pt idx="1">
                  <c:v>0</c:v>
                </c:pt>
                <c:pt idx="2">
                  <c:v>0.27502392344497606</c:v>
                </c:pt>
                <c:pt idx="3">
                  <c:v>0.10822966507177033</c:v>
                </c:pt>
                <c:pt idx="4">
                  <c:v>9.3779904306220095E-3</c:v>
                </c:pt>
                <c:pt idx="5">
                  <c:v>2.8708133971291866E-3</c:v>
                </c:pt>
                <c:pt idx="6">
                  <c:v>4.7464114832535882E-2</c:v>
                </c:pt>
                <c:pt idx="7">
                  <c:v>4.7846889952153108E-3</c:v>
                </c:pt>
                <c:pt idx="8">
                  <c:v>4.2105263157894736E-3</c:v>
                </c:pt>
                <c:pt idx="9">
                  <c:v>1.6267942583732058E-3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'12.08 Entebbe-Kampala'!$AE$9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'12.08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Entebbe-Kampala'!$AE$10:$AE$21</c:f>
              <c:numCache>
                <c:formatCode>0</c:formatCode>
                <c:ptCount val="12"/>
                <c:pt idx="0">
                  <c:v>284</c:v>
                </c:pt>
                <c:pt idx="1">
                  <c:v>360</c:v>
                </c:pt>
                <c:pt idx="2">
                  <c:v>470</c:v>
                </c:pt>
                <c:pt idx="3">
                  <c:v>498</c:v>
                </c:pt>
                <c:pt idx="4">
                  <c:v>531</c:v>
                </c:pt>
                <c:pt idx="5">
                  <c:v>554</c:v>
                </c:pt>
                <c:pt idx="6">
                  <c:v>533</c:v>
                </c:pt>
                <c:pt idx="7">
                  <c:v>649</c:v>
                </c:pt>
                <c:pt idx="8">
                  <c:v>693</c:v>
                </c:pt>
                <c:pt idx="9">
                  <c:v>623</c:v>
                </c:pt>
                <c:pt idx="10">
                  <c:v>674</c:v>
                </c:pt>
                <c:pt idx="11">
                  <c:v>684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'12.08 Entebbe-Kampala'!$AF$9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'12.08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Entebbe-Kampala'!$AF$10:$AF$21</c:f>
              <c:numCache>
                <c:formatCode>0</c:formatCode>
                <c:ptCount val="12"/>
                <c:pt idx="0">
                  <c:v>443</c:v>
                </c:pt>
                <c:pt idx="1">
                  <c:v>575</c:v>
                </c:pt>
                <c:pt idx="2">
                  <c:v>719</c:v>
                </c:pt>
                <c:pt idx="3">
                  <c:v>735</c:v>
                </c:pt>
                <c:pt idx="4">
                  <c:v>780</c:v>
                </c:pt>
                <c:pt idx="5">
                  <c:v>802</c:v>
                </c:pt>
                <c:pt idx="6">
                  <c:v>778</c:v>
                </c:pt>
                <c:pt idx="7">
                  <c:v>893</c:v>
                </c:pt>
                <c:pt idx="8">
                  <c:v>944</c:v>
                </c:pt>
                <c:pt idx="9">
                  <c:v>887</c:v>
                </c:pt>
                <c:pt idx="10">
                  <c:v>928</c:v>
                </c:pt>
                <c:pt idx="11">
                  <c:v>868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4751904"/>
        <c:axId val="1764742656"/>
      </c:lineChart>
      <c:catAx>
        <c:axId val="1764751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764742656"/>
        <c:crosses val="autoZero"/>
        <c:auto val="1"/>
        <c:lblAlgn val="ctr"/>
        <c:lblOffset val="100"/>
        <c:noMultiLvlLbl val="0"/>
      </c:catAx>
      <c:valAx>
        <c:axId val="17647426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76475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'12.08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'12.08 Entebbe-Kampala'!$C$59:$N$59</c:f>
              <c:numCache>
                <c:formatCode>0.0%</c:formatCode>
                <c:ptCount val="12"/>
                <c:pt idx="0">
                  <c:v>0.37981180496150557</c:v>
                </c:pt>
                <c:pt idx="1">
                  <c:v>0</c:v>
                </c:pt>
                <c:pt idx="2">
                  <c:v>0.1754704875962361</c:v>
                </c:pt>
                <c:pt idx="3">
                  <c:v>0.10692899914456801</c:v>
                </c:pt>
                <c:pt idx="4">
                  <c:v>4.4910179640718561E-3</c:v>
                </c:pt>
                <c:pt idx="5">
                  <c:v>1.710863986313088E-3</c:v>
                </c:pt>
                <c:pt idx="6">
                  <c:v>2.6732249786142002E-2</c:v>
                </c:pt>
                <c:pt idx="7">
                  <c:v>3.3147989734816081E-3</c:v>
                </c:pt>
                <c:pt idx="8">
                  <c:v>1.390076988879384E-3</c:v>
                </c:pt>
                <c:pt idx="9">
                  <c:v>8.5543199315654401E-4</c:v>
                </c:pt>
                <c:pt idx="10">
                  <c:v>0.29929426860564584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'12.08 Entebbe-Kampala'!$S$9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'12.08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Entebbe-Kampala'!$S$10:$S$21</c:f>
              <c:numCache>
                <c:formatCode>0</c:formatCode>
                <c:ptCount val="12"/>
                <c:pt idx="0">
                  <c:v>91</c:v>
                </c:pt>
                <c:pt idx="1">
                  <c:v>131</c:v>
                </c:pt>
                <c:pt idx="2">
                  <c:v>250</c:v>
                </c:pt>
                <c:pt idx="3">
                  <c:v>305</c:v>
                </c:pt>
                <c:pt idx="4">
                  <c:v>336</c:v>
                </c:pt>
                <c:pt idx="5">
                  <c:v>281</c:v>
                </c:pt>
                <c:pt idx="6">
                  <c:v>295</c:v>
                </c:pt>
                <c:pt idx="7">
                  <c:v>427</c:v>
                </c:pt>
                <c:pt idx="8">
                  <c:v>478</c:v>
                </c:pt>
                <c:pt idx="9">
                  <c:v>271</c:v>
                </c:pt>
                <c:pt idx="10">
                  <c:v>316</c:v>
                </c:pt>
                <c:pt idx="11">
                  <c:v>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'12.08 Entebbe-Kampala'!$T$9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'12.08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Entebbe-Kampala'!$T$10:$T$21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'12.08 Entebbe-Kampala'!$U$9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'12.08 Entebbe-Kampala'!$U$10:$U$21</c:f>
              <c:numCache>
                <c:formatCode>0</c:formatCode>
                <c:ptCount val="12"/>
                <c:pt idx="0">
                  <c:v>118</c:v>
                </c:pt>
                <c:pt idx="1">
                  <c:v>133</c:v>
                </c:pt>
                <c:pt idx="2">
                  <c:v>120</c:v>
                </c:pt>
                <c:pt idx="3">
                  <c:v>94</c:v>
                </c:pt>
                <c:pt idx="4">
                  <c:v>81</c:v>
                </c:pt>
                <c:pt idx="5">
                  <c:v>164</c:v>
                </c:pt>
                <c:pt idx="6">
                  <c:v>132</c:v>
                </c:pt>
                <c:pt idx="7">
                  <c:v>99</c:v>
                </c:pt>
                <c:pt idx="8">
                  <c:v>69</c:v>
                </c:pt>
                <c:pt idx="9">
                  <c:v>221</c:v>
                </c:pt>
                <c:pt idx="10">
                  <c:v>219</c:v>
                </c:pt>
                <c:pt idx="11">
                  <c:v>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'12.08 Entebbe-Kampala'!$V$9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'12.08 Entebbe-Kampala'!$V$10:$V$21</c:f>
              <c:numCache>
                <c:formatCode>0</c:formatCode>
                <c:ptCount val="12"/>
                <c:pt idx="0">
                  <c:v>62</c:v>
                </c:pt>
                <c:pt idx="1">
                  <c:v>85</c:v>
                </c:pt>
                <c:pt idx="2">
                  <c:v>90</c:v>
                </c:pt>
                <c:pt idx="3">
                  <c:v>85</c:v>
                </c:pt>
                <c:pt idx="4">
                  <c:v>84</c:v>
                </c:pt>
                <c:pt idx="5">
                  <c:v>73</c:v>
                </c:pt>
                <c:pt idx="6">
                  <c:v>76</c:v>
                </c:pt>
                <c:pt idx="7">
                  <c:v>78</c:v>
                </c:pt>
                <c:pt idx="8">
                  <c:v>101</c:v>
                </c:pt>
                <c:pt idx="9">
                  <c:v>87</c:v>
                </c:pt>
                <c:pt idx="10">
                  <c:v>96</c:v>
                </c:pt>
                <c:pt idx="11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'12.08 Entebbe-Kampala'!$W$9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'12.08 Entebbe-Kampala'!$W$10:$W$21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8</c:v>
                </c:pt>
                <c:pt idx="8">
                  <c:v>4</c:v>
                </c:pt>
                <c:pt idx="9">
                  <c:v>1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'12.08 Entebbe-Kampala'!$X$9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'12.08 Entebbe-Kampala'!$X$10:$X$21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'12.08 Entebbe-Kampala'!$Y$9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Entebbe-Kampala'!$Y$10:$Y$21</c:f>
              <c:numCache>
                <c:formatCode>0</c:formatCode>
                <c:ptCount val="12"/>
                <c:pt idx="0">
                  <c:v>9</c:v>
                </c:pt>
                <c:pt idx="1">
                  <c:v>5</c:v>
                </c:pt>
                <c:pt idx="2">
                  <c:v>5</c:v>
                </c:pt>
                <c:pt idx="3">
                  <c:v>8</c:v>
                </c:pt>
                <c:pt idx="4">
                  <c:v>21</c:v>
                </c:pt>
                <c:pt idx="5">
                  <c:v>25</c:v>
                </c:pt>
                <c:pt idx="6">
                  <c:v>23</c:v>
                </c:pt>
                <c:pt idx="7">
                  <c:v>29</c:v>
                </c:pt>
                <c:pt idx="8">
                  <c:v>33</c:v>
                </c:pt>
                <c:pt idx="9">
                  <c:v>32</c:v>
                </c:pt>
                <c:pt idx="10">
                  <c:v>33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'12.08 Entebbe-Kampala'!$Z$9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Entebbe-Kampala'!$Z$10:$Z$21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'12.08 Entebbe-Kampala'!$AA$9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Entebbe-Kampala'!$AA$10:$AA$21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'12.08 Entebbe-Kampala'!$AB$9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Entebbe-Kampala'!$AB$10:$AB$21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'12.08 Entebbe-Kampala'!$AC$9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Entebbe-Kampala'!$AC$10:$AC$21</c:f>
              <c:numCache>
                <c:formatCode>0</c:formatCode>
                <c:ptCount val="12"/>
                <c:pt idx="0">
                  <c:v>159</c:v>
                </c:pt>
                <c:pt idx="1">
                  <c:v>215</c:v>
                </c:pt>
                <c:pt idx="2">
                  <c:v>249</c:v>
                </c:pt>
                <c:pt idx="3">
                  <c:v>237</c:v>
                </c:pt>
                <c:pt idx="4">
                  <c:v>249</c:v>
                </c:pt>
                <c:pt idx="5">
                  <c:v>248</c:v>
                </c:pt>
                <c:pt idx="6">
                  <c:v>245</c:v>
                </c:pt>
                <c:pt idx="7">
                  <c:v>244</c:v>
                </c:pt>
                <c:pt idx="8">
                  <c:v>251</c:v>
                </c:pt>
                <c:pt idx="9">
                  <c:v>264</c:v>
                </c:pt>
                <c:pt idx="10">
                  <c:v>254</c:v>
                </c:pt>
                <c:pt idx="11">
                  <c:v>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'12.08 Entebbe-Kampala'!$AD$9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Entebbe-Kampala'!$AD$10:$AD$21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746464"/>
        <c:axId val="1764739392"/>
      </c:lineChart>
      <c:catAx>
        <c:axId val="176474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764739392"/>
        <c:crosses val="autoZero"/>
        <c:auto val="1"/>
        <c:lblAlgn val="ctr"/>
        <c:lblOffset val="100"/>
        <c:noMultiLvlLbl val="0"/>
      </c:catAx>
      <c:valAx>
        <c:axId val="176473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76474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'12.08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'12.08 Entebbe-Kampala'!$C$60:$N$60</c:f>
              <c:numCache>
                <c:formatCode>0.00%</c:formatCode>
                <c:ptCount val="12"/>
                <c:pt idx="0">
                  <c:v>0.54204181291011755</c:v>
                </c:pt>
                <c:pt idx="1">
                  <c:v>0</c:v>
                </c:pt>
                <c:pt idx="2">
                  <c:v>0.25041965511979247</c:v>
                </c:pt>
                <c:pt idx="3">
                  <c:v>0.15260186174271326</c:v>
                </c:pt>
                <c:pt idx="4">
                  <c:v>6.4092781931939574E-3</c:v>
                </c:pt>
                <c:pt idx="5">
                  <c:v>2.441629787883412E-3</c:v>
                </c:pt>
                <c:pt idx="6">
                  <c:v>3.8150465435678314E-2</c:v>
                </c:pt>
                <c:pt idx="7">
                  <c:v>4.7306577140241108E-3</c:v>
                </c:pt>
                <c:pt idx="8">
                  <c:v>1.9838242026552723E-3</c:v>
                </c:pt>
                <c:pt idx="9">
                  <c:v>1.220814893941706E-3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'13.08 Kampala-Entebbe'!$AE$9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'13.08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Kampala-Entebbe'!$AE$10:$AE$21</c:f>
              <c:numCache>
                <c:formatCode>0</c:formatCode>
                <c:ptCount val="12"/>
                <c:pt idx="0">
                  <c:v>388</c:v>
                </c:pt>
                <c:pt idx="1">
                  <c:v>414</c:v>
                </c:pt>
                <c:pt idx="2">
                  <c:v>461</c:v>
                </c:pt>
                <c:pt idx="3">
                  <c:v>480</c:v>
                </c:pt>
                <c:pt idx="4">
                  <c:v>483</c:v>
                </c:pt>
                <c:pt idx="5">
                  <c:v>558</c:v>
                </c:pt>
                <c:pt idx="6">
                  <c:v>547</c:v>
                </c:pt>
                <c:pt idx="7">
                  <c:v>701</c:v>
                </c:pt>
                <c:pt idx="8">
                  <c:v>858</c:v>
                </c:pt>
                <c:pt idx="9">
                  <c:v>734</c:v>
                </c:pt>
                <c:pt idx="10">
                  <c:v>913</c:v>
                </c:pt>
                <c:pt idx="11">
                  <c:v>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'13.08 Kampala-Entebbe'!$AF$9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'13.08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Kampala-Entebbe'!$AF$10:$AF$21</c:f>
              <c:numCache>
                <c:formatCode>0</c:formatCode>
                <c:ptCount val="12"/>
                <c:pt idx="0">
                  <c:v>569</c:v>
                </c:pt>
                <c:pt idx="1">
                  <c:v>579</c:v>
                </c:pt>
                <c:pt idx="2">
                  <c:v>606</c:v>
                </c:pt>
                <c:pt idx="3">
                  <c:v>654</c:v>
                </c:pt>
                <c:pt idx="4">
                  <c:v>667</c:v>
                </c:pt>
                <c:pt idx="5">
                  <c:v>734</c:v>
                </c:pt>
                <c:pt idx="6">
                  <c:v>670</c:v>
                </c:pt>
                <c:pt idx="7">
                  <c:v>874</c:v>
                </c:pt>
                <c:pt idx="8">
                  <c:v>983</c:v>
                </c:pt>
                <c:pt idx="9">
                  <c:v>879</c:v>
                </c:pt>
                <c:pt idx="10">
                  <c:v>1107</c:v>
                </c:pt>
                <c:pt idx="11">
                  <c:v>1009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4749728"/>
        <c:axId val="1764743200"/>
      </c:lineChart>
      <c:catAx>
        <c:axId val="17647497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764743200"/>
        <c:crosses val="autoZero"/>
        <c:auto val="1"/>
        <c:lblAlgn val="ctr"/>
        <c:lblOffset val="100"/>
        <c:noMultiLvlLbl val="0"/>
      </c:catAx>
      <c:valAx>
        <c:axId val="17647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76474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'13.08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'13.08 Kampala-Entebbe'!$C$59:$N$59</c:f>
              <c:numCache>
                <c:formatCode>0.0%</c:formatCode>
                <c:ptCount val="12"/>
                <c:pt idx="0">
                  <c:v>0.35741078126674525</c:v>
                </c:pt>
                <c:pt idx="1">
                  <c:v>0</c:v>
                </c:pt>
                <c:pt idx="2">
                  <c:v>0.2278426749544529</c:v>
                </c:pt>
                <c:pt idx="3">
                  <c:v>0.14103525881470366</c:v>
                </c:pt>
                <c:pt idx="4">
                  <c:v>1.2217340049298038E-2</c:v>
                </c:pt>
                <c:pt idx="5">
                  <c:v>4.179616332654592E-3</c:v>
                </c:pt>
                <c:pt idx="6">
                  <c:v>4.0402957882327728E-2</c:v>
                </c:pt>
                <c:pt idx="7">
                  <c:v>3.3222591362126247E-3</c:v>
                </c:pt>
                <c:pt idx="8">
                  <c:v>4.3939556317650844E-3</c:v>
                </c:pt>
                <c:pt idx="9">
                  <c:v>1.0716964955524595E-3</c:v>
                </c:pt>
                <c:pt idx="10">
                  <c:v>0.20812345943628766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'13.08 Kampala-Entebbe'!$S$9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'13.08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Kampala-Entebbe'!$S$10:$S$21</c:f>
              <c:numCache>
                <c:formatCode>0</c:formatCode>
                <c:ptCount val="12"/>
                <c:pt idx="0">
                  <c:v>169</c:v>
                </c:pt>
                <c:pt idx="1">
                  <c:v>153</c:v>
                </c:pt>
                <c:pt idx="2">
                  <c:v>183</c:v>
                </c:pt>
                <c:pt idx="3">
                  <c:v>156</c:v>
                </c:pt>
                <c:pt idx="4">
                  <c:v>172</c:v>
                </c:pt>
                <c:pt idx="5">
                  <c:v>222</c:v>
                </c:pt>
                <c:pt idx="6">
                  <c:v>248</c:v>
                </c:pt>
                <c:pt idx="7">
                  <c:v>322</c:v>
                </c:pt>
                <c:pt idx="8">
                  <c:v>428</c:v>
                </c:pt>
                <c:pt idx="9">
                  <c:v>360</c:v>
                </c:pt>
                <c:pt idx="10">
                  <c:v>470</c:v>
                </c:pt>
                <c:pt idx="11">
                  <c:v>452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'13.08 Kampala-Entebbe'!$T$9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'13.08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Kampala-Entebbe'!$T$10:$T$21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'13.08 Kampala-Entebbe'!$U$9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'13.08 Kampala-Entebbe'!$U$10:$U$21</c:f>
              <c:numCache>
                <c:formatCode>0</c:formatCode>
                <c:ptCount val="12"/>
                <c:pt idx="0">
                  <c:v>89</c:v>
                </c:pt>
                <c:pt idx="1">
                  <c:v>111</c:v>
                </c:pt>
                <c:pt idx="2">
                  <c:v>132</c:v>
                </c:pt>
                <c:pt idx="3">
                  <c:v>189</c:v>
                </c:pt>
                <c:pt idx="4">
                  <c:v>184</c:v>
                </c:pt>
                <c:pt idx="5">
                  <c:v>179</c:v>
                </c:pt>
                <c:pt idx="6">
                  <c:v>155</c:v>
                </c:pt>
                <c:pt idx="7">
                  <c:v>208</c:v>
                </c:pt>
                <c:pt idx="8">
                  <c:v>229</c:v>
                </c:pt>
                <c:pt idx="9">
                  <c:v>199</c:v>
                </c:pt>
                <c:pt idx="10">
                  <c:v>232</c:v>
                </c:pt>
                <c:pt idx="11">
                  <c:v>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'13.08 Kampala-Entebbe'!$V$9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'13.08 Kampala-Entebbe'!$V$10:$V$21</c:f>
              <c:numCache>
                <c:formatCode>0</c:formatCode>
                <c:ptCount val="12"/>
                <c:pt idx="0">
                  <c:v>113</c:v>
                </c:pt>
                <c:pt idx="1">
                  <c:v>126</c:v>
                </c:pt>
                <c:pt idx="2">
                  <c:v>106</c:v>
                </c:pt>
                <c:pt idx="3">
                  <c:v>97</c:v>
                </c:pt>
                <c:pt idx="4">
                  <c:v>85</c:v>
                </c:pt>
                <c:pt idx="5">
                  <c:v>103</c:v>
                </c:pt>
                <c:pt idx="6">
                  <c:v>98</c:v>
                </c:pt>
                <c:pt idx="7">
                  <c:v>102</c:v>
                </c:pt>
                <c:pt idx="8">
                  <c:v>123</c:v>
                </c:pt>
                <c:pt idx="9">
                  <c:v>113</c:v>
                </c:pt>
                <c:pt idx="10">
                  <c:v>119</c:v>
                </c:pt>
                <c:pt idx="11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'13.08 Kampala-Entebbe'!$W$9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'13.08 Kampala-Entebbe'!$W$10:$W$21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11</c:v>
                </c:pt>
                <c:pt idx="6">
                  <c:v>3</c:v>
                </c:pt>
                <c:pt idx="7">
                  <c:v>17</c:v>
                </c:pt>
                <c:pt idx="8">
                  <c:v>16</c:v>
                </c:pt>
                <c:pt idx="9">
                  <c:v>16</c:v>
                </c:pt>
                <c:pt idx="10">
                  <c:v>22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'13.08 Kampala-Entebbe'!$X$9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'13.08 Kampala-Entebbe'!$X$10:$X$21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  <c:pt idx="9">
                  <c:v>5</c:v>
                </c:pt>
                <c:pt idx="10">
                  <c:v>13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'13.08 Kampala-Entebbe'!$Y$9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Kampala-Entebbe'!$Y$10:$Y$21</c:f>
              <c:numCache>
                <c:formatCode>0</c:formatCode>
                <c:ptCount val="12"/>
                <c:pt idx="0">
                  <c:v>9</c:v>
                </c:pt>
                <c:pt idx="1">
                  <c:v>15</c:v>
                </c:pt>
                <c:pt idx="2">
                  <c:v>29</c:v>
                </c:pt>
                <c:pt idx="3">
                  <c:v>26</c:v>
                </c:pt>
                <c:pt idx="4">
                  <c:v>34</c:v>
                </c:pt>
                <c:pt idx="5">
                  <c:v>33</c:v>
                </c:pt>
                <c:pt idx="6">
                  <c:v>32</c:v>
                </c:pt>
                <c:pt idx="7">
                  <c:v>43</c:v>
                </c:pt>
                <c:pt idx="8">
                  <c:v>49</c:v>
                </c:pt>
                <c:pt idx="9">
                  <c:v>32</c:v>
                </c:pt>
                <c:pt idx="10">
                  <c:v>43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'13.08 Kampala-Entebbe'!$Z$9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Kampala-Entebbe'!$Z$10:$Z$21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2</c:v>
                </c:pt>
                <c:pt idx="4">
                  <c:v>0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1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'13.08 Kampala-Entebbe'!$AA$9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Kampala-Entebbe'!$AA$10:$AA$21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7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'13.08 Kampala-Entebbe'!$AB$9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Kampala-Entebbe'!$AB$10:$AB$21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'13.08 Kampala-Entebbe'!$AC$9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Kampala-Entebbe'!$AC$10:$AC$21</c:f>
              <c:numCache>
                <c:formatCode>0</c:formatCode>
                <c:ptCount val="12"/>
                <c:pt idx="0">
                  <c:v>181</c:v>
                </c:pt>
                <c:pt idx="1">
                  <c:v>165</c:v>
                </c:pt>
                <c:pt idx="2">
                  <c:v>145</c:v>
                </c:pt>
                <c:pt idx="3">
                  <c:v>174</c:v>
                </c:pt>
                <c:pt idx="4">
                  <c:v>184</c:v>
                </c:pt>
                <c:pt idx="5">
                  <c:v>176</c:v>
                </c:pt>
                <c:pt idx="6">
                  <c:v>123</c:v>
                </c:pt>
                <c:pt idx="7">
                  <c:v>173</c:v>
                </c:pt>
                <c:pt idx="8">
                  <c:v>125</c:v>
                </c:pt>
                <c:pt idx="9">
                  <c:v>145</c:v>
                </c:pt>
                <c:pt idx="10">
                  <c:v>194</c:v>
                </c:pt>
                <c:pt idx="11">
                  <c:v>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'13.08 Kampala-Entebbe'!$AD$9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Kampala-Entebbe'!$AD$10:$AD$21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752448"/>
        <c:axId val="1808847024"/>
      </c:lineChart>
      <c:catAx>
        <c:axId val="1764752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08847024"/>
        <c:crosses val="autoZero"/>
        <c:auto val="1"/>
        <c:lblAlgn val="ctr"/>
        <c:lblOffset val="100"/>
        <c:noMultiLvlLbl val="0"/>
      </c:catAx>
      <c:valAx>
        <c:axId val="180884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76475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'13.08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'13.08 Kampala-Entebbe'!$C$60:$N$60</c:f>
              <c:numCache>
                <c:formatCode>0.00%</c:formatCode>
                <c:ptCount val="12"/>
                <c:pt idx="0">
                  <c:v>0.45134659629178508</c:v>
                </c:pt>
                <c:pt idx="1">
                  <c:v>0</c:v>
                </c:pt>
                <c:pt idx="2">
                  <c:v>0.28772499661659223</c:v>
                </c:pt>
                <c:pt idx="3">
                  <c:v>0.17810258492353498</c:v>
                </c:pt>
                <c:pt idx="4">
                  <c:v>1.5428339423467316E-2</c:v>
                </c:pt>
                <c:pt idx="5">
                  <c:v>5.2781161185546082E-3</c:v>
                </c:pt>
                <c:pt idx="6">
                  <c:v>5.1021789146027882E-2</c:v>
                </c:pt>
                <c:pt idx="7">
                  <c:v>4.1954256326972523E-3</c:v>
                </c:pt>
                <c:pt idx="8">
                  <c:v>5.548788740018947E-3</c:v>
                </c:pt>
                <c:pt idx="9">
                  <c:v>1.3533631073216945E-3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'13.08 Entebbe-Kampala'!$AE$9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'13.08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Entebbe-Kampala'!$AE$10:$AE$21</c:f>
              <c:numCache>
                <c:formatCode>0</c:formatCode>
                <c:ptCount val="12"/>
                <c:pt idx="0">
                  <c:v>291</c:v>
                </c:pt>
                <c:pt idx="1">
                  <c:v>363</c:v>
                </c:pt>
                <c:pt idx="2">
                  <c:v>490</c:v>
                </c:pt>
                <c:pt idx="3">
                  <c:v>512</c:v>
                </c:pt>
                <c:pt idx="4">
                  <c:v>559</c:v>
                </c:pt>
                <c:pt idx="5">
                  <c:v>564</c:v>
                </c:pt>
                <c:pt idx="6">
                  <c:v>549</c:v>
                </c:pt>
                <c:pt idx="7">
                  <c:v>655</c:v>
                </c:pt>
                <c:pt idx="8">
                  <c:v>700</c:v>
                </c:pt>
                <c:pt idx="9">
                  <c:v>638</c:v>
                </c:pt>
                <c:pt idx="10">
                  <c:v>677</c:v>
                </c:pt>
                <c:pt idx="11">
                  <c:v>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'13.08 Entebbe-Kampala'!$AF$9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'13.08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Entebbe-Kampala'!$AF$10:$AF$21</c:f>
              <c:numCache>
                <c:formatCode>0</c:formatCode>
                <c:ptCount val="12"/>
                <c:pt idx="0">
                  <c:v>473</c:v>
                </c:pt>
                <c:pt idx="1">
                  <c:v>541</c:v>
                </c:pt>
                <c:pt idx="2">
                  <c:v>611</c:v>
                </c:pt>
                <c:pt idx="3">
                  <c:v>644</c:v>
                </c:pt>
                <c:pt idx="4">
                  <c:v>710</c:v>
                </c:pt>
                <c:pt idx="5">
                  <c:v>705</c:v>
                </c:pt>
                <c:pt idx="6">
                  <c:v>703</c:v>
                </c:pt>
                <c:pt idx="7">
                  <c:v>807</c:v>
                </c:pt>
                <c:pt idx="8">
                  <c:v>838</c:v>
                </c:pt>
                <c:pt idx="9">
                  <c:v>787</c:v>
                </c:pt>
                <c:pt idx="10">
                  <c:v>827</c:v>
                </c:pt>
                <c:pt idx="11">
                  <c:v>855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8852464"/>
        <c:axId val="1808854096"/>
      </c:lineChart>
      <c:catAx>
        <c:axId val="18088524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08854096"/>
        <c:crosses val="autoZero"/>
        <c:auto val="1"/>
        <c:lblAlgn val="ctr"/>
        <c:lblOffset val="100"/>
        <c:noMultiLvlLbl val="0"/>
      </c:catAx>
      <c:valAx>
        <c:axId val="1808854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0885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'13.08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'13.08 Entebbe-Kampala'!$C$59:$N$59</c:f>
              <c:numCache>
                <c:formatCode>0.0%</c:formatCode>
                <c:ptCount val="12"/>
                <c:pt idx="0">
                  <c:v>0.41677449711798614</c:v>
                </c:pt>
                <c:pt idx="1">
                  <c:v>0</c:v>
                </c:pt>
                <c:pt idx="2">
                  <c:v>0.19221268086107518</c:v>
                </c:pt>
                <c:pt idx="3">
                  <c:v>0.1118691918597812</c:v>
                </c:pt>
                <c:pt idx="4">
                  <c:v>6.5874602987883776E-3</c:v>
                </c:pt>
                <c:pt idx="5">
                  <c:v>3.5289965886366311E-3</c:v>
                </c:pt>
                <c:pt idx="6">
                  <c:v>4.2465592283260793E-2</c:v>
                </c:pt>
                <c:pt idx="7">
                  <c:v>5.764027761439831E-3</c:v>
                </c:pt>
                <c:pt idx="8">
                  <c:v>4.8229620044700624E-3</c:v>
                </c:pt>
                <c:pt idx="9">
                  <c:v>1.6468650746970944E-3</c:v>
                </c:pt>
                <c:pt idx="10">
                  <c:v>0.21432772614986473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'13.08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'13.08 Entebbe-Kampala'!$C$60:$N$60</c:f>
              <c:numCache>
                <c:formatCode>0.00%</c:formatCode>
                <c:ptCount val="12"/>
                <c:pt idx="0">
                  <c:v>0.53046863302889657</c:v>
                </c:pt>
                <c:pt idx="1">
                  <c:v>0</c:v>
                </c:pt>
                <c:pt idx="2">
                  <c:v>0.2446474023057344</c:v>
                </c:pt>
                <c:pt idx="3">
                  <c:v>0.14238658481808655</c:v>
                </c:pt>
                <c:pt idx="4">
                  <c:v>8.3844886959125609E-3</c:v>
                </c:pt>
                <c:pt idx="5">
                  <c:v>4.4916903728103013E-3</c:v>
                </c:pt>
                <c:pt idx="6">
                  <c:v>5.4050007486150624E-2</c:v>
                </c:pt>
                <c:pt idx="7">
                  <c:v>7.3364276089234919E-3</c:v>
                </c:pt>
                <c:pt idx="8">
                  <c:v>6.1386435095074111E-3</c:v>
                </c:pt>
                <c:pt idx="9">
                  <c:v>2.0961221739781402E-3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'14.08 Kampala-Entebbe'!$AE$9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'14.08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Kampala-Entebbe'!$AE$10:$AE$21</c:f>
              <c:numCache>
                <c:formatCode>0</c:formatCode>
                <c:ptCount val="12"/>
                <c:pt idx="0">
                  <c:v>481</c:v>
                </c:pt>
                <c:pt idx="1">
                  <c:v>555</c:v>
                </c:pt>
                <c:pt idx="2">
                  <c:v>666</c:v>
                </c:pt>
                <c:pt idx="3">
                  <c:v>757</c:v>
                </c:pt>
                <c:pt idx="4">
                  <c:v>800</c:v>
                </c:pt>
                <c:pt idx="5">
                  <c:v>850</c:v>
                </c:pt>
                <c:pt idx="6">
                  <c:v>899</c:v>
                </c:pt>
                <c:pt idx="7">
                  <c:v>1120</c:v>
                </c:pt>
                <c:pt idx="8">
                  <c:v>1246</c:v>
                </c:pt>
                <c:pt idx="9">
                  <c:v>1107</c:v>
                </c:pt>
                <c:pt idx="10">
                  <c:v>1258</c:v>
                </c:pt>
                <c:pt idx="11">
                  <c:v>1144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'14.08 Kampala-Entebbe'!$AF$9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'14.08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Kampala-Entebbe'!$AF$10:$AF$21</c:f>
              <c:numCache>
                <c:formatCode>0</c:formatCode>
                <c:ptCount val="12"/>
                <c:pt idx="0">
                  <c:v>540</c:v>
                </c:pt>
                <c:pt idx="1">
                  <c:v>656</c:v>
                </c:pt>
                <c:pt idx="2">
                  <c:v>790</c:v>
                </c:pt>
                <c:pt idx="3">
                  <c:v>893</c:v>
                </c:pt>
                <c:pt idx="4">
                  <c:v>956</c:v>
                </c:pt>
                <c:pt idx="5">
                  <c:v>998</c:v>
                </c:pt>
                <c:pt idx="6">
                  <c:v>1069</c:v>
                </c:pt>
                <c:pt idx="7">
                  <c:v>1286</c:v>
                </c:pt>
                <c:pt idx="8">
                  <c:v>1391</c:v>
                </c:pt>
                <c:pt idx="9">
                  <c:v>1269</c:v>
                </c:pt>
                <c:pt idx="10">
                  <c:v>1420</c:v>
                </c:pt>
                <c:pt idx="11">
                  <c:v>1259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8859536"/>
        <c:axId val="1808862256"/>
      </c:lineChart>
      <c:catAx>
        <c:axId val="18088595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08862256"/>
        <c:crosses val="autoZero"/>
        <c:auto val="1"/>
        <c:lblAlgn val="ctr"/>
        <c:lblOffset val="100"/>
        <c:noMultiLvlLbl val="0"/>
      </c:catAx>
      <c:valAx>
        <c:axId val="18088622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0885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'14.08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'14.08 Kampala-Entebbe'!$C$59:$N$59</c:f>
              <c:numCache>
                <c:formatCode>0.0%</c:formatCode>
                <c:ptCount val="12"/>
                <c:pt idx="0">
                  <c:v>0.47393629759719008</c:v>
                </c:pt>
                <c:pt idx="1">
                  <c:v>0</c:v>
                </c:pt>
                <c:pt idx="2">
                  <c:v>0.24898219845134509</c:v>
                </c:pt>
                <c:pt idx="3">
                  <c:v>9.2280673744711425E-2</c:v>
                </c:pt>
                <c:pt idx="4">
                  <c:v>9.5793086932226389E-3</c:v>
                </c:pt>
                <c:pt idx="5">
                  <c:v>2.4746547457491818E-3</c:v>
                </c:pt>
                <c:pt idx="6">
                  <c:v>3.4804821585375588E-2</c:v>
                </c:pt>
                <c:pt idx="7">
                  <c:v>3.1931028977408796E-3</c:v>
                </c:pt>
                <c:pt idx="8">
                  <c:v>2.3948271733056597E-3</c:v>
                </c:pt>
                <c:pt idx="9">
                  <c:v>1.1175860142093078E-3</c:v>
                </c:pt>
                <c:pt idx="10">
                  <c:v>0.13123652909715017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'14.08 Kampala-Entebbe'!$S$9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'14.08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Kampala-Entebbe'!$S$10:$S$21</c:f>
              <c:numCache>
                <c:formatCode>0</c:formatCode>
                <c:ptCount val="12"/>
                <c:pt idx="0">
                  <c:v>170</c:v>
                </c:pt>
                <c:pt idx="1">
                  <c:v>214</c:v>
                </c:pt>
                <c:pt idx="2">
                  <c:v>322</c:v>
                </c:pt>
                <c:pt idx="3">
                  <c:v>445</c:v>
                </c:pt>
                <c:pt idx="4">
                  <c:v>472</c:v>
                </c:pt>
                <c:pt idx="5">
                  <c:v>454</c:v>
                </c:pt>
                <c:pt idx="6">
                  <c:v>518</c:v>
                </c:pt>
                <c:pt idx="7">
                  <c:v>718</c:v>
                </c:pt>
                <c:pt idx="8">
                  <c:v>830</c:v>
                </c:pt>
                <c:pt idx="9">
                  <c:v>520</c:v>
                </c:pt>
                <c:pt idx="10">
                  <c:v>634</c:v>
                </c:pt>
                <c:pt idx="11">
                  <c:v>640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'14.08 Kampala-Entebbe'!$T$9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'14.08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Kampala-Entebbe'!$T$10:$T$21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'14.08 Kampala-Entebbe'!$U$9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'14.08 Kampala-Entebbe'!$U$10:$U$21</c:f>
              <c:numCache>
                <c:formatCode>0</c:formatCode>
                <c:ptCount val="12"/>
                <c:pt idx="0">
                  <c:v>211</c:v>
                </c:pt>
                <c:pt idx="1">
                  <c:v>235</c:v>
                </c:pt>
                <c:pt idx="2">
                  <c:v>231</c:v>
                </c:pt>
                <c:pt idx="3">
                  <c:v>199</c:v>
                </c:pt>
                <c:pt idx="4">
                  <c:v>185</c:v>
                </c:pt>
                <c:pt idx="5">
                  <c:v>266</c:v>
                </c:pt>
                <c:pt idx="6">
                  <c:v>240</c:v>
                </c:pt>
                <c:pt idx="7">
                  <c:v>221</c:v>
                </c:pt>
                <c:pt idx="8">
                  <c:v>234</c:v>
                </c:pt>
                <c:pt idx="9">
                  <c:v>381</c:v>
                </c:pt>
                <c:pt idx="10">
                  <c:v>398</c:v>
                </c:pt>
                <c:pt idx="11">
                  <c:v>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'14.08 Kampala-Entebbe'!$V$9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'14.08 Kampala-Entebbe'!$V$10:$V$21</c:f>
              <c:numCache>
                <c:formatCode>0</c:formatCode>
                <c:ptCount val="12"/>
                <c:pt idx="0">
                  <c:v>73</c:v>
                </c:pt>
                <c:pt idx="1">
                  <c:v>85</c:v>
                </c:pt>
                <c:pt idx="2">
                  <c:v>91</c:v>
                </c:pt>
                <c:pt idx="3">
                  <c:v>90</c:v>
                </c:pt>
                <c:pt idx="4">
                  <c:v>91</c:v>
                </c:pt>
                <c:pt idx="5">
                  <c:v>75</c:v>
                </c:pt>
                <c:pt idx="6">
                  <c:v>89</c:v>
                </c:pt>
                <c:pt idx="7">
                  <c:v>98</c:v>
                </c:pt>
                <c:pt idx="8">
                  <c:v>112</c:v>
                </c:pt>
                <c:pt idx="9">
                  <c:v>116</c:v>
                </c:pt>
                <c:pt idx="10">
                  <c:v>125</c:v>
                </c:pt>
                <c:pt idx="11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'14.08 Kampala-Entebbe'!$W$9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'14.08 Kampala-Entebbe'!$W$10:$W$21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5</c:v>
                </c:pt>
                <c:pt idx="6">
                  <c:v>3</c:v>
                </c:pt>
                <c:pt idx="7">
                  <c:v>20</c:v>
                </c:pt>
                <c:pt idx="8">
                  <c:v>12</c:v>
                </c:pt>
                <c:pt idx="9">
                  <c:v>11</c:v>
                </c:pt>
                <c:pt idx="10">
                  <c:v>27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'14.08 Kampala-Entebbe'!$X$9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'14.08 Kampala-Entebbe'!$X$10:$X$21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6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'14.08 Kampala-Entebbe'!$Y$9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Kampala-Entebbe'!$Y$10:$Y$21</c:f>
              <c:numCache>
                <c:formatCode>0</c:formatCode>
                <c:ptCount val="12"/>
                <c:pt idx="0">
                  <c:v>20</c:v>
                </c:pt>
                <c:pt idx="1">
                  <c:v>13</c:v>
                </c:pt>
                <c:pt idx="2">
                  <c:v>13</c:v>
                </c:pt>
                <c:pt idx="3">
                  <c:v>12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49</c:v>
                </c:pt>
                <c:pt idx="8">
                  <c:v>48</c:v>
                </c:pt>
                <c:pt idx="9">
                  <c:v>62</c:v>
                </c:pt>
                <c:pt idx="10">
                  <c:v>55</c:v>
                </c:pt>
                <c:pt idx="1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'14.08 Kampala-Entebbe'!$Z$9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Kampala-Entebbe'!$Z$10:$Z$21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1</c:v>
                </c:pt>
                <c:pt idx="7">
                  <c:v>6</c:v>
                </c:pt>
                <c:pt idx="8">
                  <c:v>5</c:v>
                </c:pt>
                <c:pt idx="9">
                  <c:v>7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'14.08 Kampala-Entebbe'!$AA$9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Kampala-Entebbe'!$AA$10:$AA$21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  <c:pt idx="6">
                  <c:v>3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7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'14.08 Kampala-Entebbe'!$AB$9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Kampala-Entebbe'!$AB$10:$AB$21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'14.08 Kampala-Entebbe'!$AC$9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Kampala-Entebbe'!$AC$10:$AC$21</c:f>
              <c:numCache>
                <c:formatCode>0</c:formatCode>
                <c:ptCount val="12"/>
                <c:pt idx="0">
                  <c:v>59</c:v>
                </c:pt>
                <c:pt idx="1">
                  <c:v>101</c:v>
                </c:pt>
                <c:pt idx="2">
                  <c:v>124</c:v>
                </c:pt>
                <c:pt idx="3">
                  <c:v>136</c:v>
                </c:pt>
                <c:pt idx="4">
                  <c:v>156</c:v>
                </c:pt>
                <c:pt idx="5">
                  <c:v>148</c:v>
                </c:pt>
                <c:pt idx="6">
                  <c:v>170</c:v>
                </c:pt>
                <c:pt idx="7">
                  <c:v>166</c:v>
                </c:pt>
                <c:pt idx="8">
                  <c:v>145</c:v>
                </c:pt>
                <c:pt idx="9">
                  <c:v>162</c:v>
                </c:pt>
                <c:pt idx="10">
                  <c:v>162</c:v>
                </c:pt>
                <c:pt idx="11">
                  <c:v>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'14.08 Kampala-Entebbe'!$AD$9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Kampala-Entebbe'!$AD$10:$AD$21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8858448"/>
        <c:axId val="1808851376"/>
      </c:lineChart>
      <c:catAx>
        <c:axId val="1808858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08851376"/>
        <c:crosses val="autoZero"/>
        <c:auto val="1"/>
        <c:lblAlgn val="ctr"/>
        <c:lblOffset val="100"/>
        <c:noMultiLvlLbl val="0"/>
      </c:catAx>
      <c:valAx>
        <c:axId val="180885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0885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'14.08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'14.08 Kampala-Entebbe'!$C$60:$N$60</c:f>
              <c:numCache>
                <c:formatCode>0.00%</c:formatCode>
                <c:ptCount val="12"/>
                <c:pt idx="0">
                  <c:v>0.54552972525957921</c:v>
                </c:pt>
                <c:pt idx="1">
                  <c:v>0</c:v>
                </c:pt>
                <c:pt idx="2">
                  <c:v>0.28659377010015619</c:v>
                </c:pt>
                <c:pt idx="3">
                  <c:v>0.10622071120095562</c:v>
                </c:pt>
                <c:pt idx="4">
                  <c:v>1.102637140494349E-2</c:v>
                </c:pt>
                <c:pt idx="5">
                  <c:v>2.8484792796104014E-3</c:v>
                </c:pt>
                <c:pt idx="6">
                  <c:v>4.0062482771294677E-2</c:v>
                </c:pt>
                <c:pt idx="7">
                  <c:v>3.6754571349811634E-3</c:v>
                </c:pt>
                <c:pt idx="8">
                  <c:v>2.7565928512358726E-3</c:v>
                </c:pt>
                <c:pt idx="9">
                  <c:v>1.2864099972434071E-3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'14.08 Entebbe-Kampala'!$AE$9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'14.08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Entebbe-Kampala'!$AE$10:$AE$21</c:f>
              <c:numCache>
                <c:formatCode>0</c:formatCode>
                <c:ptCount val="12"/>
                <c:pt idx="0">
                  <c:v>323</c:v>
                </c:pt>
                <c:pt idx="1">
                  <c:v>416</c:v>
                </c:pt>
                <c:pt idx="2">
                  <c:v>481</c:v>
                </c:pt>
                <c:pt idx="3">
                  <c:v>498</c:v>
                </c:pt>
                <c:pt idx="4">
                  <c:v>518</c:v>
                </c:pt>
                <c:pt idx="5">
                  <c:v>503</c:v>
                </c:pt>
                <c:pt idx="6">
                  <c:v>516</c:v>
                </c:pt>
                <c:pt idx="7">
                  <c:v>653</c:v>
                </c:pt>
                <c:pt idx="8">
                  <c:v>721</c:v>
                </c:pt>
                <c:pt idx="9">
                  <c:v>636</c:v>
                </c:pt>
                <c:pt idx="10">
                  <c:v>774</c:v>
                </c:pt>
                <c:pt idx="11">
                  <c:v>732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'14.08 Entebbe-Kampala'!$AF$9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'14.08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Entebbe-Kampala'!$AF$10:$AF$21</c:f>
              <c:numCache>
                <c:formatCode>0</c:formatCode>
                <c:ptCount val="12"/>
                <c:pt idx="0">
                  <c:v>487</c:v>
                </c:pt>
                <c:pt idx="1">
                  <c:v>551</c:v>
                </c:pt>
                <c:pt idx="2">
                  <c:v>621</c:v>
                </c:pt>
                <c:pt idx="3">
                  <c:v>646</c:v>
                </c:pt>
                <c:pt idx="4">
                  <c:v>678</c:v>
                </c:pt>
                <c:pt idx="5">
                  <c:v>658</c:v>
                </c:pt>
                <c:pt idx="6">
                  <c:v>658</c:v>
                </c:pt>
                <c:pt idx="7">
                  <c:v>775</c:v>
                </c:pt>
                <c:pt idx="8">
                  <c:v>862</c:v>
                </c:pt>
                <c:pt idx="9">
                  <c:v>770</c:v>
                </c:pt>
                <c:pt idx="10">
                  <c:v>940</c:v>
                </c:pt>
                <c:pt idx="11">
                  <c:v>885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8855184"/>
        <c:axId val="1808861712"/>
      </c:lineChart>
      <c:catAx>
        <c:axId val="18088551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08861712"/>
        <c:crosses val="autoZero"/>
        <c:auto val="1"/>
        <c:lblAlgn val="ctr"/>
        <c:lblOffset val="100"/>
        <c:noMultiLvlLbl val="0"/>
      </c:catAx>
      <c:valAx>
        <c:axId val="1808861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0885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'14.08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'14.08 Entebbe-Kampala'!$C$59:$N$59</c:f>
              <c:numCache>
                <c:formatCode>0.0%</c:formatCode>
                <c:ptCount val="12"/>
                <c:pt idx="0">
                  <c:v>0.40757238307349664</c:v>
                </c:pt>
                <c:pt idx="1">
                  <c:v>0</c:v>
                </c:pt>
                <c:pt idx="2">
                  <c:v>0.20150041026843277</c:v>
                </c:pt>
                <c:pt idx="3">
                  <c:v>0.12460438401125308</c:v>
                </c:pt>
                <c:pt idx="4">
                  <c:v>8.0881491032704263E-3</c:v>
                </c:pt>
                <c:pt idx="5">
                  <c:v>2.1099519399835893E-3</c:v>
                </c:pt>
                <c:pt idx="6">
                  <c:v>3.8682452233032467E-2</c:v>
                </c:pt>
                <c:pt idx="7">
                  <c:v>4.5715625366311097E-3</c:v>
                </c:pt>
                <c:pt idx="8">
                  <c:v>3.8682452233032472E-3</c:v>
                </c:pt>
                <c:pt idx="9">
                  <c:v>2.6960497010901419E-3</c:v>
                </c:pt>
                <c:pt idx="10">
                  <c:v>0.20630641190950649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'14.08 Entebbe-Kampala'!$S$9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'14.08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Entebbe-Kampala'!$S$10:$S$21</c:f>
              <c:numCache>
                <c:formatCode>0</c:formatCode>
                <c:ptCount val="12"/>
                <c:pt idx="0">
                  <c:v>120</c:v>
                </c:pt>
                <c:pt idx="1">
                  <c:v>141</c:v>
                </c:pt>
                <c:pt idx="2">
                  <c:v>249</c:v>
                </c:pt>
                <c:pt idx="3">
                  <c:v>269</c:v>
                </c:pt>
                <c:pt idx="4">
                  <c:v>286</c:v>
                </c:pt>
                <c:pt idx="5">
                  <c:v>245</c:v>
                </c:pt>
                <c:pt idx="6">
                  <c:v>281</c:v>
                </c:pt>
                <c:pt idx="7">
                  <c:v>392</c:v>
                </c:pt>
                <c:pt idx="8">
                  <c:v>447</c:v>
                </c:pt>
                <c:pt idx="9">
                  <c:v>284</c:v>
                </c:pt>
                <c:pt idx="10">
                  <c:v>354</c:v>
                </c:pt>
                <c:pt idx="11">
                  <c:v>409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'14.08 Entebbe-Kampala'!$T$9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'14.08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Entebbe-Kampala'!$T$10:$T$21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'14.08 Entebbe-Kampala'!$U$9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'14.08 Entebbe-Kampala'!$U$10:$U$21</c:f>
              <c:numCache>
                <c:formatCode>0</c:formatCode>
                <c:ptCount val="12"/>
                <c:pt idx="0">
                  <c:v>106</c:v>
                </c:pt>
                <c:pt idx="1">
                  <c:v>151</c:v>
                </c:pt>
                <c:pt idx="2">
                  <c:v>130</c:v>
                </c:pt>
                <c:pt idx="3">
                  <c:v>110</c:v>
                </c:pt>
                <c:pt idx="4">
                  <c:v>99</c:v>
                </c:pt>
                <c:pt idx="5">
                  <c:v>143</c:v>
                </c:pt>
                <c:pt idx="6">
                  <c:v>121</c:v>
                </c:pt>
                <c:pt idx="7">
                  <c:v>118</c:v>
                </c:pt>
                <c:pt idx="8">
                  <c:v>126</c:v>
                </c:pt>
                <c:pt idx="9">
                  <c:v>194</c:v>
                </c:pt>
                <c:pt idx="10">
                  <c:v>237</c:v>
                </c:pt>
                <c:pt idx="11">
                  <c:v>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'14.08 Entebbe-Kampala'!$V$9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'14.08 Entebbe-Kampala'!$V$10:$V$21</c:f>
              <c:numCache>
                <c:formatCode>0</c:formatCode>
                <c:ptCount val="12"/>
                <c:pt idx="0">
                  <c:v>82</c:v>
                </c:pt>
                <c:pt idx="1">
                  <c:v>103</c:v>
                </c:pt>
                <c:pt idx="2">
                  <c:v>83</c:v>
                </c:pt>
                <c:pt idx="3">
                  <c:v>73</c:v>
                </c:pt>
                <c:pt idx="4">
                  <c:v>85</c:v>
                </c:pt>
                <c:pt idx="5">
                  <c:v>71</c:v>
                </c:pt>
                <c:pt idx="6">
                  <c:v>70</c:v>
                </c:pt>
                <c:pt idx="7">
                  <c:v>87</c:v>
                </c:pt>
                <c:pt idx="8">
                  <c:v>95</c:v>
                </c:pt>
                <c:pt idx="9">
                  <c:v>99</c:v>
                </c:pt>
                <c:pt idx="10">
                  <c:v>107</c:v>
                </c:pt>
                <c:pt idx="11">
                  <c:v>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'14.08 Entebbe-Kampala'!$W$9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'14.08 Entebbe-Kampala'!$W$10:$W$21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12</c:v>
                </c:pt>
                <c:pt idx="8">
                  <c:v>7</c:v>
                </c:pt>
                <c:pt idx="9">
                  <c:v>5</c:v>
                </c:pt>
                <c:pt idx="10">
                  <c:v>15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'14.08 Entebbe-Kampala'!$X$9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'14.08 Entebbe-Kampala'!$X$10:$X$21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'14.08 Entebbe-Kampala'!$Y$9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Entebbe-Kampala'!$Y$10:$Y$21</c:f>
              <c:numCache>
                <c:formatCode>0</c:formatCode>
                <c:ptCount val="12"/>
                <c:pt idx="0">
                  <c:v>11</c:v>
                </c:pt>
                <c:pt idx="1">
                  <c:v>15</c:v>
                </c:pt>
                <c:pt idx="2">
                  <c:v>11</c:v>
                </c:pt>
                <c:pt idx="3">
                  <c:v>26</c:v>
                </c:pt>
                <c:pt idx="4">
                  <c:v>35</c:v>
                </c:pt>
                <c:pt idx="5">
                  <c:v>33</c:v>
                </c:pt>
                <c:pt idx="6">
                  <c:v>33</c:v>
                </c:pt>
                <c:pt idx="7">
                  <c:v>33</c:v>
                </c:pt>
                <c:pt idx="8">
                  <c:v>35</c:v>
                </c:pt>
                <c:pt idx="9">
                  <c:v>36</c:v>
                </c:pt>
                <c:pt idx="10">
                  <c:v>42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'14.08 Entebbe-Kampala'!$Z$9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Entebbe-Kampala'!$Z$10:$Z$21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9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'14.08 Entebbe-Kampala'!$AA$9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Entebbe-Kampala'!$AA$10:$AA$21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6</c:v>
                </c:pt>
                <c:pt idx="4">
                  <c:v>5</c:v>
                </c:pt>
                <c:pt idx="5">
                  <c:v>0</c:v>
                </c:pt>
                <c:pt idx="6">
                  <c:v>4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8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'14.08 Entebbe-Kampala'!$AB$9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Entebbe-Kampala'!$AB$10:$AB$21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'14.08 Entebbe-Kampala'!$AC$9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Entebbe-Kampala'!$AC$10:$AC$21</c:f>
              <c:numCache>
                <c:formatCode>0</c:formatCode>
                <c:ptCount val="12"/>
                <c:pt idx="0">
                  <c:v>164</c:v>
                </c:pt>
                <c:pt idx="1">
                  <c:v>135</c:v>
                </c:pt>
                <c:pt idx="2">
                  <c:v>140</c:v>
                </c:pt>
                <c:pt idx="3">
                  <c:v>148</c:v>
                </c:pt>
                <c:pt idx="4">
                  <c:v>160</c:v>
                </c:pt>
                <c:pt idx="5">
                  <c:v>155</c:v>
                </c:pt>
                <c:pt idx="6">
                  <c:v>142</c:v>
                </c:pt>
                <c:pt idx="7">
                  <c:v>122</c:v>
                </c:pt>
                <c:pt idx="8">
                  <c:v>141</c:v>
                </c:pt>
                <c:pt idx="9">
                  <c:v>134</c:v>
                </c:pt>
                <c:pt idx="10">
                  <c:v>166</c:v>
                </c:pt>
                <c:pt idx="11">
                  <c:v>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'14.08 Entebbe-Kampala'!$AD$9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Entebbe-Kampala'!$AD$10:$AD$21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0453312"/>
        <c:axId val="1810455488"/>
      </c:lineChart>
      <c:catAx>
        <c:axId val="1810453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0455488"/>
        <c:crosses val="autoZero"/>
        <c:auto val="1"/>
        <c:lblAlgn val="ctr"/>
        <c:lblOffset val="100"/>
        <c:noMultiLvlLbl val="0"/>
      </c:catAx>
      <c:valAx>
        <c:axId val="181045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0453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'14.08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'14.08 Entebbe-Kampala'!$C$60:$N$60</c:f>
              <c:numCache>
                <c:formatCode>0.00%</c:formatCode>
                <c:ptCount val="12"/>
                <c:pt idx="0">
                  <c:v>0.51351351351351349</c:v>
                </c:pt>
                <c:pt idx="1">
                  <c:v>0</c:v>
                </c:pt>
                <c:pt idx="2">
                  <c:v>0.25387682764731945</c:v>
                </c:pt>
                <c:pt idx="3">
                  <c:v>0.1569930586324029</c:v>
                </c:pt>
                <c:pt idx="4">
                  <c:v>1.0190518387239699E-2</c:v>
                </c:pt>
                <c:pt idx="5">
                  <c:v>2.658396101019052E-3</c:v>
                </c:pt>
                <c:pt idx="6">
                  <c:v>4.8737261852015948E-2</c:v>
                </c:pt>
                <c:pt idx="7">
                  <c:v>5.7598582188746125E-3</c:v>
                </c:pt>
                <c:pt idx="8">
                  <c:v>4.8737261852015946E-3</c:v>
                </c:pt>
                <c:pt idx="9">
                  <c:v>3.3968394624132327E-3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'15.08 Kampala-Entebbe 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'15.08 Kampala-Entebbe 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'15.08 Kampala-Entebbe 24hr'!$AE$10:$AE$33</c:f>
              <c:numCache>
                <c:formatCode>0</c:formatCode>
                <c:ptCount val="24"/>
                <c:pt idx="0">
                  <c:v>241</c:v>
                </c:pt>
                <c:pt idx="1">
                  <c:v>302</c:v>
                </c:pt>
                <c:pt idx="2">
                  <c:v>391</c:v>
                </c:pt>
                <c:pt idx="3">
                  <c:v>426</c:v>
                </c:pt>
                <c:pt idx="4">
                  <c:v>417</c:v>
                </c:pt>
                <c:pt idx="5">
                  <c:v>438</c:v>
                </c:pt>
                <c:pt idx="6">
                  <c:v>427</c:v>
                </c:pt>
                <c:pt idx="7">
                  <c:v>523</c:v>
                </c:pt>
                <c:pt idx="8">
                  <c:v>528</c:v>
                </c:pt>
                <c:pt idx="9">
                  <c:v>492</c:v>
                </c:pt>
                <c:pt idx="10">
                  <c:v>515</c:v>
                </c:pt>
                <c:pt idx="11">
                  <c:v>495</c:v>
                </c:pt>
                <c:pt idx="12">
                  <c:v>387.40007278020369</c:v>
                </c:pt>
                <c:pt idx="13">
                  <c:v>343.6599617903928</c:v>
                </c:pt>
                <c:pt idx="14">
                  <c:v>306.46143195050951</c:v>
                </c:pt>
                <c:pt idx="15">
                  <c:v>204.57016739446874</c:v>
                </c:pt>
                <c:pt idx="16">
                  <c:v>123.58705240174676</c:v>
                </c:pt>
                <c:pt idx="17">
                  <c:v>79.854516011644819</c:v>
                </c:pt>
                <c:pt idx="18">
                  <c:v>47.422536390101826</c:v>
                </c:pt>
                <c:pt idx="19">
                  <c:v>36.852254002911209</c:v>
                </c:pt>
                <c:pt idx="20">
                  <c:v>28.338278748180478</c:v>
                </c:pt>
                <c:pt idx="21">
                  <c:v>67.893579330422099</c:v>
                </c:pt>
                <c:pt idx="22">
                  <c:v>127.38665938864632</c:v>
                </c:pt>
                <c:pt idx="23">
                  <c:v>182.74477074235804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'15.08 Kampala-Entebbe 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'15.08 Kampala-Entebbe 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'15.08 Kampala-Entebbe 24hr'!$AF$10:$AF$33</c:f>
              <c:numCache>
                <c:formatCode>0</c:formatCode>
                <c:ptCount val="24"/>
                <c:pt idx="0">
                  <c:v>323</c:v>
                </c:pt>
                <c:pt idx="1">
                  <c:v>306</c:v>
                </c:pt>
                <c:pt idx="2">
                  <c:v>401</c:v>
                </c:pt>
                <c:pt idx="3">
                  <c:v>433</c:v>
                </c:pt>
                <c:pt idx="4">
                  <c:v>423</c:v>
                </c:pt>
                <c:pt idx="5">
                  <c:v>445</c:v>
                </c:pt>
                <c:pt idx="6">
                  <c:v>431</c:v>
                </c:pt>
                <c:pt idx="7">
                  <c:v>532</c:v>
                </c:pt>
                <c:pt idx="8">
                  <c:v>531</c:v>
                </c:pt>
                <c:pt idx="9">
                  <c:v>500</c:v>
                </c:pt>
                <c:pt idx="10">
                  <c:v>530</c:v>
                </c:pt>
                <c:pt idx="11">
                  <c:v>620</c:v>
                </c:pt>
                <c:pt idx="12">
                  <c:v>425.79767103347876</c:v>
                </c:pt>
                <c:pt idx="13">
                  <c:v>378.77818595342046</c:v>
                </c:pt>
                <c:pt idx="14">
                  <c:v>334.42175946142652</c:v>
                </c:pt>
                <c:pt idx="15">
                  <c:v>224.57601892285302</c:v>
                </c:pt>
                <c:pt idx="16">
                  <c:v>135.76473799126643</c:v>
                </c:pt>
                <c:pt idx="17">
                  <c:v>87.948198689956314</c:v>
                </c:pt>
                <c:pt idx="18">
                  <c:v>52.084967248908228</c:v>
                </c:pt>
                <c:pt idx="19">
                  <c:v>40.501655021834068</c:v>
                </c:pt>
                <c:pt idx="20">
                  <c:v>31.401146288209585</c:v>
                </c:pt>
                <c:pt idx="21">
                  <c:v>75.652161572052364</c:v>
                </c:pt>
                <c:pt idx="22">
                  <c:v>142.70261280931589</c:v>
                </c:pt>
                <c:pt idx="23">
                  <c:v>228.74477074235801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0449504"/>
        <c:axId val="1810452768"/>
      </c:lineChart>
      <c:catAx>
        <c:axId val="18104495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0452768"/>
        <c:crosses val="autoZero"/>
        <c:auto val="1"/>
        <c:lblAlgn val="ctr"/>
        <c:lblOffset val="100"/>
        <c:noMultiLvlLbl val="0"/>
      </c:catAx>
      <c:valAx>
        <c:axId val="18104527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044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'15.08 Kampala-Entebbe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'15.08 Kampala-Entebbe 24hr'!$C$107:$N$107</c:f>
              <c:numCache>
                <c:formatCode>0.0%</c:formatCode>
                <c:ptCount val="12"/>
                <c:pt idx="0">
                  <c:v>0.60690330206373921</c:v>
                </c:pt>
                <c:pt idx="1">
                  <c:v>0</c:v>
                </c:pt>
                <c:pt idx="2">
                  <c:v>0.20247626515750861</c:v>
                </c:pt>
                <c:pt idx="3">
                  <c:v>4.002661166903989E-2</c:v>
                </c:pt>
                <c:pt idx="4">
                  <c:v>6.1768825041745709E-3</c:v>
                </c:pt>
                <c:pt idx="5">
                  <c:v>5.75115358702859E-3</c:v>
                </c:pt>
                <c:pt idx="6">
                  <c:v>5.3991987054067742E-2</c:v>
                </c:pt>
                <c:pt idx="7">
                  <c:v>9.4519742754186013E-3</c:v>
                </c:pt>
                <c:pt idx="8">
                  <c:v>4.2294112041567763E-3</c:v>
                </c:pt>
                <c:pt idx="9">
                  <c:v>5.2020277452962446E-3</c:v>
                </c:pt>
                <c:pt idx="10">
                  <c:v>6.5790384739569496E-2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'15.08 Kampala-Entebbe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'15.08 Kampala-Entebbe 24hr'!$C$108:$N$108</c:f>
              <c:numCache>
                <c:formatCode>0.00%</c:formatCode>
                <c:ptCount val="12"/>
                <c:pt idx="0">
                  <c:v>0.64964360476481753</c:v>
                </c:pt>
                <c:pt idx="1">
                  <c:v>0</c:v>
                </c:pt>
                <c:pt idx="2">
                  <c:v>0.2167353684334154</c:v>
                </c:pt>
                <c:pt idx="3">
                  <c:v>4.2845428922160735E-2</c:v>
                </c:pt>
                <c:pt idx="4">
                  <c:v>6.6118806778205095E-3</c:v>
                </c:pt>
                <c:pt idx="5">
                  <c:v>6.1561704066012387E-3</c:v>
                </c:pt>
                <c:pt idx="6">
                  <c:v>5.7794296025326562E-2</c:v>
                </c:pt>
                <c:pt idx="7">
                  <c:v>1.0117616133488059E-2</c:v>
                </c:pt>
                <c:pt idx="8">
                  <c:v>4.5272614786540611E-3</c:v>
                </c:pt>
                <c:pt idx="9">
                  <c:v>5.5683731577158644E-3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'15.08 Entebbe-Kampala 24 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'15.08 Entebbe-Kampala 24 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'15.08 Entebbe-Kampala 24 hr'!$AE$10:$AE$33</c:f>
              <c:numCache>
                <c:formatCode>0</c:formatCode>
                <c:ptCount val="24"/>
                <c:pt idx="0">
                  <c:v>281</c:v>
                </c:pt>
                <c:pt idx="1">
                  <c:v>350</c:v>
                </c:pt>
                <c:pt idx="2">
                  <c:v>472</c:v>
                </c:pt>
                <c:pt idx="3">
                  <c:v>503</c:v>
                </c:pt>
                <c:pt idx="4">
                  <c:v>539</c:v>
                </c:pt>
                <c:pt idx="5">
                  <c:v>560</c:v>
                </c:pt>
                <c:pt idx="6">
                  <c:v>534</c:v>
                </c:pt>
                <c:pt idx="7">
                  <c:v>663</c:v>
                </c:pt>
                <c:pt idx="8">
                  <c:v>690</c:v>
                </c:pt>
                <c:pt idx="9">
                  <c:v>637</c:v>
                </c:pt>
                <c:pt idx="10">
                  <c:v>670</c:v>
                </c:pt>
                <c:pt idx="11">
                  <c:v>696</c:v>
                </c:pt>
                <c:pt idx="12">
                  <c:v>511.86449781659371</c:v>
                </c:pt>
                <c:pt idx="13">
                  <c:v>327.92823508005813</c:v>
                </c:pt>
                <c:pt idx="14">
                  <c:v>321.09161572052403</c:v>
                </c:pt>
                <c:pt idx="15">
                  <c:v>223.43303311499275</c:v>
                </c:pt>
                <c:pt idx="16">
                  <c:v>146.83707787481808</c:v>
                </c:pt>
                <c:pt idx="17">
                  <c:v>77.212631004366798</c:v>
                </c:pt>
                <c:pt idx="18">
                  <c:v>46.514152110625858</c:v>
                </c:pt>
                <c:pt idx="19">
                  <c:v>34.249576601164478</c:v>
                </c:pt>
                <c:pt idx="20">
                  <c:v>27.605633187772916</c:v>
                </c:pt>
                <c:pt idx="21">
                  <c:v>53.716798398835508</c:v>
                </c:pt>
                <c:pt idx="22">
                  <c:v>132.27598253275113</c:v>
                </c:pt>
                <c:pt idx="23">
                  <c:v>218.03934133915567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'15.08 Entebbe-Kampala 24 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'15.08 Entebbe-Kampala 24 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'15.08 Entebbe-Kampala 24 hr'!$AF$10:$AF$33</c:f>
              <c:numCache>
                <c:formatCode>0</c:formatCode>
                <c:ptCount val="24"/>
                <c:pt idx="0">
                  <c:v>364</c:v>
                </c:pt>
                <c:pt idx="1">
                  <c:v>447</c:v>
                </c:pt>
                <c:pt idx="2">
                  <c:v>594</c:v>
                </c:pt>
                <c:pt idx="3">
                  <c:v>635</c:v>
                </c:pt>
                <c:pt idx="4">
                  <c:v>690</c:v>
                </c:pt>
                <c:pt idx="5">
                  <c:v>701</c:v>
                </c:pt>
                <c:pt idx="6">
                  <c:v>688</c:v>
                </c:pt>
                <c:pt idx="7">
                  <c:v>815</c:v>
                </c:pt>
                <c:pt idx="8">
                  <c:v>828</c:v>
                </c:pt>
                <c:pt idx="9">
                  <c:v>786</c:v>
                </c:pt>
                <c:pt idx="10">
                  <c:v>828</c:v>
                </c:pt>
                <c:pt idx="11">
                  <c:v>845</c:v>
                </c:pt>
                <c:pt idx="12">
                  <c:v>630.17061135371159</c:v>
                </c:pt>
                <c:pt idx="13">
                  <c:v>436.13033114992709</c:v>
                </c:pt>
                <c:pt idx="14">
                  <c:v>417.62323144104812</c:v>
                </c:pt>
                <c:pt idx="15">
                  <c:v>285.07268377001458</c:v>
                </c:pt>
                <c:pt idx="16">
                  <c:v>184.35751455604083</c:v>
                </c:pt>
                <c:pt idx="17">
                  <c:v>102.14992358078601</c:v>
                </c:pt>
                <c:pt idx="18">
                  <c:v>60.87947962154287</c:v>
                </c:pt>
                <c:pt idx="19">
                  <c:v>45.4936770378457</c:v>
                </c:pt>
                <c:pt idx="20">
                  <c:v>37.042576419213958</c:v>
                </c:pt>
                <c:pt idx="21">
                  <c:v>77.621619359534193</c:v>
                </c:pt>
                <c:pt idx="22">
                  <c:v>181.2382532751092</c:v>
                </c:pt>
                <c:pt idx="23">
                  <c:v>300.50178675400281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1996144"/>
        <c:axId val="1811997776"/>
      </c:lineChart>
      <c:catAx>
        <c:axId val="1811996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1997776"/>
        <c:crosses val="autoZero"/>
        <c:auto val="1"/>
        <c:lblAlgn val="ctr"/>
        <c:lblOffset val="100"/>
        <c:noMultiLvlLbl val="0"/>
      </c:catAx>
      <c:valAx>
        <c:axId val="1811997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199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'15.08 Entebbe-Kampala 24 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'15.08 Entebbe-Kampala 24 hr'!$C$107:$N$107</c:f>
              <c:numCache>
                <c:formatCode>0.0%</c:formatCode>
                <c:ptCount val="12"/>
                <c:pt idx="0">
                  <c:v>0.40879848088564452</c:v>
                </c:pt>
                <c:pt idx="1">
                  <c:v>0</c:v>
                </c:pt>
                <c:pt idx="2">
                  <c:v>0.20553074182597011</c:v>
                </c:pt>
                <c:pt idx="3">
                  <c:v>0.11657527678114739</c:v>
                </c:pt>
                <c:pt idx="4">
                  <c:v>6.1525568904615986E-3</c:v>
                </c:pt>
                <c:pt idx="5">
                  <c:v>4.9267628166774846E-3</c:v>
                </c:pt>
                <c:pt idx="6">
                  <c:v>4.0353750255025023E-2</c:v>
                </c:pt>
                <c:pt idx="7">
                  <c:v>5.9977106219310265E-3</c:v>
                </c:pt>
                <c:pt idx="8">
                  <c:v>2.845518974164892E-3</c:v>
                </c:pt>
                <c:pt idx="9">
                  <c:v>2.6569785200420224E-3</c:v>
                </c:pt>
                <c:pt idx="10">
                  <c:v>0.20616222242893581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'15.08 Entebbe-Kampala 24 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'15.08 Entebbe-Kampala 24 hr'!$C$108:$N$108</c:f>
              <c:numCache>
                <c:formatCode>0.00%</c:formatCode>
                <c:ptCount val="12"/>
                <c:pt idx="0">
                  <c:v>0.51496476035250038</c:v>
                </c:pt>
                <c:pt idx="1">
                  <c:v>0</c:v>
                </c:pt>
                <c:pt idx="2">
                  <c:v>0.25890773610553081</c:v>
                </c:pt>
                <c:pt idx="3">
                  <c:v>0.14685025086339079</c:v>
                </c:pt>
                <c:pt idx="4">
                  <c:v>7.750395690775529E-3</c:v>
                </c:pt>
                <c:pt idx="5">
                  <c:v>6.2062589560200696E-3</c:v>
                </c:pt>
                <c:pt idx="6">
                  <c:v>5.083374890333002E-2</c:v>
                </c:pt>
                <c:pt idx="7">
                  <c:v>7.5553353485928202E-3</c:v>
                </c:pt>
                <c:pt idx="8">
                  <c:v>3.5845093979672209E-3</c:v>
                </c:pt>
                <c:pt idx="9">
                  <c:v>3.3470043818923322E-3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'16.08 Kampala-Entebbe 24'!$AE$9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'16.08 Kampala-Entebbe 24'!$R$10:$R$33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'16.08 Kampala-Entebbe 24'!$AE$10:$AE$33</c:f>
              <c:numCache>
                <c:formatCode>0</c:formatCode>
                <c:ptCount val="24"/>
                <c:pt idx="0">
                  <c:v>528</c:v>
                </c:pt>
                <c:pt idx="1">
                  <c:v>579</c:v>
                </c:pt>
                <c:pt idx="2">
                  <c:v>716</c:v>
                </c:pt>
                <c:pt idx="3">
                  <c:v>780</c:v>
                </c:pt>
                <c:pt idx="4">
                  <c:v>859</c:v>
                </c:pt>
                <c:pt idx="5">
                  <c:v>890</c:v>
                </c:pt>
                <c:pt idx="6">
                  <c:v>907</c:v>
                </c:pt>
                <c:pt idx="7">
                  <c:v>1102</c:v>
                </c:pt>
                <c:pt idx="8">
                  <c:v>1293</c:v>
                </c:pt>
                <c:pt idx="9">
                  <c:v>1101</c:v>
                </c:pt>
                <c:pt idx="10">
                  <c:v>1273</c:v>
                </c:pt>
                <c:pt idx="11">
                  <c:v>1194</c:v>
                </c:pt>
                <c:pt idx="12">
                  <c:v>913.1315647743811</c:v>
                </c:pt>
                <c:pt idx="13">
                  <c:v>822.19415211062562</c:v>
                </c:pt>
                <c:pt idx="14">
                  <c:v>704.15422489082971</c:v>
                </c:pt>
                <c:pt idx="15">
                  <c:v>461.72028020378457</c:v>
                </c:pt>
                <c:pt idx="16">
                  <c:v>279.8240247452693</c:v>
                </c:pt>
                <c:pt idx="17">
                  <c:v>165.33521470160116</c:v>
                </c:pt>
                <c:pt idx="18">
                  <c:v>73.728649927219749</c:v>
                </c:pt>
                <c:pt idx="19">
                  <c:v>40.70559188500728</c:v>
                </c:pt>
                <c:pt idx="20">
                  <c:v>46.208125909752525</c:v>
                </c:pt>
                <c:pt idx="21">
                  <c:v>135.81107496360988</c:v>
                </c:pt>
                <c:pt idx="22">
                  <c:v>247.57647016011649</c:v>
                </c:pt>
                <c:pt idx="23">
                  <c:v>401.4044359534206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'16.08 Kampala-Entebbe 24'!$AF$9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'16.08 Kampala-Entebbe 24'!$R$10:$R$33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'16.08 Kampala-Entebbe 24'!$AF$10:$AF$33</c:f>
              <c:numCache>
                <c:formatCode>0</c:formatCode>
                <c:ptCount val="24"/>
                <c:pt idx="0">
                  <c:v>580</c:v>
                </c:pt>
                <c:pt idx="1">
                  <c:v>676</c:v>
                </c:pt>
                <c:pt idx="2">
                  <c:v>837</c:v>
                </c:pt>
                <c:pt idx="3">
                  <c:v>912</c:v>
                </c:pt>
                <c:pt idx="4">
                  <c:v>1010</c:v>
                </c:pt>
                <c:pt idx="5">
                  <c:v>1031</c:v>
                </c:pt>
                <c:pt idx="6">
                  <c:v>1061</c:v>
                </c:pt>
                <c:pt idx="7">
                  <c:v>1254</c:v>
                </c:pt>
                <c:pt idx="8">
                  <c:v>1431</c:v>
                </c:pt>
                <c:pt idx="9">
                  <c:v>1250</c:v>
                </c:pt>
                <c:pt idx="10">
                  <c:v>1422</c:v>
                </c:pt>
                <c:pt idx="11">
                  <c:v>1285</c:v>
                </c:pt>
                <c:pt idx="12">
                  <c:v>1014.054981804949</c:v>
                </c:pt>
                <c:pt idx="13">
                  <c:v>914.49813318777251</c:v>
                </c:pt>
                <c:pt idx="14">
                  <c:v>786.50246724890849</c:v>
                </c:pt>
                <c:pt idx="15">
                  <c:v>514.3032278020379</c:v>
                </c:pt>
                <c:pt idx="16">
                  <c:v>311.83159024745271</c:v>
                </c:pt>
                <c:pt idx="17">
                  <c:v>186.60847525473068</c:v>
                </c:pt>
                <c:pt idx="18">
                  <c:v>85.983282387190613</c:v>
                </c:pt>
                <c:pt idx="19">
                  <c:v>50.297598617176128</c:v>
                </c:pt>
                <c:pt idx="20">
                  <c:v>54.258500727802002</c:v>
                </c:pt>
                <c:pt idx="21">
                  <c:v>156.20356477438133</c:v>
                </c:pt>
                <c:pt idx="22">
                  <c:v>287.83259097525479</c:v>
                </c:pt>
                <c:pt idx="23">
                  <c:v>476.35036935953417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2003216"/>
        <c:axId val="1812005392"/>
      </c:lineChart>
      <c:catAx>
        <c:axId val="1812003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2005392"/>
        <c:crosses val="autoZero"/>
        <c:auto val="1"/>
        <c:lblAlgn val="ctr"/>
        <c:lblOffset val="100"/>
        <c:noMultiLvlLbl val="0"/>
      </c:catAx>
      <c:valAx>
        <c:axId val="18120053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2003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'16.08 Kampala-Entebbe 24'!$C$9:$N$9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'16.08 Kampala-Entebbe 24'!$C$107:$N$107</c:f>
              <c:numCache>
                <c:formatCode>0.0%</c:formatCode>
                <c:ptCount val="12"/>
                <c:pt idx="0">
                  <c:v>0.45297170393556341</c:v>
                </c:pt>
                <c:pt idx="1">
                  <c:v>0</c:v>
                </c:pt>
                <c:pt idx="2">
                  <c:v>0.26361961499709996</c:v>
                </c:pt>
                <c:pt idx="3">
                  <c:v>0.10733169209057923</c:v>
                </c:pt>
                <c:pt idx="4">
                  <c:v>1.2386626076444557E-2</c:v>
                </c:pt>
                <c:pt idx="5">
                  <c:v>2.8400977058141816E-3</c:v>
                </c:pt>
                <c:pt idx="6">
                  <c:v>3.5203957152173407E-2</c:v>
                </c:pt>
                <c:pt idx="7">
                  <c:v>3.1016322963168634E-3</c:v>
                </c:pt>
                <c:pt idx="8">
                  <c:v>2.9310587834197157E-3</c:v>
                </c:pt>
                <c:pt idx="9">
                  <c:v>1.6943864866575526E-3</c:v>
                </c:pt>
                <c:pt idx="10">
                  <c:v>0.11791923047593185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'16.08 Kampala-Entebbe 24'!$C$9:$N$9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'16.08 Kampala-Entebbe 24'!$C$108:$N$108</c:f>
              <c:numCache>
                <c:formatCode>0.00%</c:formatCode>
                <c:ptCount val="12"/>
                <c:pt idx="0">
                  <c:v>0.51352633407932324</c:v>
                </c:pt>
                <c:pt idx="1">
                  <c:v>0</c:v>
                </c:pt>
                <c:pt idx="2">
                  <c:v>0.29886108404714151</c:v>
                </c:pt>
                <c:pt idx="3">
                  <c:v>0.12168011796526368</c:v>
                </c:pt>
                <c:pt idx="4">
                  <c:v>1.4042507788859094E-2</c:v>
                </c:pt>
                <c:pt idx="5">
                  <c:v>3.2197705742372904E-3</c:v>
                </c:pt>
                <c:pt idx="6">
                  <c:v>3.9910128832269964E-2</c:v>
                </c:pt>
                <c:pt idx="7">
                  <c:v>3.516267901396791E-3</c:v>
                </c:pt>
                <c:pt idx="8">
                  <c:v>3.3228916043608839E-3</c:v>
                </c:pt>
                <c:pt idx="9">
                  <c:v>1.920897207147785E-3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'16.08 Entebbe-Kampala 24'!$AE$9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'16.08 Entebbe-Kampala 24'!$R$10:$R$33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'16.08 Entebbe-Kampala 24'!$AE$10:$AE$33</c:f>
              <c:numCache>
                <c:formatCode>0</c:formatCode>
                <c:ptCount val="24"/>
                <c:pt idx="0">
                  <c:v>461</c:v>
                </c:pt>
                <c:pt idx="1">
                  <c:v>438</c:v>
                </c:pt>
                <c:pt idx="2">
                  <c:v>468</c:v>
                </c:pt>
                <c:pt idx="3">
                  <c:v>506</c:v>
                </c:pt>
                <c:pt idx="4">
                  <c:v>550</c:v>
                </c:pt>
                <c:pt idx="5">
                  <c:v>592</c:v>
                </c:pt>
                <c:pt idx="6">
                  <c:v>625</c:v>
                </c:pt>
                <c:pt idx="7">
                  <c:v>714</c:v>
                </c:pt>
                <c:pt idx="8">
                  <c:v>911</c:v>
                </c:pt>
                <c:pt idx="9">
                  <c:v>762</c:v>
                </c:pt>
                <c:pt idx="10">
                  <c:v>944</c:v>
                </c:pt>
                <c:pt idx="11">
                  <c:v>876</c:v>
                </c:pt>
                <c:pt idx="12">
                  <c:v>667.85981077147017</c:v>
                </c:pt>
                <c:pt idx="13">
                  <c:v>562.49365538573477</c:v>
                </c:pt>
                <c:pt idx="14">
                  <c:v>526.15855713245992</c:v>
                </c:pt>
                <c:pt idx="15">
                  <c:v>339.44683224163026</c:v>
                </c:pt>
                <c:pt idx="16">
                  <c:v>202.92427219796224</c:v>
                </c:pt>
                <c:pt idx="17">
                  <c:v>125.46457423580783</c:v>
                </c:pt>
                <c:pt idx="18">
                  <c:v>78.901954148471518</c:v>
                </c:pt>
                <c:pt idx="19">
                  <c:v>54.880389556040754</c:v>
                </c:pt>
                <c:pt idx="20">
                  <c:v>44.132234352256155</c:v>
                </c:pt>
                <c:pt idx="21">
                  <c:v>100.82327438136824</c:v>
                </c:pt>
                <c:pt idx="22">
                  <c:v>246.53139010189244</c:v>
                </c:pt>
                <c:pt idx="23">
                  <c:v>353.01427219796193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'16.08 Entebbe-Kampala 24'!$AF$9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'16.08 Entebbe-Kampala 24'!$R$10:$R$33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'16.08 Entebbe-Kampala 24'!$AF$10:$AF$33</c:f>
              <c:numCache>
                <c:formatCode>0</c:formatCode>
                <c:ptCount val="24"/>
                <c:pt idx="0">
                  <c:v>608</c:v>
                </c:pt>
                <c:pt idx="1">
                  <c:v>567</c:v>
                </c:pt>
                <c:pt idx="2">
                  <c:v>584</c:v>
                </c:pt>
                <c:pt idx="3">
                  <c:v>648</c:v>
                </c:pt>
                <c:pt idx="4">
                  <c:v>703</c:v>
                </c:pt>
                <c:pt idx="5">
                  <c:v>765</c:v>
                </c:pt>
                <c:pt idx="6">
                  <c:v>778</c:v>
                </c:pt>
                <c:pt idx="7">
                  <c:v>878</c:v>
                </c:pt>
                <c:pt idx="8">
                  <c:v>1041</c:v>
                </c:pt>
                <c:pt idx="9">
                  <c:v>942</c:v>
                </c:pt>
                <c:pt idx="10">
                  <c:v>1135</c:v>
                </c:pt>
                <c:pt idx="11">
                  <c:v>1042</c:v>
                </c:pt>
                <c:pt idx="12">
                  <c:v>807.18082605531276</c:v>
                </c:pt>
                <c:pt idx="13">
                  <c:v>689.91586062590943</c:v>
                </c:pt>
                <c:pt idx="14">
                  <c:v>639.83723617176133</c:v>
                </c:pt>
                <c:pt idx="15">
                  <c:v>412.03563136826784</c:v>
                </c:pt>
                <c:pt idx="16">
                  <c:v>247.1095232896653</c:v>
                </c:pt>
                <c:pt idx="17">
                  <c:v>154.83151746724889</c:v>
                </c:pt>
                <c:pt idx="18">
                  <c:v>95.819017467248798</c:v>
                </c:pt>
                <c:pt idx="19">
                  <c:v>68.121797307132454</c:v>
                </c:pt>
                <c:pt idx="20">
                  <c:v>55.245476710334756</c:v>
                </c:pt>
                <c:pt idx="21">
                  <c:v>128.97434643376999</c:v>
                </c:pt>
                <c:pt idx="22">
                  <c:v>302.1034643377003</c:v>
                </c:pt>
                <c:pt idx="23">
                  <c:v>436.0581313682676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1991248"/>
        <c:axId val="1811992336"/>
      </c:lineChart>
      <c:catAx>
        <c:axId val="18119912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1992336"/>
        <c:crosses val="autoZero"/>
        <c:auto val="1"/>
        <c:lblAlgn val="ctr"/>
        <c:lblOffset val="100"/>
        <c:noMultiLvlLbl val="0"/>
      </c:catAx>
      <c:valAx>
        <c:axId val="18119923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199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'16.08 Entebbe-Kampala 24'!$C$9:$N$9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'16.08 Entebbe-Kampala 24'!$C$107:$N$107</c:f>
              <c:numCache>
                <c:formatCode>0.0%</c:formatCode>
                <c:ptCount val="12"/>
                <c:pt idx="0">
                  <c:v>0.36572173480691256</c:v>
                </c:pt>
                <c:pt idx="1">
                  <c:v>0</c:v>
                </c:pt>
                <c:pt idx="2">
                  <c:v>0.23534601043986189</c:v>
                </c:pt>
                <c:pt idx="3">
                  <c:v>0.14581793624301354</c:v>
                </c:pt>
                <c:pt idx="4">
                  <c:v>1.8338360017787415E-2</c:v>
                </c:pt>
                <c:pt idx="5">
                  <c:v>4.0537597446324734E-3</c:v>
                </c:pt>
                <c:pt idx="6">
                  <c:v>3.421453778457699E-2</c:v>
                </c:pt>
                <c:pt idx="7">
                  <c:v>2.5567968463221045E-3</c:v>
                </c:pt>
                <c:pt idx="8">
                  <c:v>3.1686892658375093E-3</c:v>
                </c:pt>
                <c:pt idx="9">
                  <c:v>2.9501615035643094E-3</c:v>
                </c:pt>
                <c:pt idx="10">
                  <c:v>0.187832013347492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'16.08 Entebbe-Kampala 24'!$C$9:$N$9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'16.08 Entebbe-Kampala 24'!$C$108:$N$108</c:f>
              <c:numCache>
                <c:formatCode>0.00%</c:formatCode>
                <c:ptCount val="12"/>
                <c:pt idx="0">
                  <c:v>0.45030306638199091</c:v>
                </c:pt>
                <c:pt idx="1">
                  <c:v>0</c:v>
                </c:pt>
                <c:pt idx="2">
                  <c:v>0.28977503953323908</c:v>
                </c:pt>
                <c:pt idx="3">
                  <c:v>0.1795415956297754</c:v>
                </c:pt>
                <c:pt idx="4">
                  <c:v>2.2579515961189442E-2</c:v>
                </c:pt>
                <c:pt idx="5">
                  <c:v>4.9912823593807826E-3</c:v>
                </c:pt>
                <c:pt idx="6">
                  <c:v>4.2127414952167895E-2</c:v>
                </c:pt>
                <c:pt idx="7">
                  <c:v>3.1481133070270181E-3</c:v>
                </c:pt>
                <c:pt idx="8">
                  <c:v>3.9015195352599548E-3</c:v>
                </c:pt>
                <c:pt idx="9">
                  <c:v>3.6324523399696067E-3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'17.08 Kampala-Entebbe'!$AE$9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'17.08 Kampala-Entebbe'!$AE$10:$AE$21</c:f>
              <c:numCache>
                <c:formatCode>0</c:formatCode>
                <c:ptCount val="12"/>
                <c:pt idx="0">
                  <c:v>292</c:v>
                </c:pt>
                <c:pt idx="1">
                  <c:v>357</c:v>
                </c:pt>
                <c:pt idx="2">
                  <c:v>475</c:v>
                </c:pt>
                <c:pt idx="3">
                  <c:v>507</c:v>
                </c:pt>
                <c:pt idx="4">
                  <c:v>543</c:v>
                </c:pt>
                <c:pt idx="5">
                  <c:v>553</c:v>
                </c:pt>
                <c:pt idx="6">
                  <c:v>540</c:v>
                </c:pt>
                <c:pt idx="7">
                  <c:v>660</c:v>
                </c:pt>
                <c:pt idx="8">
                  <c:v>694</c:v>
                </c:pt>
                <c:pt idx="9">
                  <c:v>622</c:v>
                </c:pt>
                <c:pt idx="10">
                  <c:v>664</c:v>
                </c:pt>
                <c:pt idx="11">
                  <c:v>686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'17.08 Kampala-Entebbe'!$AF$9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'17.08 Kampala-Entebbe'!$AF$10:$AF$21</c:f>
              <c:numCache>
                <c:formatCode>0</c:formatCode>
                <c:ptCount val="12"/>
                <c:pt idx="0">
                  <c:v>394</c:v>
                </c:pt>
                <c:pt idx="1">
                  <c:v>454</c:v>
                </c:pt>
                <c:pt idx="2">
                  <c:v>596</c:v>
                </c:pt>
                <c:pt idx="3">
                  <c:v>639</c:v>
                </c:pt>
                <c:pt idx="4">
                  <c:v>694</c:v>
                </c:pt>
                <c:pt idx="5">
                  <c:v>694</c:v>
                </c:pt>
                <c:pt idx="6">
                  <c:v>694</c:v>
                </c:pt>
                <c:pt idx="7">
                  <c:v>814</c:v>
                </c:pt>
                <c:pt idx="8">
                  <c:v>832</c:v>
                </c:pt>
                <c:pt idx="9">
                  <c:v>773</c:v>
                </c:pt>
                <c:pt idx="10">
                  <c:v>813</c:v>
                </c:pt>
                <c:pt idx="11">
                  <c:v>831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1993968"/>
        <c:axId val="1811999952"/>
      </c:lineChart>
      <c:catAx>
        <c:axId val="18119939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1999952"/>
        <c:crosses val="autoZero"/>
        <c:auto val="1"/>
        <c:lblAlgn val="ctr"/>
        <c:lblOffset val="100"/>
        <c:noMultiLvlLbl val="0"/>
      </c:catAx>
      <c:valAx>
        <c:axId val="1811999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1993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'17.08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'17.08 Kampala-Entebbe'!$C$59:$N$59</c:f>
              <c:numCache>
                <c:formatCode>0.0%</c:formatCode>
                <c:ptCount val="12"/>
                <c:pt idx="0">
                  <c:v>0.43048128342245989</c:v>
                </c:pt>
                <c:pt idx="1">
                  <c:v>0</c:v>
                </c:pt>
                <c:pt idx="2">
                  <c:v>0.19883325230918814</c:v>
                </c:pt>
                <c:pt idx="3">
                  <c:v>0.11412250850753525</c:v>
                </c:pt>
                <c:pt idx="4">
                  <c:v>5.3475935828877002E-3</c:v>
                </c:pt>
                <c:pt idx="5">
                  <c:v>2.3091881380651433E-3</c:v>
                </c:pt>
                <c:pt idx="6">
                  <c:v>3.9742343218279047E-2</c:v>
                </c:pt>
                <c:pt idx="7">
                  <c:v>5.9552746718522119E-3</c:v>
                </c:pt>
                <c:pt idx="8">
                  <c:v>2.4307243558580457E-3</c:v>
                </c:pt>
                <c:pt idx="9">
                  <c:v>2.0661157024793389E-3</c:v>
                </c:pt>
                <c:pt idx="10">
                  <c:v>0.19871171609139524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'17.08 Kampala-Entebbe'!$S$9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'17.08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'17.08 Kampala-Entebbe'!$S$10:$S$21</c:f>
              <c:numCache>
                <c:formatCode>0</c:formatCode>
                <c:ptCount val="12"/>
                <c:pt idx="0">
                  <c:v>91</c:v>
                </c:pt>
                <c:pt idx="1">
                  <c:v>130</c:v>
                </c:pt>
                <c:pt idx="2">
                  <c:v>249</c:v>
                </c:pt>
                <c:pt idx="3">
                  <c:v>305</c:v>
                </c:pt>
                <c:pt idx="4">
                  <c:v>336</c:v>
                </c:pt>
                <c:pt idx="5">
                  <c:v>278</c:v>
                </c:pt>
                <c:pt idx="6">
                  <c:v>294</c:v>
                </c:pt>
                <c:pt idx="7">
                  <c:v>427</c:v>
                </c:pt>
                <c:pt idx="8">
                  <c:v>478</c:v>
                </c:pt>
                <c:pt idx="9">
                  <c:v>270</c:v>
                </c:pt>
                <c:pt idx="10">
                  <c:v>313</c:v>
                </c:pt>
                <c:pt idx="11">
                  <c:v>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'17.08 Kampala-Entebbe'!$T$9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'17.08 Kampala-Entebbe'!$R$10:$R$21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'17.08 Kampala-Entebbe'!$T$10:$T$21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'17.08 Kampala-Entebbe'!$U$9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'17.08 Kampala-Entebbe'!$U$10:$U$21</c:f>
              <c:numCache>
                <c:formatCode>0</c:formatCode>
                <c:ptCount val="12"/>
                <c:pt idx="0">
                  <c:v>119</c:v>
                </c:pt>
                <c:pt idx="1">
                  <c:v>133</c:v>
                </c:pt>
                <c:pt idx="2">
                  <c:v>120</c:v>
                </c:pt>
                <c:pt idx="3">
                  <c:v>93</c:v>
                </c:pt>
                <c:pt idx="4">
                  <c:v>80</c:v>
                </c:pt>
                <c:pt idx="5">
                  <c:v>164</c:v>
                </c:pt>
                <c:pt idx="6">
                  <c:v>131</c:v>
                </c:pt>
                <c:pt idx="7">
                  <c:v>98</c:v>
                </c:pt>
                <c:pt idx="8">
                  <c:v>67</c:v>
                </c:pt>
                <c:pt idx="9">
                  <c:v>221</c:v>
                </c:pt>
                <c:pt idx="10">
                  <c:v>218</c:v>
                </c:pt>
                <c:pt idx="11">
                  <c:v>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'17.08 Kampala-Entebbe'!$V$9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'17.08 Kampala-Entebbe'!$V$10:$V$21</c:f>
              <c:numCache>
                <c:formatCode>0</c:formatCode>
                <c:ptCount val="12"/>
                <c:pt idx="0">
                  <c:v>69</c:v>
                </c:pt>
                <c:pt idx="1">
                  <c:v>74</c:v>
                </c:pt>
                <c:pt idx="2">
                  <c:v>80</c:v>
                </c:pt>
                <c:pt idx="3">
                  <c:v>73</c:v>
                </c:pt>
                <c:pt idx="4">
                  <c:v>82</c:v>
                </c:pt>
                <c:pt idx="5">
                  <c:v>65</c:v>
                </c:pt>
                <c:pt idx="6">
                  <c:v>73</c:v>
                </c:pt>
                <c:pt idx="7">
                  <c:v>76</c:v>
                </c:pt>
                <c:pt idx="8">
                  <c:v>98</c:v>
                </c:pt>
                <c:pt idx="9">
                  <c:v>80</c:v>
                </c:pt>
                <c:pt idx="10">
                  <c:v>86</c:v>
                </c:pt>
                <c:pt idx="11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'17.08 Kampala-Entebbe'!$W$9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'17.08 Kampala-Entebbe'!$W$10:$W$21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8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'17.08 Kampala-Entebbe'!$X$9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'17.08 Kampala-Entebbe'!$X$10:$X$21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'17.08 Kampala-Entebbe'!$Y$9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'17.08 Kampala-Entebbe'!$Y$10:$Y$21</c:f>
              <c:numCache>
                <c:formatCode>0</c:formatCode>
                <c:ptCount val="12"/>
                <c:pt idx="0">
                  <c:v>9</c:v>
                </c:pt>
                <c:pt idx="1">
                  <c:v>10</c:v>
                </c:pt>
                <c:pt idx="2">
                  <c:v>13</c:v>
                </c:pt>
                <c:pt idx="3">
                  <c:v>20</c:v>
                </c:pt>
                <c:pt idx="4">
                  <c:v>31</c:v>
                </c:pt>
                <c:pt idx="5">
                  <c:v>34</c:v>
                </c:pt>
                <c:pt idx="6">
                  <c:v>32</c:v>
                </c:pt>
                <c:pt idx="7">
                  <c:v>39</c:v>
                </c:pt>
                <c:pt idx="8">
                  <c:v>36</c:v>
                </c:pt>
                <c:pt idx="9">
                  <c:v>38</c:v>
                </c:pt>
                <c:pt idx="10">
                  <c:v>36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'17.08 Kampala-Entebbe'!$Z$9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'17.08 Kampala-Entebbe'!$Z$10:$Z$21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9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5</c:v>
                </c:pt>
                <c:pt idx="8">
                  <c:v>7</c:v>
                </c:pt>
                <c:pt idx="9">
                  <c:v>6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'17.08 Kampala-Entebbe'!$AA$9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'17.08 Kampala-Entebbe'!$AA$10:$AA$21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2</c:v>
                </c:pt>
                <c:pt idx="4">
                  <c:v>4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'17.08 Kampala-Entebbe'!$AB$9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'17.08 Kampala-Entebbe'!$AB$10:$AB$21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'17.08 Kampala-Entebbe'!$AC$9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'17.08 Kampala-Entebbe'!$AC$10:$AC$21</c:f>
              <c:numCache>
                <c:formatCode>0</c:formatCode>
                <c:ptCount val="12"/>
                <c:pt idx="0">
                  <c:v>102</c:v>
                </c:pt>
                <c:pt idx="1">
                  <c:v>97</c:v>
                </c:pt>
                <c:pt idx="2">
                  <c:v>121</c:v>
                </c:pt>
                <c:pt idx="3">
                  <c:v>132</c:v>
                </c:pt>
                <c:pt idx="4">
                  <c:v>151</c:v>
                </c:pt>
                <c:pt idx="5">
                  <c:v>141</c:v>
                </c:pt>
                <c:pt idx="6">
                  <c:v>154</c:v>
                </c:pt>
                <c:pt idx="7">
                  <c:v>154</c:v>
                </c:pt>
                <c:pt idx="8">
                  <c:v>138</c:v>
                </c:pt>
                <c:pt idx="9">
                  <c:v>151</c:v>
                </c:pt>
                <c:pt idx="10">
                  <c:v>149</c:v>
                </c:pt>
                <c:pt idx="11">
                  <c:v>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'17.08 Kampala-Entebbe'!$AD$9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'17.08 Kampala-Entebbe'!$AD$10:$AD$21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190832"/>
        <c:axId val="1814187568"/>
      </c:lineChart>
      <c:catAx>
        <c:axId val="181419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4187568"/>
        <c:crosses val="autoZero"/>
        <c:auto val="1"/>
        <c:lblAlgn val="ctr"/>
        <c:lblOffset val="100"/>
        <c:noMultiLvlLbl val="0"/>
      </c:catAx>
      <c:valAx>
        <c:axId val="181418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419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'17.08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'17.08 Kampala-Entebbe'!$C$60:$N$60</c:f>
              <c:numCache>
                <c:formatCode>0.00%</c:formatCode>
                <c:ptCount val="12"/>
                <c:pt idx="0">
                  <c:v>0.5372364629152131</c:v>
                </c:pt>
                <c:pt idx="1">
                  <c:v>0</c:v>
                </c:pt>
                <c:pt idx="2">
                  <c:v>0.24814196875473987</c:v>
                </c:pt>
                <c:pt idx="3">
                  <c:v>0.14242378279993934</c:v>
                </c:pt>
                <c:pt idx="4">
                  <c:v>6.6737448809343243E-3</c:v>
                </c:pt>
                <c:pt idx="5">
                  <c:v>2.881844380403458E-3</c:v>
                </c:pt>
                <c:pt idx="6">
                  <c:v>4.9598058546943727E-2</c:v>
                </c:pt>
                <c:pt idx="7">
                  <c:v>7.4321249810404971E-3</c:v>
                </c:pt>
                <c:pt idx="8">
                  <c:v>3.033520400424693E-3</c:v>
                </c:pt>
                <c:pt idx="9">
                  <c:v>2.5784923403609889E-3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'17.08 Entebbe-Kampala'!$AE$9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'17.08 Entebbe-Kampala'!$AE$10:$AE$21</c:f>
              <c:numCache>
                <c:formatCode>0</c:formatCode>
                <c:ptCount val="12"/>
                <c:pt idx="0">
                  <c:v>381</c:v>
                </c:pt>
                <c:pt idx="1">
                  <c:v>447</c:v>
                </c:pt>
                <c:pt idx="2">
                  <c:v>565</c:v>
                </c:pt>
                <c:pt idx="3">
                  <c:v>597</c:v>
                </c:pt>
                <c:pt idx="4">
                  <c:v>633</c:v>
                </c:pt>
                <c:pt idx="5">
                  <c:v>643</c:v>
                </c:pt>
                <c:pt idx="6">
                  <c:v>630</c:v>
                </c:pt>
                <c:pt idx="7">
                  <c:v>750</c:v>
                </c:pt>
                <c:pt idx="8">
                  <c:v>784</c:v>
                </c:pt>
                <c:pt idx="9">
                  <c:v>712</c:v>
                </c:pt>
                <c:pt idx="10">
                  <c:v>754</c:v>
                </c:pt>
                <c:pt idx="11">
                  <c:v>776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'17.08 Entebbe-Kampala'!$AF$9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'17.08 Entebbe-Kampala'!$AF$10:$AF$21</c:f>
              <c:numCache>
                <c:formatCode>0</c:formatCode>
                <c:ptCount val="12"/>
                <c:pt idx="0">
                  <c:v>483</c:v>
                </c:pt>
                <c:pt idx="1">
                  <c:v>544</c:v>
                </c:pt>
                <c:pt idx="2">
                  <c:v>686</c:v>
                </c:pt>
                <c:pt idx="3">
                  <c:v>729</c:v>
                </c:pt>
                <c:pt idx="4">
                  <c:v>784</c:v>
                </c:pt>
                <c:pt idx="5">
                  <c:v>784</c:v>
                </c:pt>
                <c:pt idx="6">
                  <c:v>784</c:v>
                </c:pt>
                <c:pt idx="7">
                  <c:v>904</c:v>
                </c:pt>
                <c:pt idx="8">
                  <c:v>922</c:v>
                </c:pt>
                <c:pt idx="9">
                  <c:v>863</c:v>
                </c:pt>
                <c:pt idx="10">
                  <c:v>903</c:v>
                </c:pt>
                <c:pt idx="11">
                  <c:v>921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4191920"/>
        <c:axId val="1814190288"/>
      </c:lineChart>
      <c:catAx>
        <c:axId val="18141919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4190288"/>
        <c:crosses val="autoZero"/>
        <c:auto val="1"/>
        <c:lblAlgn val="ctr"/>
        <c:lblOffset val="100"/>
        <c:noMultiLvlLbl val="0"/>
      </c:catAx>
      <c:valAx>
        <c:axId val="1814190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419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'17.08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'17.08 Entebbe-Kampala'!$C$59:$N$59</c:f>
              <c:numCache>
                <c:formatCode>0.0%</c:formatCode>
                <c:ptCount val="12"/>
                <c:pt idx="0">
                  <c:v>0.49650800472762435</c:v>
                </c:pt>
                <c:pt idx="1">
                  <c:v>0</c:v>
                </c:pt>
                <c:pt idx="2">
                  <c:v>0.17578166971097023</c:v>
                </c:pt>
                <c:pt idx="3">
                  <c:v>0.10089180186956055</c:v>
                </c:pt>
                <c:pt idx="4">
                  <c:v>4.727624368754701E-3</c:v>
                </c:pt>
                <c:pt idx="5">
                  <c:v>2.0414741592349843E-3</c:v>
                </c:pt>
                <c:pt idx="6">
                  <c:v>3.5134844740517888E-2</c:v>
                </c:pt>
                <c:pt idx="7">
                  <c:v>5.2648544106586436E-3</c:v>
                </c:pt>
                <c:pt idx="8">
                  <c:v>2.1489201676157732E-3</c:v>
                </c:pt>
                <c:pt idx="9">
                  <c:v>1.8265821424734072E-3</c:v>
                </c:pt>
                <c:pt idx="10">
                  <c:v>0.17567422370258945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'17.08 Entebbe-Kampala'!$S$9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'17.08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'17.08 Entebbe-Kampala'!$S$10:$S$21</c:f>
              <c:numCache>
                <c:formatCode>0</c:formatCode>
                <c:ptCount val="12"/>
                <c:pt idx="0">
                  <c:v>180</c:v>
                </c:pt>
                <c:pt idx="1">
                  <c:v>220</c:v>
                </c:pt>
                <c:pt idx="2">
                  <c:v>339</c:v>
                </c:pt>
                <c:pt idx="3">
                  <c:v>395</c:v>
                </c:pt>
                <c:pt idx="4">
                  <c:v>426</c:v>
                </c:pt>
                <c:pt idx="5">
                  <c:v>368</c:v>
                </c:pt>
                <c:pt idx="6">
                  <c:v>384</c:v>
                </c:pt>
                <c:pt idx="7">
                  <c:v>517</c:v>
                </c:pt>
                <c:pt idx="8">
                  <c:v>568</c:v>
                </c:pt>
                <c:pt idx="9">
                  <c:v>360</c:v>
                </c:pt>
                <c:pt idx="10">
                  <c:v>403</c:v>
                </c:pt>
                <c:pt idx="11">
                  <c:v>461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'17.08 Entebbe-Kampala'!$T$9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'17.08 Entebbe-Kampala'!$R$10:$R$21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'17.08 Entebbe-Kampala'!$T$10:$T$21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'17.08 Entebbe-Kampala'!$U$9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'17.08 Entebbe-Kampala'!$U$10:$U$21</c:f>
              <c:numCache>
                <c:formatCode>0</c:formatCode>
                <c:ptCount val="12"/>
                <c:pt idx="0">
                  <c:v>119</c:v>
                </c:pt>
                <c:pt idx="1">
                  <c:v>133</c:v>
                </c:pt>
                <c:pt idx="2">
                  <c:v>120</c:v>
                </c:pt>
                <c:pt idx="3">
                  <c:v>93</c:v>
                </c:pt>
                <c:pt idx="4">
                  <c:v>80</c:v>
                </c:pt>
                <c:pt idx="5">
                  <c:v>164</c:v>
                </c:pt>
                <c:pt idx="6">
                  <c:v>131</c:v>
                </c:pt>
                <c:pt idx="7">
                  <c:v>98</c:v>
                </c:pt>
                <c:pt idx="8">
                  <c:v>67</c:v>
                </c:pt>
                <c:pt idx="9">
                  <c:v>221</c:v>
                </c:pt>
                <c:pt idx="10">
                  <c:v>218</c:v>
                </c:pt>
                <c:pt idx="11">
                  <c:v>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'17.08 Entebbe-Kampala'!$V$9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'17.08 Entebbe-Kampala'!$V$10:$V$21</c:f>
              <c:numCache>
                <c:formatCode>0</c:formatCode>
                <c:ptCount val="12"/>
                <c:pt idx="0">
                  <c:v>69</c:v>
                </c:pt>
                <c:pt idx="1">
                  <c:v>74</c:v>
                </c:pt>
                <c:pt idx="2">
                  <c:v>80</c:v>
                </c:pt>
                <c:pt idx="3">
                  <c:v>73</c:v>
                </c:pt>
                <c:pt idx="4">
                  <c:v>82</c:v>
                </c:pt>
                <c:pt idx="5">
                  <c:v>65</c:v>
                </c:pt>
                <c:pt idx="6">
                  <c:v>73</c:v>
                </c:pt>
                <c:pt idx="7">
                  <c:v>76</c:v>
                </c:pt>
                <c:pt idx="8">
                  <c:v>98</c:v>
                </c:pt>
                <c:pt idx="9">
                  <c:v>80</c:v>
                </c:pt>
                <c:pt idx="10">
                  <c:v>86</c:v>
                </c:pt>
                <c:pt idx="11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'17.08 Entebbe-Kampala'!$W$9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'17.08 Entebbe-Kampala'!$W$10:$W$21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8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'17.08 Entebbe-Kampala'!$X$9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'17.08 Entebbe-Kampala'!$X$10:$X$21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'17.08 Entebbe-Kampala'!$Y$9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'17.08 Entebbe-Kampala'!$Y$10:$Y$21</c:f>
              <c:numCache>
                <c:formatCode>0</c:formatCode>
                <c:ptCount val="12"/>
                <c:pt idx="0">
                  <c:v>9</c:v>
                </c:pt>
                <c:pt idx="1">
                  <c:v>10</c:v>
                </c:pt>
                <c:pt idx="2">
                  <c:v>13</c:v>
                </c:pt>
                <c:pt idx="3">
                  <c:v>20</c:v>
                </c:pt>
                <c:pt idx="4">
                  <c:v>31</c:v>
                </c:pt>
                <c:pt idx="5">
                  <c:v>34</c:v>
                </c:pt>
                <c:pt idx="6">
                  <c:v>32</c:v>
                </c:pt>
                <c:pt idx="7">
                  <c:v>39</c:v>
                </c:pt>
                <c:pt idx="8">
                  <c:v>36</c:v>
                </c:pt>
                <c:pt idx="9">
                  <c:v>38</c:v>
                </c:pt>
                <c:pt idx="10">
                  <c:v>36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'17.08 Entebbe-Kampala'!$Z$9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'17.08 Entebbe-Kampala'!$Z$10:$Z$21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9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5</c:v>
                </c:pt>
                <c:pt idx="8">
                  <c:v>7</c:v>
                </c:pt>
                <c:pt idx="9">
                  <c:v>6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'17.08 Entebbe-Kampala'!$AA$9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'17.08 Entebbe-Kampala'!$AA$10:$AA$21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2</c:v>
                </c:pt>
                <c:pt idx="4">
                  <c:v>4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'17.08 Entebbe-Kampala'!$AB$9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'17.08 Entebbe-Kampala'!$AB$10:$AB$21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'17.08 Entebbe-Kampala'!$AC$9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'17.08 Entebbe-Kampala'!$AC$10:$AC$21</c:f>
              <c:numCache>
                <c:formatCode>0</c:formatCode>
                <c:ptCount val="12"/>
                <c:pt idx="0">
                  <c:v>102</c:v>
                </c:pt>
                <c:pt idx="1">
                  <c:v>97</c:v>
                </c:pt>
                <c:pt idx="2">
                  <c:v>121</c:v>
                </c:pt>
                <c:pt idx="3">
                  <c:v>132</c:v>
                </c:pt>
                <c:pt idx="4">
                  <c:v>151</c:v>
                </c:pt>
                <c:pt idx="5">
                  <c:v>141</c:v>
                </c:pt>
                <c:pt idx="6">
                  <c:v>154</c:v>
                </c:pt>
                <c:pt idx="7">
                  <c:v>154</c:v>
                </c:pt>
                <c:pt idx="8">
                  <c:v>138</c:v>
                </c:pt>
                <c:pt idx="9">
                  <c:v>151</c:v>
                </c:pt>
                <c:pt idx="10">
                  <c:v>149</c:v>
                </c:pt>
                <c:pt idx="11">
                  <c:v>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'17.08 Entebbe-Kampala'!$AD$9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'17.08 Entebbe-Kampala'!$AD$10:$AD$21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184848"/>
        <c:axId val="1814182128"/>
      </c:lineChart>
      <c:catAx>
        <c:axId val="1814184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4182128"/>
        <c:crosses val="autoZero"/>
        <c:auto val="1"/>
        <c:lblAlgn val="ctr"/>
        <c:lblOffset val="100"/>
        <c:noMultiLvlLbl val="0"/>
      </c:catAx>
      <c:valAx>
        <c:axId val="181418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418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'17.08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'17.08 Entebbe-Kampala'!$C$60:$N$60</c:f>
              <c:numCache>
                <c:formatCode>0.00%</c:formatCode>
                <c:ptCount val="12"/>
                <c:pt idx="0">
                  <c:v>0.60232012513034416</c:v>
                </c:pt>
                <c:pt idx="1">
                  <c:v>0</c:v>
                </c:pt>
                <c:pt idx="2">
                  <c:v>0.21324296141814389</c:v>
                </c:pt>
                <c:pt idx="3">
                  <c:v>0.12239311783107404</c:v>
                </c:pt>
                <c:pt idx="4">
                  <c:v>5.7351407716371219E-3</c:v>
                </c:pt>
                <c:pt idx="5">
                  <c:v>2.4765380604796663E-3</c:v>
                </c:pt>
                <c:pt idx="6">
                  <c:v>4.2622523461939524E-2</c:v>
                </c:pt>
                <c:pt idx="7">
                  <c:v>6.3868613138686131E-3</c:v>
                </c:pt>
                <c:pt idx="8">
                  <c:v>2.6068821689259644E-3</c:v>
                </c:pt>
                <c:pt idx="9">
                  <c:v>2.2158498435870698E-3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KAMPALA-ENTEBBE'!$AE$9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KAMPALA-ENTEBBE'!$R$10:$R$33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KAMPALA-ENTEBBE'!$AE$10:$AE$33</c:f>
              <c:numCache>
                <c:formatCode>0</c:formatCode>
                <c:ptCount val="24"/>
                <c:pt idx="0">
                  <c:v>381.85714285714283</c:v>
                </c:pt>
                <c:pt idx="1">
                  <c:v>438.71428571428567</c:v>
                </c:pt>
                <c:pt idx="2">
                  <c:v>542.57142857142856</c:v>
                </c:pt>
                <c:pt idx="3">
                  <c:v>583.28571428571422</c:v>
                </c:pt>
                <c:pt idx="4">
                  <c:v>640.71428571428567</c:v>
                </c:pt>
                <c:pt idx="5">
                  <c:v>666.57142857142867</c:v>
                </c:pt>
                <c:pt idx="6">
                  <c:v>683.85714285714278</c:v>
                </c:pt>
                <c:pt idx="7">
                  <c:v>838</c:v>
                </c:pt>
                <c:pt idx="8">
                  <c:v>948.42857142857133</c:v>
                </c:pt>
                <c:pt idx="9">
                  <c:v>824.85714285714289</c:v>
                </c:pt>
                <c:pt idx="10">
                  <c:v>920.85714285714278</c:v>
                </c:pt>
                <c:pt idx="11">
                  <c:v>889.28571428571422</c:v>
                </c:pt>
                <c:pt idx="12">
                  <c:v>650.26581877729245</c:v>
                </c:pt>
                <c:pt idx="13">
                  <c:v>582.92705695050915</c:v>
                </c:pt>
                <c:pt idx="14">
                  <c:v>505.30782842066969</c:v>
                </c:pt>
                <c:pt idx="15">
                  <c:v>333.14522379912671</c:v>
                </c:pt>
                <c:pt idx="16">
                  <c:v>201.70553857350808</c:v>
                </c:pt>
                <c:pt idx="17">
                  <c:v>122.59486535662299</c:v>
                </c:pt>
                <c:pt idx="18">
                  <c:v>60.57559315866078</c:v>
                </c:pt>
                <c:pt idx="19">
                  <c:v>38.778922943959245</c:v>
                </c:pt>
                <c:pt idx="20">
                  <c:v>37.273202328966505</c:v>
                </c:pt>
                <c:pt idx="21">
                  <c:v>101.85232714701598</c:v>
                </c:pt>
                <c:pt idx="22">
                  <c:v>187.48156477438141</c:v>
                </c:pt>
                <c:pt idx="23">
                  <c:v>292.07460334788937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KAMPALA-ENTEBBE'!$AF$9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KAMPALA-ENTEBBE'!$R$10:$R$33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KAMPALA-ENTEBBE'!$AF$10:$AF$33</c:f>
              <c:numCache>
                <c:formatCode>0</c:formatCode>
                <c:ptCount val="24"/>
                <c:pt idx="0">
                  <c:v>468.57142857142856</c:v>
                </c:pt>
                <c:pt idx="1">
                  <c:v>531.57142857142844</c:v>
                </c:pt>
                <c:pt idx="2">
                  <c:v>651.71428571428578</c:v>
                </c:pt>
                <c:pt idx="3">
                  <c:v>707.28571428571422</c:v>
                </c:pt>
                <c:pt idx="4">
                  <c:v>774.28571428571422</c:v>
                </c:pt>
                <c:pt idx="5">
                  <c:v>793.857142857143</c:v>
                </c:pt>
                <c:pt idx="6">
                  <c:v>811.99999999999989</c:v>
                </c:pt>
                <c:pt idx="7">
                  <c:v>976.28571428571422</c:v>
                </c:pt>
                <c:pt idx="8">
                  <c:v>1070.8571428571429</c:v>
                </c:pt>
                <c:pt idx="9">
                  <c:v>954.14285714285711</c:v>
                </c:pt>
                <c:pt idx="10">
                  <c:v>1060.2857142857142</c:v>
                </c:pt>
                <c:pt idx="11">
                  <c:v>1010.9999999999999</c:v>
                </c:pt>
                <c:pt idx="12">
                  <c:v>719.92632641921386</c:v>
                </c:pt>
                <c:pt idx="13">
                  <c:v>646.63815957059649</c:v>
                </c:pt>
                <c:pt idx="14">
                  <c:v>560.4621133551675</c:v>
                </c:pt>
                <c:pt idx="15">
                  <c:v>369.43962336244545</c:v>
                </c:pt>
                <c:pt idx="16">
                  <c:v>223.7981641193596</c:v>
                </c:pt>
                <c:pt idx="17">
                  <c:v>137.27833697234351</c:v>
                </c:pt>
                <c:pt idx="18">
                  <c:v>69.034124818049406</c:v>
                </c:pt>
                <c:pt idx="19">
                  <c:v>45.399626819505094</c:v>
                </c:pt>
                <c:pt idx="20">
                  <c:v>42.829823508005795</c:v>
                </c:pt>
                <c:pt idx="21">
                  <c:v>115.92786317321685</c:v>
                </c:pt>
                <c:pt idx="22">
                  <c:v>215.26760189228537</c:v>
                </c:pt>
                <c:pt idx="23">
                  <c:v>352.54757005094615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4179952"/>
        <c:axId val="1814185392"/>
      </c:lineChart>
      <c:catAx>
        <c:axId val="181417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4185392"/>
        <c:crosses val="autoZero"/>
        <c:auto val="1"/>
        <c:lblAlgn val="ctr"/>
        <c:lblOffset val="100"/>
        <c:noMultiLvlLbl val="0"/>
      </c:catAx>
      <c:valAx>
        <c:axId val="18141853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417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KAMPALA-ENTEBBE'!$C$107:$N$107</c:f>
              <c:numCache>
                <c:formatCode>0.0%</c:formatCode>
                <c:ptCount val="12"/>
                <c:pt idx="0">
                  <c:v>0.46099928605347229</c:v>
                </c:pt>
                <c:pt idx="1">
                  <c:v>0</c:v>
                </c:pt>
                <c:pt idx="2">
                  <c:v>0.23460335324312498</c:v>
                </c:pt>
                <c:pt idx="3">
                  <c:v>9.960953969335308E-2</c:v>
                </c:pt>
                <c:pt idx="4">
                  <c:v>9.4610246242803914E-3</c:v>
                </c:pt>
                <c:pt idx="5">
                  <c:v>3.6650213610117943E-3</c:v>
                </c:pt>
                <c:pt idx="6">
                  <c:v>4.3269526149698895E-2</c:v>
                </c:pt>
                <c:pt idx="7">
                  <c:v>4.9902294937283851E-3</c:v>
                </c:pt>
                <c:pt idx="8">
                  <c:v>3.331696716121167E-3</c:v>
                </c:pt>
                <c:pt idx="9">
                  <c:v>2.0261589106331406E-3</c:v>
                </c:pt>
                <c:pt idx="10">
                  <c:v>0.13804416375457598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KAMPALA-ENTEBBE'!$C$9:$N$9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KAMPALA-ENTEBBE'!$C$108:$N$108</c:f>
              <c:numCache>
                <c:formatCode>0.00%</c:formatCode>
                <c:ptCount val="12"/>
                <c:pt idx="0">
                  <c:v>0.53482935745470439</c:v>
                </c:pt>
                <c:pt idx="1">
                  <c:v>0</c:v>
                </c:pt>
                <c:pt idx="2">
                  <c:v>0.27217560735481422</c:v>
                </c:pt>
                <c:pt idx="3">
                  <c:v>0.11556223127073459</c:v>
                </c:pt>
                <c:pt idx="4">
                  <c:v>1.0976228974202995E-2</c:v>
                </c:pt>
                <c:pt idx="5">
                  <c:v>4.251982766282073E-3</c:v>
                </c:pt>
                <c:pt idx="6">
                  <c:v>5.0199237977407017E-2</c:v>
                </c:pt>
                <c:pt idx="7">
                  <c:v>5.7894259588347676E-3</c:v>
                </c:pt>
                <c:pt idx="8">
                  <c:v>3.8652754306225702E-3</c:v>
                </c:pt>
                <c:pt idx="9">
                  <c:v>2.3506528123979601E-3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ENTEBBE-KAMPALA'!$AE$9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ENTEBBE-KAMPALA'!$R$10:$R$33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ENTEBBE-KAMPALA'!$AE$10:$AE$33</c:f>
              <c:numCache>
                <c:formatCode>0</c:formatCode>
                <c:ptCount val="24"/>
                <c:pt idx="0">
                  <c:v>322.57142857142856</c:v>
                </c:pt>
                <c:pt idx="1">
                  <c:v>380.28571428571428</c:v>
                </c:pt>
                <c:pt idx="2">
                  <c:v>473.57142857142856</c:v>
                </c:pt>
                <c:pt idx="3">
                  <c:v>498.85714285714283</c:v>
                </c:pt>
                <c:pt idx="4">
                  <c:v>556.57142857142856</c:v>
                </c:pt>
                <c:pt idx="5">
                  <c:v>557.71428571428567</c:v>
                </c:pt>
                <c:pt idx="6">
                  <c:v>569.57142857142856</c:v>
                </c:pt>
                <c:pt idx="7">
                  <c:v>680.71428571428567</c:v>
                </c:pt>
                <c:pt idx="8">
                  <c:v>754.42857142857133</c:v>
                </c:pt>
                <c:pt idx="9">
                  <c:v>659.71428571428578</c:v>
                </c:pt>
                <c:pt idx="10">
                  <c:v>720.57142857142867</c:v>
                </c:pt>
                <c:pt idx="11">
                  <c:v>738.71428571428578</c:v>
                </c:pt>
                <c:pt idx="12">
                  <c:v>589.86215429403194</c:v>
                </c:pt>
                <c:pt idx="13">
                  <c:v>445.21094523289645</c:v>
                </c:pt>
                <c:pt idx="14">
                  <c:v>423.62508642649209</c:v>
                </c:pt>
                <c:pt idx="15">
                  <c:v>281.43993267831155</c:v>
                </c:pt>
                <c:pt idx="16">
                  <c:v>174.88067503639013</c:v>
                </c:pt>
                <c:pt idx="17">
                  <c:v>101.33860262008731</c:v>
                </c:pt>
                <c:pt idx="18">
                  <c:v>62.708053129548702</c:v>
                </c:pt>
                <c:pt idx="19">
                  <c:v>44.56498307860263</c:v>
                </c:pt>
                <c:pt idx="20">
                  <c:v>35.868933770014536</c:v>
                </c:pt>
                <c:pt idx="21">
                  <c:v>77.270036390101879</c:v>
                </c:pt>
                <c:pt idx="22">
                  <c:v>189.40368631732176</c:v>
                </c:pt>
                <c:pt idx="23">
                  <c:v>285.5268067685588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ENTEBBE-KAMPALA'!$AF$9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ENTEBBE-KAMPALA'!$R$10:$R$33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ENTEBBE-KAMPALA'!$AF$10:$AF$33</c:f>
              <c:numCache>
                <c:formatCode>0</c:formatCode>
                <c:ptCount val="24"/>
                <c:pt idx="0">
                  <c:v>452.14285714285717</c:v>
                </c:pt>
                <c:pt idx="1">
                  <c:v>514.57142857142856</c:v>
                </c:pt>
                <c:pt idx="2">
                  <c:v>614.71428571428567</c:v>
                </c:pt>
                <c:pt idx="3">
                  <c:v>651.85714285714289</c:v>
                </c:pt>
                <c:pt idx="4">
                  <c:v>720.14285714285711</c:v>
                </c:pt>
                <c:pt idx="5">
                  <c:v>719.28571428571422</c:v>
                </c:pt>
                <c:pt idx="6">
                  <c:v>732</c:v>
                </c:pt>
                <c:pt idx="7">
                  <c:v>844.57142857142856</c:v>
                </c:pt>
                <c:pt idx="8">
                  <c:v>911.28571428571422</c:v>
                </c:pt>
                <c:pt idx="9">
                  <c:v>826.14285714285711</c:v>
                </c:pt>
                <c:pt idx="10">
                  <c:v>894.42857142857144</c:v>
                </c:pt>
                <c:pt idx="11">
                  <c:v>895</c:v>
                </c:pt>
                <c:pt idx="12">
                  <c:v>718.67571870451229</c:v>
                </c:pt>
                <c:pt idx="13">
                  <c:v>563.02309588791832</c:v>
                </c:pt>
                <c:pt idx="14">
                  <c:v>528.73023380640473</c:v>
                </c:pt>
                <c:pt idx="15">
                  <c:v>348.5541575691413</c:v>
                </c:pt>
                <c:pt idx="16">
                  <c:v>215.73351892285305</c:v>
                </c:pt>
                <c:pt idx="17">
                  <c:v>128.49072052401743</c:v>
                </c:pt>
                <c:pt idx="18">
                  <c:v>78.349248544395849</c:v>
                </c:pt>
                <c:pt idx="19">
                  <c:v>56.807737172489091</c:v>
                </c:pt>
                <c:pt idx="20">
                  <c:v>46.144026564774357</c:v>
                </c:pt>
                <c:pt idx="21">
                  <c:v>103.29798289665209</c:v>
                </c:pt>
                <c:pt idx="22">
                  <c:v>241.67085880640474</c:v>
                </c:pt>
                <c:pt idx="23">
                  <c:v>368.27995906113523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6119776"/>
        <c:axId val="1816131744"/>
      </c:lineChart>
      <c:catAx>
        <c:axId val="18161197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6131744"/>
        <c:crosses val="autoZero"/>
        <c:auto val="1"/>
        <c:lblAlgn val="ctr"/>
        <c:lblOffset val="100"/>
        <c:noMultiLvlLbl val="0"/>
      </c:catAx>
      <c:valAx>
        <c:axId val="18161317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1611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ENTEBBE-KAMPALA'!$C$107:$N$107</c:f>
              <c:numCache>
                <c:formatCode>0.0%</c:formatCode>
                <c:ptCount val="12"/>
                <c:pt idx="0">
                  <c:v>0.40549387831402084</c:v>
                </c:pt>
                <c:pt idx="1">
                  <c:v>0</c:v>
                </c:pt>
                <c:pt idx="2">
                  <c:v>0.20180909762692192</c:v>
                </c:pt>
                <c:pt idx="3">
                  <c:v>0.12431834537017467</c:v>
                </c:pt>
                <c:pt idx="4">
                  <c:v>9.758156517314355E-3</c:v>
                </c:pt>
                <c:pt idx="5">
                  <c:v>3.9733887029913375E-3</c:v>
                </c:pt>
                <c:pt idx="6">
                  <c:v>3.5857286410063097E-2</c:v>
                </c:pt>
                <c:pt idx="7">
                  <c:v>4.0405879504229452E-3</c:v>
                </c:pt>
                <c:pt idx="8">
                  <c:v>3.0756419389624634E-3</c:v>
                </c:pt>
                <c:pt idx="9">
                  <c:v>2.2982747257904914E-3</c:v>
                </c:pt>
                <c:pt idx="10">
                  <c:v>0.20937534244333764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ENTEBBE-KAMPALA'!$C$9:$N$9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ENTEBBE-KAMPALA'!$C$108:$N$108</c:f>
              <c:numCache>
                <c:formatCode>0.00%</c:formatCode>
                <c:ptCount val="12"/>
                <c:pt idx="0">
                  <c:v>0.51287785479288583</c:v>
                </c:pt>
                <c:pt idx="1">
                  <c:v>0</c:v>
                </c:pt>
                <c:pt idx="2">
                  <c:v>0.25525272415685918</c:v>
                </c:pt>
                <c:pt idx="3">
                  <c:v>0.15724066304024306</c:v>
                </c:pt>
                <c:pt idx="4">
                  <c:v>1.2342337699751051E-2</c:v>
                </c:pt>
                <c:pt idx="5">
                  <c:v>5.0256321568197164E-3</c:v>
                </c:pt>
                <c:pt idx="6">
                  <c:v>4.5353109174302839E-2</c:v>
                </c:pt>
                <c:pt idx="7">
                  <c:v>5.1106272891993203E-3</c:v>
                </c:pt>
                <c:pt idx="8">
                  <c:v>3.8901416867864885E-3</c:v>
                </c:pt>
                <c:pt idx="9">
                  <c:v>2.9069100031525134E-3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KAMPALA-ENTEBBE-2Dir'!$C$9:$N$9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KAMPALA-ENTEBBE-2Dir'!$C$107:$N$107</c:f>
              <c:numCache>
                <c:formatCode>0.0%</c:formatCode>
                <c:ptCount val="12"/>
                <c:pt idx="0">
                  <c:v>0.43448425072211233</c:v>
                </c:pt>
                <c:pt idx="1">
                  <c:v>8.7574990815430354E-2</c:v>
                </c:pt>
                <c:pt idx="2">
                  <c:v>0.13136248622314545</c:v>
                </c:pt>
                <c:pt idx="3">
                  <c:v>0.11141298159566307</c:v>
                </c:pt>
                <c:pt idx="4">
                  <c:v>9.6029650759000326E-3</c:v>
                </c:pt>
                <c:pt idx="5">
                  <c:v>3.8123290072506295E-3</c:v>
                </c:pt>
                <c:pt idx="6">
                  <c:v>3.9728685597666284E-2</c:v>
                </c:pt>
                <c:pt idx="7">
                  <c:v>4.5365839824465341E-3</c:v>
                </c:pt>
                <c:pt idx="8">
                  <c:v>3.2093788782810032E-3</c:v>
                </c:pt>
                <c:pt idx="9">
                  <c:v>2.1561491358556622E-3</c:v>
                </c:pt>
                <c:pt idx="10">
                  <c:v>0.17211919896624928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KAMPALA-ENTEBBE-2Dir'!$C$9:$N$9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KAMPALA-ENTEBBE-2Dir'!$C$108:$N$108</c:f>
              <c:numCache>
                <c:formatCode>0.00%</c:formatCode>
                <c:ptCount val="12"/>
                <c:pt idx="0">
                  <c:v>0.52481498565926887</c:v>
                </c:pt>
                <c:pt idx="1">
                  <c:v>0.10578212552589446</c:v>
                </c:pt>
                <c:pt idx="2">
                  <c:v>0.15867318828884161</c:v>
                </c:pt>
                <c:pt idx="3">
                  <c:v>0.13457611464904709</c:v>
                </c:pt>
                <c:pt idx="4">
                  <c:v>1.1599453766664332E-2</c:v>
                </c:pt>
                <c:pt idx="5">
                  <c:v>4.6049250115358176E-3</c:v>
                </c:pt>
                <c:pt idx="6">
                  <c:v>4.7988412761907503E-2</c:v>
                </c:pt>
                <c:pt idx="7">
                  <c:v>5.4797550284797396E-3</c:v>
                </c:pt>
                <c:pt idx="8">
                  <c:v>3.8766195257500138E-3</c:v>
                </c:pt>
                <c:pt idx="9">
                  <c:v>2.6044197826104185E-3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KAMPALA-ENTEBBE-2Dir'!$S$9:$AF$9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KAMPALA-ENTEBBE-2Dir'!$S$41:$AF$41</c:f>
              <c:numCache>
                <c:formatCode>_(* #,##0_);_(* \(#,##0\);_(* "-"_);_(@_)</c:formatCode>
                <c:ptCount val="14"/>
                <c:pt idx="0">
                  <c:v>11072.529855024432</c:v>
                </c:pt>
                <c:pt idx="1">
                  <c:v>2231.7879157777083</c:v>
                </c:pt>
                <c:pt idx="2">
                  <c:v>3347.6818736665623</c:v>
                </c:pt>
                <c:pt idx="3">
                  <c:v>2839.2825813708678</c:v>
                </c:pt>
                <c:pt idx="4">
                  <c:v>244.72490619151586</c:v>
                </c:pt>
                <c:pt idx="5">
                  <c:v>97.154561252339334</c:v>
                </c:pt>
                <c:pt idx="6">
                  <c:v>1012.4580042888334</c:v>
                </c:pt>
                <c:pt idx="7">
                  <c:v>115.61169709139114</c:v>
                </c:pt>
                <c:pt idx="8">
                  <c:v>81.788795305676857</c:v>
                </c:pt>
                <c:pt idx="9">
                  <c:v>54.947965637346634</c:v>
                </c:pt>
                <c:pt idx="10">
                  <c:v>4386.3384369151609</c:v>
                </c:pt>
                <c:pt idx="11">
                  <c:v>0</c:v>
                </c:pt>
                <c:pt idx="12">
                  <c:v>21097.968155606672</c:v>
                </c:pt>
                <c:pt idx="13">
                  <c:v>25484.306592521832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F9-4BE8-8AB5-902122DA33C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KAMPALA-ENTEBBE-2Dir'!$S$9:$AF$9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KAMPALA-ENTEBBE-2Dir'!$S$42:$AF$42</c:f>
              <c:numCache>
                <c:formatCode>0.000</c:formatCode>
                <c:ptCount val="14"/>
                <c:pt idx="0">
                  <c:v>1.3409406236080867</c:v>
                </c:pt>
                <c:pt idx="1">
                  <c:v>0</c:v>
                </c:pt>
                <c:pt idx="2">
                  <c:v>1.4466899479982924</c:v>
                </c:pt>
                <c:pt idx="3">
                  <c:v>1.3821264304308813</c:v>
                </c:pt>
                <c:pt idx="4">
                  <c:v>1.6145846779836108</c:v>
                </c:pt>
                <c:pt idx="5">
                  <c:v>1.8735039359955248</c:v>
                </c:pt>
                <c:pt idx="6">
                  <c:v>1.4014645105837125</c:v>
                </c:pt>
                <c:pt idx="7">
                  <c:v>1.2948510074235806</c:v>
                </c:pt>
                <c:pt idx="8">
                  <c:v>1.4348911457136291</c:v>
                </c:pt>
                <c:pt idx="9">
                  <c:v>1.7248240334593117</c:v>
                </c:pt>
                <c:pt idx="10">
                  <c:v>1.3228939706336116</c:v>
                </c:pt>
                <c:pt idx="11">
                  <c:v>0</c:v>
                </c:pt>
                <c:pt idx="12">
                  <c:v>1.381454521628783</c:v>
                </c:pt>
                <c:pt idx="13">
                  <c:v>1.3710085319841743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6B-436D-B821-76FE2A4A2C3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KAMPALA-ENTEBBE-2Dir'!$AE$9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KAMPALA-ENTEBBE-2Dir'!$R$10:$R$33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KAMPALA-ENTEBBE-2Dir'!$AE$10:$AE$33</c:f>
              <c:numCache>
                <c:formatCode>0</c:formatCode>
                <c:ptCount val="24"/>
                <c:pt idx="0">
                  <c:v>704.42857142857133</c:v>
                </c:pt>
                <c:pt idx="1">
                  <c:v>819</c:v>
                </c:pt>
                <c:pt idx="2">
                  <c:v>1016.1428571428571</c:v>
                </c:pt>
                <c:pt idx="3">
                  <c:v>1082.1428571428571</c:v>
                </c:pt>
                <c:pt idx="4">
                  <c:v>1197.2857142857142</c:v>
                </c:pt>
                <c:pt idx="5">
                  <c:v>1224.2857142857144</c:v>
                </c:pt>
                <c:pt idx="6">
                  <c:v>1253.4285714285716</c:v>
                </c:pt>
                <c:pt idx="7">
                  <c:v>1518.7142857142856</c:v>
                </c:pt>
                <c:pt idx="8">
                  <c:v>1702.8571428571427</c:v>
                </c:pt>
                <c:pt idx="9">
                  <c:v>1484.5714285714284</c:v>
                </c:pt>
                <c:pt idx="10">
                  <c:v>1641.4285714285716</c:v>
                </c:pt>
                <c:pt idx="11">
                  <c:v>1628</c:v>
                </c:pt>
                <c:pt idx="12">
                  <c:v>1240.1279730713245</c:v>
                </c:pt>
                <c:pt idx="13">
                  <c:v>1028.1380021834057</c:v>
                </c:pt>
                <c:pt idx="14">
                  <c:v>928.93291484716178</c:v>
                </c:pt>
                <c:pt idx="15">
                  <c:v>614.58515647743832</c:v>
                </c:pt>
                <c:pt idx="16">
                  <c:v>376.58621360989821</c:v>
                </c:pt>
                <c:pt idx="17">
                  <c:v>223.93346797671032</c:v>
                </c:pt>
                <c:pt idx="18">
                  <c:v>123.28364628820948</c:v>
                </c:pt>
                <c:pt idx="19">
                  <c:v>83.343906022561868</c:v>
                </c:pt>
                <c:pt idx="20">
                  <c:v>73.142136098981041</c:v>
                </c:pt>
                <c:pt idx="21">
                  <c:v>179.12236353711788</c:v>
                </c:pt>
                <c:pt idx="22">
                  <c:v>376.88525109170314</c:v>
                </c:pt>
                <c:pt idx="23">
                  <c:v>577.60141011644805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4B6-4B10-971C-4090488E1ECA}"/>
            </c:ext>
          </c:extLst>
        </c:ser>
        <c:ser>
          <c:idx val="1"/>
          <c:order val="1"/>
          <c:tx>
            <c:strRef>
              <c:f>'Avg Week KAMPALA-ENTEBBE-2Dir'!$AF$9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KAMPALA-ENTEBBE-2Dir'!$R$10:$R$33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KAMPALA-ENTEBBE-2Dir'!$AF$10:$AF$33</c:f>
              <c:numCache>
                <c:formatCode>0</c:formatCode>
                <c:ptCount val="24"/>
                <c:pt idx="0">
                  <c:v>920.71428571428567</c:v>
                </c:pt>
                <c:pt idx="1">
                  <c:v>1046.1428571428571</c:v>
                </c:pt>
                <c:pt idx="2">
                  <c:v>1266.4285714285713</c:v>
                </c:pt>
                <c:pt idx="3">
                  <c:v>1359.1428571428571</c:v>
                </c:pt>
                <c:pt idx="4">
                  <c:v>1494.4285714285713</c:v>
                </c:pt>
                <c:pt idx="5">
                  <c:v>1513.1428571428573</c:v>
                </c:pt>
                <c:pt idx="6">
                  <c:v>1544</c:v>
                </c:pt>
                <c:pt idx="7">
                  <c:v>1820.8571428571427</c:v>
                </c:pt>
                <c:pt idx="8">
                  <c:v>1982.1428571428569</c:v>
                </c:pt>
                <c:pt idx="9">
                  <c:v>1780.2857142857142</c:v>
                </c:pt>
                <c:pt idx="10">
                  <c:v>1954.7142857142858</c:v>
                </c:pt>
                <c:pt idx="11">
                  <c:v>1906</c:v>
                </c:pt>
                <c:pt idx="12">
                  <c:v>1438.6020451237259</c:v>
                </c:pt>
                <c:pt idx="13">
                  <c:v>1209.6612554585149</c:v>
                </c:pt>
                <c:pt idx="14">
                  <c:v>1089.1923471615723</c:v>
                </c:pt>
                <c:pt idx="15">
                  <c:v>717.99378093158668</c:v>
                </c:pt>
                <c:pt idx="16">
                  <c:v>439.53168304221271</c:v>
                </c:pt>
                <c:pt idx="17">
                  <c:v>265.76905749636097</c:v>
                </c:pt>
                <c:pt idx="18">
                  <c:v>147.38337336244527</c:v>
                </c:pt>
                <c:pt idx="19">
                  <c:v>102.2073639919942</c:v>
                </c:pt>
                <c:pt idx="20">
                  <c:v>88.973850072780152</c:v>
                </c:pt>
                <c:pt idx="21">
                  <c:v>219.22584606986894</c:v>
                </c:pt>
                <c:pt idx="22">
                  <c:v>456.93846069869005</c:v>
                </c:pt>
                <c:pt idx="23">
                  <c:v>720.82752911208127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4B6-4B10-971C-4090488E1ECA}"/>
            </c:ext>
          </c:extLst>
        </c:ser>
        <c:ser>
          <c:idx val="5"/>
          <c:order val="2"/>
          <c:tx>
            <c:strRef>
              <c:f>'Avg Week KAMPALA-ENTEBBE-2Dir'!$AC$9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KAMPALA-ENTEBBE-2Dir'!$R$10:$R$33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KAMPALA-ENTEBBE-2Dir'!$AC$10:$AC$33</c:f>
              <c:numCache>
                <c:formatCode>0</c:formatCode>
                <c:ptCount val="24"/>
                <c:pt idx="0">
                  <c:v>216.28571428571428</c:v>
                </c:pt>
                <c:pt idx="1">
                  <c:v>227.14285714285717</c:v>
                </c:pt>
                <c:pt idx="2">
                  <c:v>250.28571428571428</c:v>
                </c:pt>
                <c:pt idx="3">
                  <c:v>277</c:v>
                </c:pt>
                <c:pt idx="4">
                  <c:v>297.14285714285717</c:v>
                </c:pt>
                <c:pt idx="5">
                  <c:v>288.85714285714283</c:v>
                </c:pt>
                <c:pt idx="6">
                  <c:v>290.57142857142856</c:v>
                </c:pt>
                <c:pt idx="7">
                  <c:v>302.14285714285711</c:v>
                </c:pt>
                <c:pt idx="8">
                  <c:v>279.28571428571428</c:v>
                </c:pt>
                <c:pt idx="9">
                  <c:v>295.71428571428567</c:v>
                </c:pt>
                <c:pt idx="10">
                  <c:v>313.28571428571428</c:v>
                </c:pt>
                <c:pt idx="11">
                  <c:v>278</c:v>
                </c:pt>
                <c:pt idx="12">
                  <c:v>198.47407205240171</c:v>
                </c:pt>
                <c:pt idx="13">
                  <c:v>181.52325327510906</c:v>
                </c:pt>
                <c:pt idx="14">
                  <c:v>160.2594323144105</c:v>
                </c:pt>
                <c:pt idx="15">
                  <c:v>103.40862445414849</c:v>
                </c:pt>
                <c:pt idx="16">
                  <c:v>62.945469432314432</c:v>
                </c:pt>
                <c:pt idx="17">
                  <c:v>41.835589519650654</c:v>
                </c:pt>
                <c:pt idx="18">
                  <c:v>24.09972707423578</c:v>
                </c:pt>
                <c:pt idx="19">
                  <c:v>18.863457969432318</c:v>
                </c:pt>
                <c:pt idx="20">
                  <c:v>15.831713973799117</c:v>
                </c:pt>
                <c:pt idx="21">
                  <c:v>40.103482532751073</c:v>
                </c:pt>
                <c:pt idx="22">
                  <c:v>80.053209606986925</c:v>
                </c:pt>
                <c:pt idx="23">
                  <c:v>143.22611899563316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B6-4B10-971C-4090488E1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131086</xdr:colOff>
      <xdr:row>45</xdr:row>
      <xdr:rowOff>53974</xdr:rowOff>
    </xdr:from>
    <xdr:to>
      <xdr:col>33</xdr:col>
      <xdr:colOff>269875</xdr:colOff>
      <xdr:row>59</xdr:row>
      <xdr:rowOff>132899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18</xdr:col>
      <xdr:colOff>412750</xdr:colOff>
      <xdr:row>62</xdr:row>
      <xdr:rowOff>120650</xdr:rowOff>
    </xdr:from>
    <xdr:to>
      <xdr:col>26</xdr:col>
      <xdr:colOff>111125</xdr:colOff>
      <xdr:row>76</xdr:row>
      <xdr:rowOff>206375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67586</xdr:colOff>
      <xdr:row>45</xdr:row>
      <xdr:rowOff>6349</xdr:rowOff>
    </xdr:from>
    <xdr:to>
      <xdr:col>33</xdr:col>
      <xdr:colOff>206375</xdr:colOff>
      <xdr:row>59</xdr:row>
      <xdr:rowOff>85274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654961</xdr:colOff>
      <xdr:row>45</xdr:row>
      <xdr:rowOff>6349</xdr:rowOff>
    </xdr:from>
    <xdr:to>
      <xdr:col>32</xdr:col>
      <xdr:colOff>523875</xdr:colOff>
      <xdr:row>59</xdr:row>
      <xdr:rowOff>85274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6349</xdr:rowOff>
    </xdr:from>
    <xdr:to>
      <xdr:col>27</xdr:col>
      <xdr:colOff>698499</xdr:colOff>
      <xdr:row>57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57</xdr:row>
      <xdr:rowOff>279401</xdr:rowOff>
    </xdr:from>
    <xdr:to>
      <xdr:col>23</xdr:col>
      <xdr:colOff>15875</xdr:colOff>
      <xdr:row>72</xdr:row>
      <xdr:rowOff>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</xdr:colOff>
      <xdr:row>58</xdr:row>
      <xdr:rowOff>2</xdr:rowOff>
    </xdr:from>
    <xdr:to>
      <xdr:col>30</xdr:col>
      <xdr:colOff>698501</xdr:colOff>
      <xdr:row>72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6350</xdr:rowOff>
    </xdr:from>
    <xdr:to>
      <xdr:col>27</xdr:col>
      <xdr:colOff>714374</xdr:colOff>
      <xdr:row>56</xdr:row>
      <xdr:rowOff>269876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142876</xdr:colOff>
      <xdr:row>57</xdr:row>
      <xdr:rowOff>279400</xdr:rowOff>
    </xdr:from>
    <xdr:to>
      <xdr:col>22</xdr:col>
      <xdr:colOff>698501</xdr:colOff>
      <xdr:row>72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</xdr:colOff>
      <xdr:row>57</xdr:row>
      <xdr:rowOff>254001</xdr:rowOff>
    </xdr:from>
    <xdr:to>
      <xdr:col>31</xdr:col>
      <xdr:colOff>15876</xdr:colOff>
      <xdr:row>71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31750</xdr:colOff>
      <xdr:row>58</xdr:row>
      <xdr:rowOff>168274</xdr:rowOff>
    </xdr:from>
    <xdr:to>
      <xdr:col>23</xdr:col>
      <xdr:colOff>666749</xdr:colOff>
      <xdr:row>73</xdr:row>
      <xdr:rowOff>238125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31750</xdr:colOff>
      <xdr:row>73</xdr:row>
      <xdr:rowOff>254001</xdr:rowOff>
    </xdr:from>
    <xdr:to>
      <xdr:col>23</xdr:col>
      <xdr:colOff>666749</xdr:colOff>
      <xdr:row>90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666750</xdr:colOff>
      <xdr:row>58</xdr:row>
      <xdr:rowOff>176212</xdr:rowOff>
    </xdr:from>
    <xdr:to>
      <xdr:col>30</xdr:col>
      <xdr:colOff>698500</xdr:colOff>
      <xdr:row>73</xdr:row>
      <xdr:rowOff>238125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C333B71-85EB-4117-B1E7-6ABD62C852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666751</xdr:colOff>
      <xdr:row>73</xdr:row>
      <xdr:rowOff>255587</xdr:rowOff>
    </xdr:from>
    <xdr:to>
      <xdr:col>30</xdr:col>
      <xdr:colOff>682626</xdr:colOff>
      <xdr:row>89</xdr:row>
      <xdr:rowOff>269875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5F0DB54-6E79-4906-9B12-D9DCCE277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</xdr:colOff>
      <xdr:row>43</xdr:row>
      <xdr:rowOff>0</xdr:rowOff>
    </xdr:from>
    <xdr:to>
      <xdr:col>28</xdr:col>
      <xdr:colOff>15876</xdr:colOff>
      <xdr:row>58</xdr:row>
      <xdr:rowOff>171164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FBD0216-67B0-4B3E-ACF9-1D0FFABA50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Shaky%2015.11.19\ENTEBBE%20ROAD%20STN17\LANE%201\MCC-C-STN-17%20ENTEBBE%20ROAD%20LANE%201%2011-17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Shaky%2015.11.19\ENTEBBE%20ROAD%20STN17\LANE%201\MCC-C-STN-17%20ENTEBBE%20ROAD%20LANE%201(2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Shaky%2015.11.19\ENTEBBE%20ROAD%20STN17\LANE%201\MCC-C-STN-17-ENTEBBE%20ROAD%20LANE%201(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1.08 Kampala-Entebbe"/>
      <sheetName val="11.08 Entebbe-Kampala"/>
      <sheetName val="12.08 Kampala-Entebbe"/>
      <sheetName val="12.08 Entebbe-Kampala"/>
      <sheetName val="13.08 Kampala-Entebbe"/>
      <sheetName val="13.08 Entebbe-Kampala"/>
      <sheetName val="14.08 Kampala-Entebbe"/>
      <sheetName val="14.08 Entebbe-Kampala"/>
      <sheetName val="15.08 Kampala-Entebbe 12hr"/>
      <sheetName val="15.08 Entebbe-Kampala"/>
      <sheetName val="16.08 Kampala-Entebbe"/>
      <sheetName val="16.08 Entebbe-Kampala"/>
      <sheetName val="17.08 Kampala-Entebbe"/>
      <sheetName val="17.08 Entebbe-Kampala"/>
      <sheetName val="Avg Week Kibuye-Makindye"/>
      <sheetName val="Avg Week Makindye-Kibuye"/>
      <sheetName val="Avg Week Makindye-Kibuye-2Dir"/>
    </sheetNames>
    <sheetDataSet>
      <sheetData sheetId="0">
        <row r="10">
          <cell r="C10">
            <v>20</v>
          </cell>
          <cell r="D10">
            <v>0</v>
          </cell>
          <cell r="E10">
            <v>3</v>
          </cell>
          <cell r="F10">
            <v>0</v>
          </cell>
          <cell r="G10">
            <v>5</v>
          </cell>
          <cell r="H10">
            <v>0</v>
          </cell>
          <cell r="I10">
            <v>2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16</v>
          </cell>
          <cell r="D11">
            <v>0</v>
          </cell>
          <cell r="E11">
            <v>5</v>
          </cell>
          <cell r="F11">
            <v>3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1</v>
          </cell>
          <cell r="N11">
            <v>0</v>
          </cell>
        </row>
        <row r="12">
          <cell r="C12">
            <v>10</v>
          </cell>
          <cell r="D12">
            <v>0</v>
          </cell>
          <cell r="E12">
            <v>2</v>
          </cell>
          <cell r="F12">
            <v>4</v>
          </cell>
          <cell r="G12">
            <v>1</v>
          </cell>
          <cell r="H12">
            <v>1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>
            <v>24</v>
          </cell>
          <cell r="D13">
            <v>0</v>
          </cell>
          <cell r="E13">
            <v>9</v>
          </cell>
          <cell r="F13">
            <v>1</v>
          </cell>
          <cell r="G13">
            <v>0</v>
          </cell>
          <cell r="H13">
            <v>0</v>
          </cell>
          <cell r="I13">
            <v>1</v>
          </cell>
          <cell r="J13">
            <v>0</v>
          </cell>
          <cell r="K13">
            <v>0</v>
          </cell>
          <cell r="L13">
            <v>0</v>
          </cell>
          <cell r="M13">
            <v>1</v>
          </cell>
          <cell r="N13">
            <v>0</v>
          </cell>
        </row>
        <row r="14">
          <cell r="C14">
            <v>20</v>
          </cell>
          <cell r="D14">
            <v>0</v>
          </cell>
          <cell r="E14">
            <v>4</v>
          </cell>
          <cell r="F14">
            <v>2</v>
          </cell>
          <cell r="G14">
            <v>0</v>
          </cell>
          <cell r="H14">
            <v>0</v>
          </cell>
          <cell r="I14">
            <v>1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22</v>
          </cell>
          <cell r="D15">
            <v>0</v>
          </cell>
          <cell r="E15">
            <v>14</v>
          </cell>
          <cell r="F15">
            <v>5</v>
          </cell>
          <cell r="G15">
            <v>0</v>
          </cell>
          <cell r="H15">
            <v>0</v>
          </cell>
          <cell r="I15">
            <v>1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17</v>
          </cell>
          <cell r="D16">
            <v>0</v>
          </cell>
          <cell r="E16">
            <v>4</v>
          </cell>
          <cell r="F16">
            <v>0</v>
          </cell>
          <cell r="G16">
            <v>1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27</v>
          </cell>
          <cell r="D17">
            <v>0</v>
          </cell>
          <cell r="E17">
            <v>4</v>
          </cell>
          <cell r="F17">
            <v>3</v>
          </cell>
          <cell r="G17">
            <v>0</v>
          </cell>
          <cell r="H17">
            <v>0</v>
          </cell>
          <cell r="I17">
            <v>2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39</v>
          </cell>
          <cell r="D18">
            <v>0</v>
          </cell>
          <cell r="E18">
            <v>11</v>
          </cell>
          <cell r="F18">
            <v>4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1</v>
          </cell>
          <cell r="N18">
            <v>0</v>
          </cell>
        </row>
        <row r="19">
          <cell r="C19">
            <v>43</v>
          </cell>
          <cell r="D19">
            <v>0</v>
          </cell>
          <cell r="E19">
            <v>7</v>
          </cell>
          <cell r="F19">
            <v>1</v>
          </cell>
          <cell r="G19">
            <v>1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1</v>
          </cell>
          <cell r="N19">
            <v>0</v>
          </cell>
        </row>
        <row r="20">
          <cell r="C20">
            <v>26</v>
          </cell>
          <cell r="D20">
            <v>0</v>
          </cell>
          <cell r="E20">
            <v>7</v>
          </cell>
          <cell r="F20">
            <v>0</v>
          </cell>
          <cell r="G20">
            <v>0</v>
          </cell>
          <cell r="H20">
            <v>1</v>
          </cell>
          <cell r="I20">
            <v>3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29</v>
          </cell>
          <cell r="D21">
            <v>0</v>
          </cell>
          <cell r="E21">
            <v>8</v>
          </cell>
          <cell r="F21">
            <v>2</v>
          </cell>
          <cell r="G21">
            <v>0</v>
          </cell>
          <cell r="H21">
            <v>0</v>
          </cell>
          <cell r="I21">
            <v>2</v>
          </cell>
          <cell r="J21">
            <v>0</v>
          </cell>
          <cell r="K21">
            <v>0</v>
          </cell>
          <cell r="L21">
            <v>0</v>
          </cell>
          <cell r="M21">
            <v>1</v>
          </cell>
          <cell r="N21">
            <v>0</v>
          </cell>
        </row>
        <row r="22">
          <cell r="C22">
            <v>23</v>
          </cell>
          <cell r="D22">
            <v>0</v>
          </cell>
          <cell r="E22">
            <v>9</v>
          </cell>
          <cell r="F22">
            <v>2</v>
          </cell>
          <cell r="G22">
            <v>1</v>
          </cell>
          <cell r="H22">
            <v>0</v>
          </cell>
          <cell r="I22">
            <v>2</v>
          </cell>
          <cell r="J22">
            <v>1</v>
          </cell>
          <cell r="K22">
            <v>2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28</v>
          </cell>
          <cell r="D23">
            <v>0</v>
          </cell>
          <cell r="E23">
            <v>7</v>
          </cell>
          <cell r="F23">
            <v>3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1</v>
          </cell>
          <cell r="N23">
            <v>0</v>
          </cell>
        </row>
        <row r="24">
          <cell r="C24">
            <v>31</v>
          </cell>
          <cell r="D24">
            <v>0</v>
          </cell>
          <cell r="E24">
            <v>9</v>
          </cell>
          <cell r="F24">
            <v>1</v>
          </cell>
          <cell r="G24">
            <v>1</v>
          </cell>
          <cell r="H24">
            <v>1</v>
          </cell>
          <cell r="I24">
            <v>2</v>
          </cell>
          <cell r="J24">
            <v>0</v>
          </cell>
          <cell r="K24">
            <v>0</v>
          </cell>
          <cell r="L24">
            <v>0</v>
          </cell>
          <cell r="M24">
            <v>4</v>
          </cell>
          <cell r="N24">
            <v>0</v>
          </cell>
        </row>
        <row r="25">
          <cell r="C25">
            <v>26</v>
          </cell>
          <cell r="D25">
            <v>0</v>
          </cell>
          <cell r="E25">
            <v>17</v>
          </cell>
          <cell r="F25">
            <v>2</v>
          </cell>
          <cell r="G25">
            <v>0</v>
          </cell>
          <cell r="H25">
            <v>0</v>
          </cell>
          <cell r="I25">
            <v>1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50</v>
          </cell>
          <cell r="D26">
            <v>0</v>
          </cell>
          <cell r="E26">
            <v>16</v>
          </cell>
          <cell r="F26">
            <v>5</v>
          </cell>
          <cell r="G26">
            <v>1</v>
          </cell>
          <cell r="H26">
            <v>0</v>
          </cell>
          <cell r="I26">
            <v>4</v>
          </cell>
          <cell r="J26">
            <v>1</v>
          </cell>
          <cell r="K26">
            <v>0</v>
          </cell>
          <cell r="L26">
            <v>0</v>
          </cell>
          <cell r="M26">
            <v>1</v>
          </cell>
          <cell r="N26">
            <v>0</v>
          </cell>
        </row>
        <row r="27">
          <cell r="C27">
            <v>51</v>
          </cell>
          <cell r="D27">
            <v>0</v>
          </cell>
          <cell r="E27">
            <v>23</v>
          </cell>
          <cell r="F27">
            <v>4</v>
          </cell>
          <cell r="G27">
            <v>0</v>
          </cell>
          <cell r="H27">
            <v>0</v>
          </cell>
          <cell r="I27">
            <v>3</v>
          </cell>
          <cell r="J27">
            <v>0</v>
          </cell>
          <cell r="K27">
            <v>0</v>
          </cell>
          <cell r="L27">
            <v>0</v>
          </cell>
          <cell r="M27">
            <v>3</v>
          </cell>
          <cell r="N27">
            <v>0</v>
          </cell>
        </row>
        <row r="28">
          <cell r="C28">
            <v>34</v>
          </cell>
          <cell r="D28">
            <v>0</v>
          </cell>
          <cell r="E28">
            <v>18</v>
          </cell>
          <cell r="F28">
            <v>3</v>
          </cell>
          <cell r="G28">
            <v>0</v>
          </cell>
          <cell r="H28">
            <v>0</v>
          </cell>
          <cell r="I28">
            <v>9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</row>
        <row r="29">
          <cell r="C29">
            <v>40</v>
          </cell>
          <cell r="D29">
            <v>0</v>
          </cell>
          <cell r="E29">
            <v>27</v>
          </cell>
          <cell r="F29">
            <v>3</v>
          </cell>
          <cell r="G29">
            <v>1</v>
          </cell>
          <cell r="H29">
            <v>0</v>
          </cell>
          <cell r="I29">
            <v>5</v>
          </cell>
          <cell r="J29">
            <v>0</v>
          </cell>
          <cell r="K29">
            <v>0</v>
          </cell>
          <cell r="L29">
            <v>0</v>
          </cell>
          <cell r="M29">
            <v>1</v>
          </cell>
          <cell r="N29">
            <v>0</v>
          </cell>
        </row>
        <row r="30">
          <cell r="C30">
            <v>37</v>
          </cell>
          <cell r="D30">
            <v>0</v>
          </cell>
          <cell r="E30">
            <v>18</v>
          </cell>
          <cell r="F30">
            <v>4</v>
          </cell>
          <cell r="G30">
            <v>0</v>
          </cell>
          <cell r="H30">
            <v>0</v>
          </cell>
          <cell r="I30">
            <v>6</v>
          </cell>
          <cell r="J30">
            <v>0</v>
          </cell>
          <cell r="K30">
            <v>0</v>
          </cell>
          <cell r="L30">
            <v>0</v>
          </cell>
          <cell r="M30">
            <v>1</v>
          </cell>
          <cell r="N30">
            <v>0</v>
          </cell>
        </row>
        <row r="31">
          <cell r="C31">
            <v>32</v>
          </cell>
          <cell r="D31">
            <v>0</v>
          </cell>
          <cell r="E31">
            <v>24</v>
          </cell>
          <cell r="F31">
            <v>2</v>
          </cell>
          <cell r="G31">
            <v>1</v>
          </cell>
          <cell r="H31">
            <v>0</v>
          </cell>
          <cell r="I31">
            <v>5</v>
          </cell>
          <cell r="J31">
            <v>1</v>
          </cell>
          <cell r="K31">
            <v>0</v>
          </cell>
          <cell r="L31">
            <v>0</v>
          </cell>
          <cell r="M31">
            <v>1</v>
          </cell>
          <cell r="N31">
            <v>0</v>
          </cell>
        </row>
        <row r="32">
          <cell r="C32">
            <v>23</v>
          </cell>
          <cell r="D32">
            <v>0</v>
          </cell>
          <cell r="E32">
            <v>19</v>
          </cell>
          <cell r="F32">
            <v>4</v>
          </cell>
          <cell r="G32">
            <v>0</v>
          </cell>
          <cell r="H32">
            <v>0</v>
          </cell>
          <cell r="I32">
            <v>3</v>
          </cell>
          <cell r="J32">
            <v>1</v>
          </cell>
          <cell r="K32">
            <v>0</v>
          </cell>
          <cell r="L32">
            <v>0</v>
          </cell>
          <cell r="M32">
            <v>1</v>
          </cell>
          <cell r="N32">
            <v>0</v>
          </cell>
        </row>
        <row r="33">
          <cell r="C33">
            <v>36</v>
          </cell>
          <cell r="D33">
            <v>0</v>
          </cell>
          <cell r="E33">
            <v>12</v>
          </cell>
          <cell r="F33">
            <v>2</v>
          </cell>
          <cell r="G33">
            <v>0</v>
          </cell>
          <cell r="H33">
            <v>0</v>
          </cell>
          <cell r="I33">
            <v>2</v>
          </cell>
          <cell r="J33">
            <v>0</v>
          </cell>
          <cell r="K33">
            <v>0</v>
          </cell>
          <cell r="L33">
            <v>0</v>
          </cell>
          <cell r="M33">
            <v>3</v>
          </cell>
          <cell r="N33">
            <v>0</v>
          </cell>
        </row>
        <row r="34">
          <cell r="C34">
            <v>44</v>
          </cell>
          <cell r="D34">
            <v>0</v>
          </cell>
          <cell r="E34">
            <v>25</v>
          </cell>
          <cell r="F34">
            <v>6</v>
          </cell>
          <cell r="G34">
            <v>1</v>
          </cell>
          <cell r="H34">
            <v>0</v>
          </cell>
          <cell r="I34">
            <v>2</v>
          </cell>
          <cell r="J34">
            <v>0</v>
          </cell>
          <cell r="K34">
            <v>0</v>
          </cell>
          <cell r="L34">
            <v>0</v>
          </cell>
          <cell r="M34">
            <v>3</v>
          </cell>
          <cell r="N34">
            <v>0</v>
          </cell>
        </row>
        <row r="35">
          <cell r="C35">
            <v>54</v>
          </cell>
          <cell r="D35">
            <v>0</v>
          </cell>
          <cell r="E35">
            <v>20</v>
          </cell>
          <cell r="F35">
            <v>0</v>
          </cell>
          <cell r="G35">
            <v>0</v>
          </cell>
          <cell r="H35">
            <v>0</v>
          </cell>
          <cell r="I35">
            <v>2</v>
          </cell>
          <cell r="J35">
            <v>2</v>
          </cell>
          <cell r="K35">
            <v>1</v>
          </cell>
          <cell r="L35">
            <v>0</v>
          </cell>
          <cell r="M35">
            <v>0</v>
          </cell>
          <cell r="N35">
            <v>0</v>
          </cell>
        </row>
        <row r="36">
          <cell r="C36">
            <v>53</v>
          </cell>
          <cell r="D36">
            <v>0</v>
          </cell>
          <cell r="E36">
            <v>24</v>
          </cell>
          <cell r="F36">
            <v>0</v>
          </cell>
          <cell r="G36">
            <v>1</v>
          </cell>
          <cell r="H36">
            <v>0</v>
          </cell>
          <cell r="I36">
            <v>2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C37">
            <v>42</v>
          </cell>
          <cell r="D37">
            <v>0</v>
          </cell>
          <cell r="E37">
            <v>24</v>
          </cell>
          <cell r="F37">
            <v>2</v>
          </cell>
          <cell r="G37">
            <v>0</v>
          </cell>
          <cell r="H37">
            <v>0</v>
          </cell>
          <cell r="I37">
            <v>1</v>
          </cell>
          <cell r="J37">
            <v>0</v>
          </cell>
          <cell r="K37">
            <v>2</v>
          </cell>
          <cell r="L37">
            <v>0</v>
          </cell>
          <cell r="M37">
            <v>1</v>
          </cell>
          <cell r="N37">
            <v>0</v>
          </cell>
        </row>
        <row r="38">
          <cell r="C38">
            <v>57</v>
          </cell>
          <cell r="D38">
            <v>0</v>
          </cell>
          <cell r="E38">
            <v>26</v>
          </cell>
          <cell r="F38">
            <v>2</v>
          </cell>
          <cell r="G38">
            <v>1</v>
          </cell>
          <cell r="H38">
            <v>0</v>
          </cell>
          <cell r="I38">
            <v>3</v>
          </cell>
          <cell r="J38">
            <v>0</v>
          </cell>
          <cell r="K38">
            <v>1</v>
          </cell>
          <cell r="L38">
            <v>0</v>
          </cell>
          <cell r="M38">
            <v>3</v>
          </cell>
          <cell r="N38">
            <v>0</v>
          </cell>
        </row>
        <row r="39">
          <cell r="C39">
            <v>59</v>
          </cell>
          <cell r="D39">
            <v>0</v>
          </cell>
          <cell r="E39">
            <v>15</v>
          </cell>
          <cell r="F39">
            <v>3</v>
          </cell>
          <cell r="G39">
            <v>0</v>
          </cell>
          <cell r="H39">
            <v>0</v>
          </cell>
          <cell r="I39">
            <v>3</v>
          </cell>
          <cell r="J39">
            <v>1</v>
          </cell>
          <cell r="K39">
            <v>0</v>
          </cell>
          <cell r="L39">
            <v>0</v>
          </cell>
          <cell r="M39">
            <v>1</v>
          </cell>
          <cell r="N39">
            <v>0</v>
          </cell>
        </row>
        <row r="40">
          <cell r="C40">
            <v>68</v>
          </cell>
          <cell r="D40">
            <v>0</v>
          </cell>
          <cell r="E40">
            <v>18</v>
          </cell>
          <cell r="F40">
            <v>1</v>
          </cell>
          <cell r="G40">
            <v>2</v>
          </cell>
          <cell r="H40">
            <v>0</v>
          </cell>
          <cell r="I40">
            <v>5</v>
          </cell>
          <cell r="J40">
            <v>0</v>
          </cell>
          <cell r="K40">
            <v>0</v>
          </cell>
          <cell r="L40">
            <v>0</v>
          </cell>
          <cell r="M40">
            <v>1</v>
          </cell>
          <cell r="N40">
            <v>0</v>
          </cell>
        </row>
        <row r="41">
          <cell r="C41">
            <v>75</v>
          </cell>
          <cell r="D41">
            <v>0</v>
          </cell>
          <cell r="E41">
            <v>13</v>
          </cell>
          <cell r="F41">
            <v>2</v>
          </cell>
          <cell r="G41">
            <v>0</v>
          </cell>
          <cell r="H41">
            <v>0</v>
          </cell>
          <cell r="I41">
            <v>2</v>
          </cell>
          <cell r="J41">
            <v>0</v>
          </cell>
          <cell r="K41">
            <v>0</v>
          </cell>
          <cell r="L41">
            <v>0</v>
          </cell>
          <cell r="M41">
            <v>2</v>
          </cell>
          <cell r="N41">
            <v>0</v>
          </cell>
        </row>
        <row r="42">
          <cell r="C42">
            <v>82</v>
          </cell>
          <cell r="D42">
            <v>0</v>
          </cell>
          <cell r="E42">
            <v>17</v>
          </cell>
          <cell r="F42">
            <v>8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3">
          <cell r="C43">
            <v>81</v>
          </cell>
          <cell r="D43">
            <v>0</v>
          </cell>
          <cell r="E43">
            <v>14</v>
          </cell>
          <cell r="F43">
            <v>3</v>
          </cell>
          <cell r="G43">
            <v>0</v>
          </cell>
          <cell r="H43">
            <v>1</v>
          </cell>
          <cell r="I43">
            <v>1</v>
          </cell>
          <cell r="J43">
            <v>0</v>
          </cell>
          <cell r="K43">
            <v>0</v>
          </cell>
          <cell r="L43">
            <v>0</v>
          </cell>
          <cell r="M43">
            <v>2</v>
          </cell>
          <cell r="N43">
            <v>0</v>
          </cell>
        </row>
        <row r="44">
          <cell r="C44">
            <v>93</v>
          </cell>
          <cell r="D44">
            <v>0</v>
          </cell>
          <cell r="E44">
            <v>16</v>
          </cell>
          <cell r="F44">
            <v>2</v>
          </cell>
          <cell r="G44">
            <v>0</v>
          </cell>
          <cell r="H44">
            <v>0</v>
          </cell>
          <cell r="I44">
            <v>2</v>
          </cell>
          <cell r="J44">
            <v>0</v>
          </cell>
          <cell r="K44">
            <v>2</v>
          </cell>
          <cell r="L44">
            <v>0</v>
          </cell>
          <cell r="M44">
            <v>0</v>
          </cell>
          <cell r="N44">
            <v>0</v>
          </cell>
        </row>
        <row r="45">
          <cell r="C45">
            <v>94</v>
          </cell>
          <cell r="D45">
            <v>0</v>
          </cell>
          <cell r="E45">
            <v>18</v>
          </cell>
          <cell r="F45">
            <v>3</v>
          </cell>
          <cell r="G45">
            <v>0</v>
          </cell>
          <cell r="H45">
            <v>0</v>
          </cell>
          <cell r="I45">
            <v>2</v>
          </cell>
          <cell r="J45">
            <v>0</v>
          </cell>
          <cell r="K45">
            <v>2</v>
          </cell>
          <cell r="L45">
            <v>0</v>
          </cell>
          <cell r="M45">
            <v>0</v>
          </cell>
          <cell r="N45">
            <v>0</v>
          </cell>
        </row>
        <row r="46">
          <cell r="C46">
            <v>76</v>
          </cell>
          <cell r="D46">
            <v>0</v>
          </cell>
          <cell r="E46">
            <v>23</v>
          </cell>
          <cell r="F46">
            <v>5</v>
          </cell>
          <cell r="G46">
            <v>0</v>
          </cell>
          <cell r="H46">
            <v>0</v>
          </cell>
          <cell r="I46">
            <v>1</v>
          </cell>
          <cell r="J46">
            <v>0</v>
          </cell>
          <cell r="K46">
            <v>0</v>
          </cell>
          <cell r="L46">
            <v>0</v>
          </cell>
          <cell r="M46">
            <v>1</v>
          </cell>
          <cell r="N46">
            <v>0</v>
          </cell>
        </row>
        <row r="47">
          <cell r="C47">
            <v>73</v>
          </cell>
          <cell r="D47">
            <v>0</v>
          </cell>
          <cell r="E47">
            <v>13</v>
          </cell>
          <cell r="F47">
            <v>6</v>
          </cell>
          <cell r="G47">
            <v>0</v>
          </cell>
          <cell r="H47">
            <v>2</v>
          </cell>
          <cell r="I47">
            <v>1</v>
          </cell>
          <cell r="J47">
            <v>0</v>
          </cell>
          <cell r="K47">
            <v>0</v>
          </cell>
          <cell r="L47">
            <v>2</v>
          </cell>
          <cell r="M47">
            <v>3</v>
          </cell>
          <cell r="N47">
            <v>0</v>
          </cell>
        </row>
        <row r="48">
          <cell r="C48">
            <v>60</v>
          </cell>
          <cell r="D48">
            <v>0</v>
          </cell>
          <cell r="E48">
            <v>14</v>
          </cell>
          <cell r="F48">
            <v>2</v>
          </cell>
          <cell r="G48">
            <v>0</v>
          </cell>
          <cell r="H48">
            <v>0</v>
          </cell>
          <cell r="I48">
            <v>1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49</v>
          </cell>
          <cell r="D49">
            <v>0</v>
          </cell>
          <cell r="E49">
            <v>13</v>
          </cell>
          <cell r="F49">
            <v>4</v>
          </cell>
          <cell r="G49">
            <v>0</v>
          </cell>
          <cell r="H49">
            <v>0</v>
          </cell>
          <cell r="I49">
            <v>1</v>
          </cell>
          <cell r="J49">
            <v>0</v>
          </cell>
          <cell r="K49">
            <v>0</v>
          </cell>
          <cell r="L49">
            <v>0</v>
          </cell>
          <cell r="M49">
            <v>3</v>
          </cell>
          <cell r="N49">
            <v>0</v>
          </cell>
        </row>
        <row r="50">
          <cell r="C50">
            <v>43</v>
          </cell>
          <cell r="D50">
            <v>0</v>
          </cell>
          <cell r="E50">
            <v>12</v>
          </cell>
          <cell r="F50">
            <v>5</v>
          </cell>
          <cell r="G50">
            <v>0</v>
          </cell>
          <cell r="H50">
            <v>2</v>
          </cell>
          <cell r="I50">
            <v>2</v>
          </cell>
          <cell r="J50">
            <v>0</v>
          </cell>
          <cell r="K50">
            <v>2</v>
          </cell>
          <cell r="L50">
            <v>0</v>
          </cell>
          <cell r="M50">
            <v>3</v>
          </cell>
          <cell r="N50">
            <v>0</v>
          </cell>
        </row>
        <row r="51">
          <cell r="C51">
            <v>36</v>
          </cell>
          <cell r="D51">
            <v>0</v>
          </cell>
          <cell r="E51">
            <v>8</v>
          </cell>
          <cell r="F51">
            <v>6</v>
          </cell>
          <cell r="G51">
            <v>0</v>
          </cell>
          <cell r="H51">
            <v>0</v>
          </cell>
          <cell r="I51">
            <v>1</v>
          </cell>
          <cell r="J51">
            <v>0</v>
          </cell>
          <cell r="K51">
            <v>1</v>
          </cell>
          <cell r="L51">
            <v>0</v>
          </cell>
          <cell r="M51">
            <v>0</v>
          </cell>
          <cell r="N51">
            <v>0</v>
          </cell>
        </row>
        <row r="52">
          <cell r="C52">
            <v>65</v>
          </cell>
          <cell r="D52">
            <v>0</v>
          </cell>
          <cell r="E52">
            <v>18</v>
          </cell>
          <cell r="F52">
            <v>3</v>
          </cell>
          <cell r="G52">
            <v>0</v>
          </cell>
          <cell r="H52">
            <v>0</v>
          </cell>
          <cell r="I52">
            <v>5</v>
          </cell>
          <cell r="J52">
            <v>1</v>
          </cell>
          <cell r="K52">
            <v>1</v>
          </cell>
          <cell r="L52">
            <v>1</v>
          </cell>
          <cell r="M52">
            <v>0</v>
          </cell>
          <cell r="N52">
            <v>0</v>
          </cell>
        </row>
        <row r="53">
          <cell r="C53">
            <v>48</v>
          </cell>
          <cell r="D53">
            <v>0</v>
          </cell>
          <cell r="E53">
            <v>8</v>
          </cell>
          <cell r="F53">
            <v>4</v>
          </cell>
          <cell r="G53">
            <v>1</v>
          </cell>
          <cell r="H53">
            <v>1</v>
          </cell>
          <cell r="I53">
            <v>0</v>
          </cell>
          <cell r="J53">
            <v>0</v>
          </cell>
          <cell r="K53">
            <v>1</v>
          </cell>
          <cell r="L53">
            <v>0</v>
          </cell>
          <cell r="M53">
            <v>3</v>
          </cell>
          <cell r="N53">
            <v>0</v>
          </cell>
        </row>
        <row r="54">
          <cell r="C54">
            <v>60</v>
          </cell>
          <cell r="D54">
            <v>0</v>
          </cell>
          <cell r="E54">
            <v>15</v>
          </cell>
          <cell r="F54">
            <v>8</v>
          </cell>
          <cell r="G54">
            <v>0</v>
          </cell>
          <cell r="H54">
            <v>5</v>
          </cell>
          <cell r="I54">
            <v>1</v>
          </cell>
          <cell r="J54">
            <v>0</v>
          </cell>
          <cell r="K54">
            <v>2</v>
          </cell>
          <cell r="L54">
            <v>0</v>
          </cell>
          <cell r="M54">
            <v>3</v>
          </cell>
          <cell r="N54">
            <v>0</v>
          </cell>
        </row>
        <row r="55">
          <cell r="C55">
            <v>70</v>
          </cell>
          <cell r="D55">
            <v>0</v>
          </cell>
          <cell r="E55">
            <v>6</v>
          </cell>
          <cell r="F55">
            <v>5</v>
          </cell>
          <cell r="G55">
            <v>0</v>
          </cell>
          <cell r="H55">
            <v>1</v>
          </cell>
          <cell r="I55">
            <v>4</v>
          </cell>
          <cell r="J55">
            <v>0</v>
          </cell>
          <cell r="K55">
            <v>1</v>
          </cell>
          <cell r="L55">
            <v>0</v>
          </cell>
          <cell r="M55">
            <v>1</v>
          </cell>
          <cell r="N55">
            <v>0</v>
          </cell>
        </row>
        <row r="56">
          <cell r="C56">
            <v>87</v>
          </cell>
          <cell r="D56">
            <v>0</v>
          </cell>
          <cell r="E56">
            <v>12</v>
          </cell>
          <cell r="F56">
            <v>9</v>
          </cell>
          <cell r="G56">
            <v>1</v>
          </cell>
          <cell r="H56">
            <v>0</v>
          </cell>
          <cell r="I56">
            <v>0</v>
          </cell>
          <cell r="J56">
            <v>1</v>
          </cell>
          <cell r="K56">
            <v>0</v>
          </cell>
          <cell r="L56">
            <v>0</v>
          </cell>
          <cell r="M56">
            <v>1</v>
          </cell>
          <cell r="N56">
            <v>0</v>
          </cell>
        </row>
        <row r="57">
          <cell r="C57">
            <v>112</v>
          </cell>
          <cell r="D57">
            <v>0</v>
          </cell>
          <cell r="E57">
            <v>21</v>
          </cell>
          <cell r="F57">
            <v>7</v>
          </cell>
          <cell r="G57">
            <v>0</v>
          </cell>
          <cell r="H57">
            <v>1</v>
          </cell>
          <cell r="I57">
            <v>2</v>
          </cell>
          <cell r="J57">
            <v>0</v>
          </cell>
          <cell r="K57">
            <v>0</v>
          </cell>
          <cell r="L57">
            <v>0</v>
          </cell>
          <cell r="M57">
            <v>5</v>
          </cell>
          <cell r="N57">
            <v>0</v>
          </cell>
        </row>
      </sheetData>
      <sheetData sheetId="1">
        <row r="10">
          <cell r="C10">
            <v>0</v>
          </cell>
          <cell r="D10">
            <v>0</v>
          </cell>
          <cell r="E10">
            <v>0</v>
          </cell>
          <cell r="F10">
            <v>1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5</v>
          </cell>
          <cell r="N10">
            <v>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18</v>
          </cell>
          <cell r="N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2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12</v>
          </cell>
          <cell r="N12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2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11</v>
          </cell>
          <cell r="N13">
            <v>0</v>
          </cell>
        </row>
        <row r="14">
          <cell r="C14">
            <v>1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13</v>
          </cell>
          <cell r="N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2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8</v>
          </cell>
          <cell r="N15">
            <v>0</v>
          </cell>
        </row>
        <row r="16">
          <cell r="C16">
            <v>1</v>
          </cell>
          <cell r="D16">
            <v>0</v>
          </cell>
          <cell r="E16">
            <v>0</v>
          </cell>
          <cell r="F16">
            <v>2</v>
          </cell>
          <cell r="G16">
            <v>1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14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1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15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1</v>
          </cell>
          <cell r="G18">
            <v>0</v>
          </cell>
          <cell r="H18">
            <v>1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15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2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23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1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17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2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22</v>
          </cell>
          <cell r="N21">
            <v>0</v>
          </cell>
        </row>
        <row r="22">
          <cell r="C22">
            <v>2</v>
          </cell>
          <cell r="D22">
            <v>0</v>
          </cell>
          <cell r="E22">
            <v>0</v>
          </cell>
          <cell r="F22">
            <v>4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25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1</v>
          </cell>
          <cell r="F23">
            <v>3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17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27</v>
          </cell>
          <cell r="N24">
            <v>0</v>
          </cell>
        </row>
        <row r="25">
          <cell r="C25">
            <v>1</v>
          </cell>
          <cell r="D25">
            <v>0</v>
          </cell>
          <cell r="E25">
            <v>1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27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2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23</v>
          </cell>
          <cell r="N26">
            <v>0</v>
          </cell>
        </row>
        <row r="27">
          <cell r="C27">
            <v>1</v>
          </cell>
          <cell r="D27">
            <v>0</v>
          </cell>
          <cell r="E27">
            <v>0</v>
          </cell>
          <cell r="F27">
            <v>3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24</v>
          </cell>
          <cell r="N27">
            <v>0</v>
          </cell>
        </row>
        <row r="28">
          <cell r="C28">
            <v>0</v>
          </cell>
          <cell r="D28">
            <v>0</v>
          </cell>
          <cell r="E28">
            <v>1</v>
          </cell>
          <cell r="F28">
            <v>2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20</v>
          </cell>
          <cell r="N28">
            <v>0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5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22</v>
          </cell>
          <cell r="N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1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20</v>
          </cell>
          <cell r="N30">
            <v>0</v>
          </cell>
        </row>
        <row r="31">
          <cell r="C31">
            <v>2</v>
          </cell>
          <cell r="D31">
            <v>0</v>
          </cell>
          <cell r="E31">
            <v>0</v>
          </cell>
          <cell r="F31">
            <v>2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16</v>
          </cell>
          <cell r="N31">
            <v>0</v>
          </cell>
        </row>
        <row r="32">
          <cell r="C32">
            <v>0</v>
          </cell>
          <cell r="D32">
            <v>0</v>
          </cell>
          <cell r="E32">
            <v>1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15</v>
          </cell>
          <cell r="N32">
            <v>0</v>
          </cell>
        </row>
        <row r="33">
          <cell r="C33">
            <v>0</v>
          </cell>
          <cell r="D33">
            <v>0</v>
          </cell>
          <cell r="E33">
            <v>1</v>
          </cell>
          <cell r="F33">
            <v>2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23</v>
          </cell>
          <cell r="N33">
            <v>0</v>
          </cell>
        </row>
        <row r="34">
          <cell r="C34">
            <v>0</v>
          </cell>
          <cell r="D34">
            <v>0</v>
          </cell>
          <cell r="E34">
            <v>1</v>
          </cell>
          <cell r="F34">
            <v>2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21</v>
          </cell>
          <cell r="N34">
            <v>0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3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10</v>
          </cell>
          <cell r="N35">
            <v>0</v>
          </cell>
        </row>
        <row r="36">
          <cell r="C36">
            <v>0</v>
          </cell>
          <cell r="D36">
            <v>0</v>
          </cell>
          <cell r="E36">
            <v>1</v>
          </cell>
          <cell r="F36">
            <v>1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27</v>
          </cell>
          <cell r="N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4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23</v>
          </cell>
          <cell r="N37">
            <v>0</v>
          </cell>
        </row>
        <row r="38">
          <cell r="C38">
            <v>1</v>
          </cell>
          <cell r="D38">
            <v>0</v>
          </cell>
          <cell r="E38">
            <v>0</v>
          </cell>
          <cell r="F38">
            <v>5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16</v>
          </cell>
          <cell r="N38">
            <v>0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27</v>
          </cell>
          <cell r="N39">
            <v>0</v>
          </cell>
        </row>
        <row r="40">
          <cell r="C40">
            <v>0</v>
          </cell>
          <cell r="D40">
            <v>0</v>
          </cell>
          <cell r="E40">
            <v>1</v>
          </cell>
          <cell r="F40">
            <v>5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19</v>
          </cell>
          <cell r="N40">
            <v>0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2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33</v>
          </cell>
          <cell r="N41">
            <v>0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4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26</v>
          </cell>
          <cell r="N42">
            <v>0</v>
          </cell>
        </row>
        <row r="43">
          <cell r="C43">
            <v>1</v>
          </cell>
          <cell r="D43">
            <v>0</v>
          </cell>
          <cell r="E43">
            <v>0</v>
          </cell>
          <cell r="F43">
            <v>4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28</v>
          </cell>
          <cell r="N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5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26</v>
          </cell>
          <cell r="N44">
            <v>0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5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39</v>
          </cell>
          <cell r="N45">
            <v>0</v>
          </cell>
        </row>
        <row r="46">
          <cell r="C46">
            <v>1</v>
          </cell>
          <cell r="D46">
            <v>0</v>
          </cell>
          <cell r="E46">
            <v>0</v>
          </cell>
          <cell r="F46">
            <v>4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25</v>
          </cell>
          <cell r="N46">
            <v>0</v>
          </cell>
        </row>
        <row r="47">
          <cell r="C47">
            <v>1</v>
          </cell>
          <cell r="D47">
            <v>0</v>
          </cell>
          <cell r="E47">
            <v>0</v>
          </cell>
          <cell r="F47">
            <v>2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22</v>
          </cell>
          <cell r="N47">
            <v>0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4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21</v>
          </cell>
          <cell r="N48">
            <v>0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6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18</v>
          </cell>
          <cell r="N49">
            <v>0</v>
          </cell>
        </row>
        <row r="50">
          <cell r="C50">
            <v>1</v>
          </cell>
          <cell r="D50">
            <v>0</v>
          </cell>
          <cell r="E50">
            <v>0</v>
          </cell>
          <cell r="F50">
            <v>3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31</v>
          </cell>
          <cell r="N50">
            <v>0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2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19</v>
          </cell>
          <cell r="N51">
            <v>0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2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20</v>
          </cell>
          <cell r="N52">
            <v>0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2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16</v>
          </cell>
          <cell r="N53">
            <v>0</v>
          </cell>
        </row>
        <row r="54">
          <cell r="C54">
            <v>1</v>
          </cell>
          <cell r="D54">
            <v>0</v>
          </cell>
          <cell r="E54">
            <v>0</v>
          </cell>
          <cell r="F54">
            <v>4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18</v>
          </cell>
          <cell r="N54">
            <v>0</v>
          </cell>
        </row>
        <row r="55">
          <cell r="C55">
            <v>0</v>
          </cell>
          <cell r="D55">
            <v>0</v>
          </cell>
          <cell r="E55">
            <v>0</v>
          </cell>
          <cell r="F55">
            <v>2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29</v>
          </cell>
          <cell r="N55">
            <v>0</v>
          </cell>
        </row>
        <row r="56">
          <cell r="C56">
            <v>1</v>
          </cell>
          <cell r="D56">
            <v>0</v>
          </cell>
          <cell r="E56">
            <v>0</v>
          </cell>
          <cell r="F56">
            <v>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21</v>
          </cell>
          <cell r="N56">
            <v>0</v>
          </cell>
        </row>
        <row r="57">
          <cell r="C57">
            <v>1</v>
          </cell>
          <cell r="D57">
            <v>0</v>
          </cell>
          <cell r="E57">
            <v>1</v>
          </cell>
          <cell r="F57">
            <v>7</v>
          </cell>
          <cell r="G57">
            <v>1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22</v>
          </cell>
          <cell r="N57">
            <v>0</v>
          </cell>
        </row>
      </sheetData>
      <sheetData sheetId="2">
        <row r="10">
          <cell r="C10">
            <v>22</v>
          </cell>
          <cell r="D10">
            <v>0</v>
          </cell>
          <cell r="E10">
            <v>15</v>
          </cell>
          <cell r="F10">
            <v>7</v>
          </cell>
          <cell r="G10">
            <v>0</v>
          </cell>
          <cell r="H10">
            <v>0</v>
          </cell>
          <cell r="I10">
            <v>1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27</v>
          </cell>
          <cell r="D11">
            <v>0</v>
          </cell>
          <cell r="E11">
            <v>22</v>
          </cell>
          <cell r="F11">
            <v>6</v>
          </cell>
          <cell r="G11">
            <v>2</v>
          </cell>
          <cell r="H11">
            <v>0</v>
          </cell>
          <cell r="I11">
            <v>5</v>
          </cell>
          <cell r="J11">
            <v>0</v>
          </cell>
          <cell r="K11">
            <v>0</v>
          </cell>
          <cell r="L11">
            <v>0</v>
          </cell>
          <cell r="M11">
            <v>3</v>
          </cell>
          <cell r="N11">
            <v>0</v>
          </cell>
        </row>
        <row r="12">
          <cell r="C12">
            <v>25</v>
          </cell>
          <cell r="D12">
            <v>0</v>
          </cell>
          <cell r="E12">
            <v>22</v>
          </cell>
          <cell r="F12">
            <v>6</v>
          </cell>
          <cell r="G12">
            <v>0</v>
          </cell>
          <cell r="H12">
            <v>0</v>
          </cell>
          <cell r="I12">
            <v>1</v>
          </cell>
          <cell r="J12">
            <v>0</v>
          </cell>
          <cell r="K12">
            <v>0</v>
          </cell>
          <cell r="L12">
            <v>0</v>
          </cell>
          <cell r="M12">
            <v>2</v>
          </cell>
          <cell r="N12">
            <v>0</v>
          </cell>
        </row>
        <row r="13">
          <cell r="C13">
            <v>26</v>
          </cell>
          <cell r="D13">
            <v>0</v>
          </cell>
          <cell r="E13">
            <v>14</v>
          </cell>
          <cell r="F13">
            <v>3</v>
          </cell>
          <cell r="G13">
            <v>0</v>
          </cell>
          <cell r="H13">
            <v>0</v>
          </cell>
          <cell r="I13">
            <v>0</v>
          </cell>
          <cell r="J13">
            <v>1</v>
          </cell>
          <cell r="K13">
            <v>0</v>
          </cell>
          <cell r="L13">
            <v>0</v>
          </cell>
          <cell r="M13">
            <v>4</v>
          </cell>
          <cell r="N13">
            <v>0</v>
          </cell>
        </row>
        <row r="14">
          <cell r="C14">
            <v>17</v>
          </cell>
          <cell r="D14">
            <v>0</v>
          </cell>
          <cell r="E14">
            <v>21</v>
          </cell>
          <cell r="F14">
            <v>3</v>
          </cell>
          <cell r="G14">
            <v>0</v>
          </cell>
          <cell r="H14">
            <v>0</v>
          </cell>
          <cell r="I14">
            <v>2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24</v>
          </cell>
          <cell r="D15">
            <v>0</v>
          </cell>
          <cell r="E15">
            <v>18</v>
          </cell>
          <cell r="F15">
            <v>5</v>
          </cell>
          <cell r="G15">
            <v>2</v>
          </cell>
          <cell r="H15">
            <v>0</v>
          </cell>
          <cell r="I15">
            <v>1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23</v>
          </cell>
          <cell r="D16">
            <v>0</v>
          </cell>
          <cell r="E16">
            <v>12</v>
          </cell>
          <cell r="F16">
            <v>4</v>
          </cell>
          <cell r="G16">
            <v>1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32</v>
          </cell>
          <cell r="D17">
            <v>0</v>
          </cell>
          <cell r="E17">
            <v>16</v>
          </cell>
          <cell r="F17">
            <v>4</v>
          </cell>
          <cell r="G17">
            <v>1</v>
          </cell>
          <cell r="H17">
            <v>0</v>
          </cell>
          <cell r="I17">
            <v>4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40</v>
          </cell>
          <cell r="D18">
            <v>0</v>
          </cell>
          <cell r="E18">
            <v>15</v>
          </cell>
          <cell r="F18">
            <v>5</v>
          </cell>
          <cell r="G18">
            <v>0</v>
          </cell>
          <cell r="H18">
            <v>1</v>
          </cell>
          <cell r="I18">
            <v>3</v>
          </cell>
          <cell r="J18">
            <v>0</v>
          </cell>
          <cell r="K18">
            <v>0</v>
          </cell>
          <cell r="L18">
            <v>0</v>
          </cell>
          <cell r="M18">
            <v>1</v>
          </cell>
          <cell r="N18">
            <v>0</v>
          </cell>
        </row>
        <row r="19">
          <cell r="C19">
            <v>31</v>
          </cell>
          <cell r="D19">
            <v>0</v>
          </cell>
          <cell r="E19">
            <v>12</v>
          </cell>
          <cell r="F19">
            <v>3</v>
          </cell>
          <cell r="G19">
            <v>1</v>
          </cell>
          <cell r="H19">
            <v>0</v>
          </cell>
          <cell r="I19">
            <v>3</v>
          </cell>
          <cell r="J19">
            <v>1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41</v>
          </cell>
          <cell r="D20">
            <v>0</v>
          </cell>
          <cell r="E20">
            <v>9</v>
          </cell>
          <cell r="F20">
            <v>1</v>
          </cell>
          <cell r="G20">
            <v>0</v>
          </cell>
          <cell r="H20">
            <v>0</v>
          </cell>
          <cell r="I20">
            <v>1</v>
          </cell>
          <cell r="J20">
            <v>0</v>
          </cell>
          <cell r="K20">
            <v>0</v>
          </cell>
          <cell r="L20">
            <v>0</v>
          </cell>
          <cell r="M20">
            <v>1</v>
          </cell>
          <cell r="N20">
            <v>0</v>
          </cell>
        </row>
        <row r="21">
          <cell r="C21">
            <v>37</v>
          </cell>
          <cell r="D21">
            <v>0</v>
          </cell>
          <cell r="E21">
            <v>11</v>
          </cell>
          <cell r="F21">
            <v>3</v>
          </cell>
          <cell r="G21">
            <v>0</v>
          </cell>
          <cell r="H21">
            <v>0</v>
          </cell>
          <cell r="I21">
            <v>4</v>
          </cell>
          <cell r="J21">
            <v>0</v>
          </cell>
          <cell r="K21">
            <v>0</v>
          </cell>
          <cell r="L21">
            <v>0</v>
          </cell>
          <cell r="M21">
            <v>1</v>
          </cell>
          <cell r="N21">
            <v>0</v>
          </cell>
        </row>
        <row r="22">
          <cell r="C22">
            <v>29</v>
          </cell>
          <cell r="D22">
            <v>0</v>
          </cell>
          <cell r="E22">
            <v>19</v>
          </cell>
          <cell r="F22">
            <v>2</v>
          </cell>
          <cell r="G22">
            <v>0</v>
          </cell>
          <cell r="H22">
            <v>0</v>
          </cell>
          <cell r="I22">
            <v>3</v>
          </cell>
          <cell r="J22">
            <v>0</v>
          </cell>
          <cell r="K22">
            <v>1</v>
          </cell>
          <cell r="L22">
            <v>0</v>
          </cell>
          <cell r="M22">
            <v>2</v>
          </cell>
          <cell r="N22">
            <v>0</v>
          </cell>
        </row>
        <row r="23">
          <cell r="C23">
            <v>32</v>
          </cell>
          <cell r="D23">
            <v>0</v>
          </cell>
          <cell r="E23">
            <v>19</v>
          </cell>
          <cell r="F23">
            <v>3</v>
          </cell>
          <cell r="G23">
            <v>0</v>
          </cell>
          <cell r="H23">
            <v>0</v>
          </cell>
          <cell r="I23">
            <v>4</v>
          </cell>
          <cell r="J23">
            <v>0</v>
          </cell>
          <cell r="K23">
            <v>3</v>
          </cell>
          <cell r="L23">
            <v>0</v>
          </cell>
          <cell r="M23">
            <v>3</v>
          </cell>
          <cell r="N23">
            <v>0</v>
          </cell>
        </row>
        <row r="24">
          <cell r="C24">
            <v>27</v>
          </cell>
          <cell r="D24">
            <v>0</v>
          </cell>
          <cell r="E24">
            <v>19</v>
          </cell>
          <cell r="F24">
            <v>2</v>
          </cell>
          <cell r="G24">
            <v>1</v>
          </cell>
          <cell r="H24">
            <v>0</v>
          </cell>
          <cell r="I24">
            <v>2</v>
          </cell>
          <cell r="J24">
            <v>0</v>
          </cell>
          <cell r="K24">
            <v>0</v>
          </cell>
          <cell r="L24">
            <v>2</v>
          </cell>
          <cell r="M24">
            <v>0</v>
          </cell>
          <cell r="N24">
            <v>0</v>
          </cell>
        </row>
        <row r="25">
          <cell r="C25">
            <v>29</v>
          </cell>
          <cell r="D25">
            <v>0</v>
          </cell>
          <cell r="E25">
            <v>17</v>
          </cell>
          <cell r="F25">
            <v>2</v>
          </cell>
          <cell r="G25">
            <v>0</v>
          </cell>
          <cell r="H25">
            <v>0</v>
          </cell>
          <cell r="I25">
            <v>3</v>
          </cell>
          <cell r="J25">
            <v>0</v>
          </cell>
          <cell r="K25">
            <v>4</v>
          </cell>
          <cell r="L25">
            <v>0</v>
          </cell>
          <cell r="M25">
            <v>2</v>
          </cell>
          <cell r="N25">
            <v>0</v>
          </cell>
        </row>
        <row r="26">
          <cell r="C26">
            <v>30</v>
          </cell>
          <cell r="D26">
            <v>0</v>
          </cell>
          <cell r="E26">
            <v>18</v>
          </cell>
          <cell r="F26">
            <v>4</v>
          </cell>
          <cell r="G26">
            <v>0</v>
          </cell>
          <cell r="H26">
            <v>0</v>
          </cell>
          <cell r="I26">
            <v>5</v>
          </cell>
          <cell r="J26">
            <v>0</v>
          </cell>
          <cell r="K26">
            <v>1</v>
          </cell>
          <cell r="L26">
            <v>0</v>
          </cell>
          <cell r="M26">
            <v>2</v>
          </cell>
          <cell r="N26">
            <v>0</v>
          </cell>
        </row>
        <row r="27">
          <cell r="C27">
            <v>32</v>
          </cell>
          <cell r="D27">
            <v>0</v>
          </cell>
          <cell r="E27">
            <v>15</v>
          </cell>
          <cell r="F27">
            <v>3</v>
          </cell>
          <cell r="G27">
            <v>0</v>
          </cell>
          <cell r="H27">
            <v>0</v>
          </cell>
          <cell r="I27">
            <v>5</v>
          </cell>
          <cell r="J27">
            <v>0</v>
          </cell>
          <cell r="K27">
            <v>0</v>
          </cell>
          <cell r="L27">
            <v>0</v>
          </cell>
          <cell r="M27">
            <v>1</v>
          </cell>
          <cell r="N27">
            <v>0</v>
          </cell>
        </row>
        <row r="28">
          <cell r="C28">
            <v>37</v>
          </cell>
          <cell r="D28">
            <v>0</v>
          </cell>
          <cell r="E28">
            <v>20</v>
          </cell>
          <cell r="F28">
            <v>8</v>
          </cell>
          <cell r="G28">
            <v>0</v>
          </cell>
          <cell r="H28">
            <v>0</v>
          </cell>
          <cell r="I28">
            <v>5</v>
          </cell>
          <cell r="J28">
            <v>0</v>
          </cell>
          <cell r="K28">
            <v>1</v>
          </cell>
          <cell r="L28">
            <v>0</v>
          </cell>
          <cell r="M28">
            <v>1</v>
          </cell>
          <cell r="N28">
            <v>0</v>
          </cell>
        </row>
        <row r="29">
          <cell r="C29">
            <v>36</v>
          </cell>
          <cell r="D29">
            <v>0</v>
          </cell>
          <cell r="E29">
            <v>22</v>
          </cell>
          <cell r="F29">
            <v>4</v>
          </cell>
          <cell r="G29">
            <v>0</v>
          </cell>
          <cell r="H29">
            <v>0</v>
          </cell>
          <cell r="I29">
            <v>6</v>
          </cell>
          <cell r="J29">
            <v>1</v>
          </cell>
          <cell r="K29">
            <v>1</v>
          </cell>
          <cell r="L29">
            <v>0</v>
          </cell>
          <cell r="M29">
            <v>2</v>
          </cell>
          <cell r="N29">
            <v>0</v>
          </cell>
        </row>
        <row r="30">
          <cell r="C30">
            <v>34</v>
          </cell>
          <cell r="D30">
            <v>0</v>
          </cell>
          <cell r="E30">
            <v>20</v>
          </cell>
          <cell r="F30">
            <v>6</v>
          </cell>
          <cell r="G30">
            <v>2</v>
          </cell>
          <cell r="H30">
            <v>0</v>
          </cell>
          <cell r="I30">
            <v>5</v>
          </cell>
          <cell r="J30">
            <v>0</v>
          </cell>
          <cell r="K30">
            <v>1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53</v>
          </cell>
          <cell r="D31">
            <v>0</v>
          </cell>
          <cell r="E31">
            <v>34</v>
          </cell>
          <cell r="F31">
            <v>1</v>
          </cell>
          <cell r="G31">
            <v>1</v>
          </cell>
          <cell r="H31">
            <v>0</v>
          </cell>
          <cell r="I31">
            <v>6</v>
          </cell>
          <cell r="J31">
            <v>1</v>
          </cell>
          <cell r="K31">
            <v>1</v>
          </cell>
          <cell r="L31">
            <v>0</v>
          </cell>
          <cell r="M31">
            <v>4</v>
          </cell>
          <cell r="N31">
            <v>0</v>
          </cell>
        </row>
        <row r="32">
          <cell r="C32">
            <v>35</v>
          </cell>
          <cell r="D32">
            <v>0</v>
          </cell>
          <cell r="E32">
            <v>16</v>
          </cell>
          <cell r="F32">
            <v>2</v>
          </cell>
          <cell r="G32">
            <v>1</v>
          </cell>
          <cell r="H32">
            <v>0</v>
          </cell>
          <cell r="I32">
            <v>5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35</v>
          </cell>
          <cell r="D33">
            <v>0</v>
          </cell>
          <cell r="E33">
            <v>27</v>
          </cell>
          <cell r="F33">
            <v>2</v>
          </cell>
          <cell r="G33">
            <v>0</v>
          </cell>
          <cell r="H33">
            <v>0</v>
          </cell>
          <cell r="I33">
            <v>8</v>
          </cell>
          <cell r="J33">
            <v>0</v>
          </cell>
          <cell r="K33">
            <v>0</v>
          </cell>
          <cell r="L33">
            <v>0</v>
          </cell>
          <cell r="M33">
            <v>1</v>
          </cell>
          <cell r="N33">
            <v>0</v>
          </cell>
        </row>
        <row r="34">
          <cell r="C34">
            <v>35</v>
          </cell>
          <cell r="D34">
            <v>0</v>
          </cell>
          <cell r="E34">
            <v>16</v>
          </cell>
          <cell r="F34">
            <v>2</v>
          </cell>
          <cell r="G34">
            <v>1</v>
          </cell>
          <cell r="H34">
            <v>1</v>
          </cell>
          <cell r="I34">
            <v>5</v>
          </cell>
          <cell r="J34">
            <v>0</v>
          </cell>
          <cell r="K34">
            <v>0</v>
          </cell>
          <cell r="L34">
            <v>0</v>
          </cell>
          <cell r="M34">
            <v>1</v>
          </cell>
          <cell r="N34">
            <v>0</v>
          </cell>
        </row>
        <row r="35">
          <cell r="C35">
            <v>48</v>
          </cell>
          <cell r="D35">
            <v>0</v>
          </cell>
          <cell r="E35">
            <v>24</v>
          </cell>
          <cell r="F35">
            <v>5</v>
          </cell>
          <cell r="G35">
            <v>0</v>
          </cell>
          <cell r="H35">
            <v>0</v>
          </cell>
          <cell r="I35">
            <v>4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</row>
        <row r="36">
          <cell r="C36">
            <v>41</v>
          </cell>
          <cell r="D36">
            <v>0</v>
          </cell>
          <cell r="E36">
            <v>20</v>
          </cell>
          <cell r="F36">
            <v>2</v>
          </cell>
          <cell r="G36">
            <v>0</v>
          </cell>
          <cell r="H36">
            <v>0</v>
          </cell>
          <cell r="I36">
            <v>6</v>
          </cell>
          <cell r="J36">
            <v>1</v>
          </cell>
          <cell r="K36">
            <v>0</v>
          </cell>
          <cell r="L36">
            <v>2</v>
          </cell>
          <cell r="M36">
            <v>1</v>
          </cell>
          <cell r="N36">
            <v>0</v>
          </cell>
        </row>
        <row r="37">
          <cell r="C37">
            <v>40</v>
          </cell>
          <cell r="D37">
            <v>0</v>
          </cell>
          <cell r="E37">
            <v>18</v>
          </cell>
          <cell r="F37">
            <v>2</v>
          </cell>
          <cell r="G37">
            <v>0</v>
          </cell>
          <cell r="H37">
            <v>1</v>
          </cell>
          <cell r="I37">
            <v>11</v>
          </cell>
          <cell r="J37">
            <v>1</v>
          </cell>
          <cell r="K37">
            <v>2</v>
          </cell>
          <cell r="L37">
            <v>1</v>
          </cell>
          <cell r="M37">
            <v>1</v>
          </cell>
          <cell r="N37">
            <v>0</v>
          </cell>
        </row>
        <row r="38">
          <cell r="C38">
            <v>51</v>
          </cell>
          <cell r="D38">
            <v>0</v>
          </cell>
          <cell r="E38">
            <v>29</v>
          </cell>
          <cell r="F38">
            <v>3</v>
          </cell>
          <cell r="G38">
            <v>0</v>
          </cell>
          <cell r="H38">
            <v>0</v>
          </cell>
          <cell r="I38">
            <v>3</v>
          </cell>
          <cell r="J38">
            <v>0</v>
          </cell>
          <cell r="K38">
            <v>1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48</v>
          </cell>
          <cell r="D39">
            <v>0</v>
          </cell>
          <cell r="E39">
            <v>19</v>
          </cell>
          <cell r="F39">
            <v>2</v>
          </cell>
          <cell r="G39">
            <v>3</v>
          </cell>
          <cell r="H39">
            <v>0</v>
          </cell>
          <cell r="I39">
            <v>6</v>
          </cell>
          <cell r="J39">
            <v>0</v>
          </cell>
          <cell r="K39">
            <v>1</v>
          </cell>
          <cell r="L39">
            <v>0</v>
          </cell>
          <cell r="M39">
            <v>1</v>
          </cell>
          <cell r="N39">
            <v>0</v>
          </cell>
        </row>
        <row r="40">
          <cell r="C40">
            <v>64</v>
          </cell>
          <cell r="D40">
            <v>0</v>
          </cell>
          <cell r="E40">
            <v>25</v>
          </cell>
          <cell r="F40">
            <v>7</v>
          </cell>
          <cell r="G40">
            <v>6</v>
          </cell>
          <cell r="H40">
            <v>0</v>
          </cell>
          <cell r="I40">
            <v>9</v>
          </cell>
          <cell r="J40">
            <v>0</v>
          </cell>
          <cell r="K40">
            <v>0</v>
          </cell>
          <cell r="L40">
            <v>0</v>
          </cell>
          <cell r="M40">
            <v>1</v>
          </cell>
          <cell r="N40">
            <v>0</v>
          </cell>
        </row>
        <row r="41">
          <cell r="C41">
            <v>58</v>
          </cell>
          <cell r="D41">
            <v>0</v>
          </cell>
          <cell r="E41">
            <v>30</v>
          </cell>
          <cell r="F41">
            <v>3</v>
          </cell>
          <cell r="G41">
            <v>1</v>
          </cell>
          <cell r="H41">
            <v>0</v>
          </cell>
          <cell r="I41">
            <v>5</v>
          </cell>
          <cell r="J41">
            <v>0</v>
          </cell>
          <cell r="K41">
            <v>0</v>
          </cell>
          <cell r="L41">
            <v>2</v>
          </cell>
          <cell r="M41">
            <v>1</v>
          </cell>
          <cell r="N41">
            <v>0</v>
          </cell>
        </row>
        <row r="42">
          <cell r="C42">
            <v>58</v>
          </cell>
          <cell r="D42">
            <v>0</v>
          </cell>
          <cell r="E42">
            <v>35</v>
          </cell>
          <cell r="F42">
            <v>8</v>
          </cell>
          <cell r="G42">
            <v>1</v>
          </cell>
          <cell r="H42">
            <v>0</v>
          </cell>
          <cell r="I42">
            <v>8</v>
          </cell>
          <cell r="J42">
            <v>1</v>
          </cell>
          <cell r="K42">
            <v>0</v>
          </cell>
          <cell r="L42">
            <v>0</v>
          </cell>
          <cell r="M42">
            <v>4</v>
          </cell>
          <cell r="N42">
            <v>0</v>
          </cell>
        </row>
        <row r="43">
          <cell r="C43">
            <v>76</v>
          </cell>
          <cell r="D43">
            <v>0</v>
          </cell>
          <cell r="E43">
            <v>44</v>
          </cell>
          <cell r="F43">
            <v>5</v>
          </cell>
          <cell r="G43">
            <v>0</v>
          </cell>
          <cell r="H43">
            <v>1</v>
          </cell>
          <cell r="I43">
            <v>3</v>
          </cell>
          <cell r="J43">
            <v>1</v>
          </cell>
          <cell r="K43">
            <v>1</v>
          </cell>
          <cell r="L43">
            <v>0</v>
          </cell>
          <cell r="M43">
            <v>1</v>
          </cell>
          <cell r="N43">
            <v>0</v>
          </cell>
        </row>
        <row r="44">
          <cell r="C44">
            <v>73</v>
          </cell>
          <cell r="D44">
            <v>0</v>
          </cell>
          <cell r="E44">
            <v>52</v>
          </cell>
          <cell r="F44">
            <v>5</v>
          </cell>
          <cell r="G44">
            <v>5</v>
          </cell>
          <cell r="H44">
            <v>0</v>
          </cell>
          <cell r="I44">
            <v>11</v>
          </cell>
          <cell r="J44">
            <v>0</v>
          </cell>
          <cell r="K44">
            <v>2</v>
          </cell>
          <cell r="L44">
            <v>0</v>
          </cell>
          <cell r="M44">
            <v>3</v>
          </cell>
          <cell r="N44">
            <v>0</v>
          </cell>
        </row>
        <row r="45">
          <cell r="C45">
            <v>75</v>
          </cell>
          <cell r="D45">
            <v>0</v>
          </cell>
          <cell r="E45">
            <v>31</v>
          </cell>
          <cell r="F45">
            <v>2</v>
          </cell>
          <cell r="G45">
            <v>1</v>
          </cell>
          <cell r="H45">
            <v>0</v>
          </cell>
          <cell r="I45">
            <v>8</v>
          </cell>
          <cell r="J45">
            <v>1</v>
          </cell>
          <cell r="K45">
            <v>3</v>
          </cell>
          <cell r="L45">
            <v>0</v>
          </cell>
          <cell r="M45">
            <v>0</v>
          </cell>
          <cell r="N45">
            <v>0</v>
          </cell>
        </row>
        <row r="46">
          <cell r="C46">
            <v>54</v>
          </cell>
          <cell r="D46">
            <v>0</v>
          </cell>
          <cell r="E46">
            <v>44</v>
          </cell>
          <cell r="F46">
            <v>5</v>
          </cell>
          <cell r="G46">
            <v>3</v>
          </cell>
          <cell r="H46">
            <v>0</v>
          </cell>
          <cell r="I46">
            <v>13</v>
          </cell>
          <cell r="J46">
            <v>0</v>
          </cell>
          <cell r="K46">
            <v>1</v>
          </cell>
          <cell r="L46">
            <v>0</v>
          </cell>
          <cell r="M46">
            <v>1</v>
          </cell>
          <cell r="N46">
            <v>0</v>
          </cell>
        </row>
        <row r="47">
          <cell r="C47">
            <v>51</v>
          </cell>
          <cell r="D47">
            <v>0</v>
          </cell>
          <cell r="E47">
            <v>28</v>
          </cell>
          <cell r="F47">
            <v>8</v>
          </cell>
          <cell r="G47">
            <v>1</v>
          </cell>
          <cell r="H47">
            <v>0</v>
          </cell>
          <cell r="I47">
            <v>5</v>
          </cell>
          <cell r="J47">
            <v>1</v>
          </cell>
          <cell r="K47">
            <v>0</v>
          </cell>
          <cell r="L47">
            <v>1</v>
          </cell>
          <cell r="M47">
            <v>1</v>
          </cell>
          <cell r="N47">
            <v>0</v>
          </cell>
        </row>
        <row r="48">
          <cell r="C48">
            <v>57</v>
          </cell>
          <cell r="D48">
            <v>0</v>
          </cell>
          <cell r="E48">
            <v>34</v>
          </cell>
          <cell r="F48">
            <v>5</v>
          </cell>
          <cell r="G48">
            <v>0</v>
          </cell>
          <cell r="H48">
            <v>0</v>
          </cell>
          <cell r="I48">
            <v>7</v>
          </cell>
          <cell r="J48">
            <v>3</v>
          </cell>
          <cell r="K48">
            <v>1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58</v>
          </cell>
          <cell r="D49">
            <v>0</v>
          </cell>
          <cell r="E49">
            <v>52</v>
          </cell>
          <cell r="F49">
            <v>6</v>
          </cell>
          <cell r="G49">
            <v>2</v>
          </cell>
          <cell r="H49">
            <v>0</v>
          </cell>
          <cell r="I49">
            <v>7</v>
          </cell>
          <cell r="J49">
            <v>0</v>
          </cell>
          <cell r="K49">
            <v>1</v>
          </cell>
          <cell r="L49">
            <v>0</v>
          </cell>
          <cell r="M49">
            <v>1</v>
          </cell>
          <cell r="N49">
            <v>0</v>
          </cell>
        </row>
        <row r="50">
          <cell r="C50">
            <v>68</v>
          </cell>
          <cell r="D50">
            <v>0</v>
          </cell>
          <cell r="E50">
            <v>49</v>
          </cell>
          <cell r="F50">
            <v>7</v>
          </cell>
          <cell r="G50">
            <v>5</v>
          </cell>
          <cell r="H50">
            <v>1</v>
          </cell>
          <cell r="I50">
            <v>9</v>
          </cell>
          <cell r="J50">
            <v>0</v>
          </cell>
          <cell r="K50">
            <v>1</v>
          </cell>
          <cell r="L50">
            <v>0</v>
          </cell>
          <cell r="M50">
            <v>0</v>
          </cell>
          <cell r="N50">
            <v>0</v>
          </cell>
        </row>
        <row r="51">
          <cell r="C51">
            <v>71</v>
          </cell>
          <cell r="D51">
            <v>0</v>
          </cell>
          <cell r="E51">
            <v>46</v>
          </cell>
          <cell r="F51">
            <v>10</v>
          </cell>
          <cell r="G51">
            <v>3</v>
          </cell>
          <cell r="H51">
            <v>5</v>
          </cell>
          <cell r="I51">
            <v>9</v>
          </cell>
          <cell r="J51">
            <v>0</v>
          </cell>
          <cell r="K51">
            <v>1</v>
          </cell>
          <cell r="L51">
            <v>0</v>
          </cell>
          <cell r="M51">
            <v>4</v>
          </cell>
          <cell r="N51">
            <v>0</v>
          </cell>
        </row>
        <row r="52">
          <cell r="C52">
            <v>66</v>
          </cell>
          <cell r="D52">
            <v>0</v>
          </cell>
          <cell r="E52">
            <v>57</v>
          </cell>
          <cell r="F52">
            <v>5</v>
          </cell>
          <cell r="G52">
            <v>6</v>
          </cell>
          <cell r="H52">
            <v>1</v>
          </cell>
          <cell r="I52">
            <v>5</v>
          </cell>
          <cell r="J52">
            <v>0</v>
          </cell>
          <cell r="K52">
            <v>1</v>
          </cell>
          <cell r="L52">
            <v>1</v>
          </cell>
          <cell r="M52">
            <v>4</v>
          </cell>
          <cell r="N52">
            <v>0</v>
          </cell>
        </row>
        <row r="53">
          <cell r="C53">
            <v>68</v>
          </cell>
          <cell r="D53">
            <v>0</v>
          </cell>
          <cell r="E53">
            <v>40</v>
          </cell>
          <cell r="F53">
            <v>3</v>
          </cell>
          <cell r="G53">
            <v>2</v>
          </cell>
          <cell r="H53">
            <v>2</v>
          </cell>
          <cell r="I53">
            <v>11</v>
          </cell>
          <cell r="J53">
            <v>3</v>
          </cell>
          <cell r="K53">
            <v>0</v>
          </cell>
          <cell r="L53">
            <v>0</v>
          </cell>
          <cell r="M53">
            <v>1</v>
          </cell>
          <cell r="N53">
            <v>0</v>
          </cell>
        </row>
        <row r="54">
          <cell r="C54">
            <v>55</v>
          </cell>
          <cell r="D54">
            <v>0</v>
          </cell>
          <cell r="E54">
            <v>30</v>
          </cell>
          <cell r="F54">
            <v>8</v>
          </cell>
          <cell r="G54">
            <v>2</v>
          </cell>
          <cell r="H54">
            <v>0</v>
          </cell>
          <cell r="I54">
            <v>7</v>
          </cell>
          <cell r="J54">
            <v>2</v>
          </cell>
          <cell r="K54">
            <v>2</v>
          </cell>
          <cell r="L54">
            <v>0</v>
          </cell>
          <cell r="M54">
            <v>3</v>
          </cell>
          <cell r="N54">
            <v>0</v>
          </cell>
        </row>
        <row r="55">
          <cell r="C55">
            <v>66</v>
          </cell>
          <cell r="D55">
            <v>0</v>
          </cell>
          <cell r="E55">
            <v>25</v>
          </cell>
          <cell r="F55">
            <v>7</v>
          </cell>
          <cell r="G55">
            <v>1</v>
          </cell>
          <cell r="H55">
            <v>1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</row>
        <row r="56">
          <cell r="C56">
            <v>65</v>
          </cell>
          <cell r="D56">
            <v>0</v>
          </cell>
          <cell r="E56">
            <v>34</v>
          </cell>
          <cell r="F56">
            <v>5</v>
          </cell>
          <cell r="G56">
            <v>0</v>
          </cell>
          <cell r="H56">
            <v>1</v>
          </cell>
          <cell r="I56">
            <v>10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C57">
            <v>69</v>
          </cell>
          <cell r="D57">
            <v>0</v>
          </cell>
          <cell r="E57">
            <v>26</v>
          </cell>
          <cell r="F57">
            <v>6</v>
          </cell>
          <cell r="G57">
            <v>1</v>
          </cell>
          <cell r="H57">
            <v>1</v>
          </cell>
          <cell r="I57">
            <v>3</v>
          </cell>
          <cell r="J57">
            <v>0</v>
          </cell>
          <cell r="K57">
            <v>0</v>
          </cell>
          <cell r="L57">
            <v>0</v>
          </cell>
          <cell r="M57">
            <v>2</v>
          </cell>
          <cell r="N57">
            <v>0</v>
          </cell>
        </row>
      </sheetData>
      <sheetData sheetId="3">
        <row r="10">
          <cell r="C10">
            <v>0</v>
          </cell>
          <cell r="D10">
            <v>0</v>
          </cell>
          <cell r="E10">
            <v>0</v>
          </cell>
          <cell r="F10">
            <v>1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26</v>
          </cell>
          <cell r="N10">
            <v>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1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20</v>
          </cell>
          <cell r="N11">
            <v>0</v>
          </cell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26</v>
          </cell>
          <cell r="N12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2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35</v>
          </cell>
          <cell r="N13">
            <v>0</v>
          </cell>
        </row>
        <row r="14">
          <cell r="C14">
            <v>1</v>
          </cell>
          <cell r="D14">
            <v>0</v>
          </cell>
          <cell r="E14">
            <v>0</v>
          </cell>
          <cell r="F14">
            <v>6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34</v>
          </cell>
          <cell r="N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2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32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2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33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1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19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3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28</v>
          </cell>
          <cell r="N18">
            <v>0</v>
          </cell>
        </row>
        <row r="19">
          <cell r="C19">
            <v>1</v>
          </cell>
          <cell r="D19">
            <v>0</v>
          </cell>
          <cell r="E19">
            <v>0</v>
          </cell>
          <cell r="F19">
            <v>2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34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4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35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1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31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4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26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1</v>
          </cell>
          <cell r="F23">
            <v>4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31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3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27</v>
          </cell>
          <cell r="N24">
            <v>0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21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1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23</v>
          </cell>
          <cell r="N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21</v>
          </cell>
          <cell r="N27">
            <v>0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1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29</v>
          </cell>
          <cell r="N28">
            <v>0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25</v>
          </cell>
          <cell r="N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1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27</v>
          </cell>
          <cell r="N30">
            <v>0</v>
          </cell>
        </row>
        <row r="31">
          <cell r="C31">
            <v>1</v>
          </cell>
          <cell r="D31">
            <v>0</v>
          </cell>
          <cell r="E31">
            <v>0</v>
          </cell>
          <cell r="F31">
            <v>4</v>
          </cell>
          <cell r="G31">
            <v>0</v>
          </cell>
          <cell r="H31">
            <v>0</v>
          </cell>
          <cell r="I31">
            <v>0</v>
          </cell>
          <cell r="J31">
            <v>1</v>
          </cell>
          <cell r="K31">
            <v>0</v>
          </cell>
          <cell r="L31">
            <v>0</v>
          </cell>
          <cell r="M31">
            <v>21</v>
          </cell>
          <cell r="N31">
            <v>0</v>
          </cell>
        </row>
        <row r="32">
          <cell r="C32">
            <v>1</v>
          </cell>
          <cell r="D32">
            <v>0</v>
          </cell>
          <cell r="E32">
            <v>0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27</v>
          </cell>
          <cell r="N32">
            <v>0</v>
          </cell>
        </row>
        <row r="33">
          <cell r="C33">
            <v>1</v>
          </cell>
          <cell r="D33">
            <v>0</v>
          </cell>
          <cell r="E33">
            <v>0</v>
          </cell>
          <cell r="F33">
            <v>1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32</v>
          </cell>
          <cell r="N33">
            <v>0</v>
          </cell>
        </row>
        <row r="34">
          <cell r="C34">
            <v>1</v>
          </cell>
          <cell r="D34">
            <v>0</v>
          </cell>
          <cell r="E34">
            <v>0</v>
          </cell>
          <cell r="F34">
            <v>1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18</v>
          </cell>
          <cell r="N34">
            <v>0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2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27</v>
          </cell>
          <cell r="N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28</v>
          </cell>
          <cell r="N36">
            <v>0</v>
          </cell>
        </row>
        <row r="37">
          <cell r="C37">
            <v>0</v>
          </cell>
          <cell r="D37">
            <v>0</v>
          </cell>
          <cell r="E37">
            <v>1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18</v>
          </cell>
          <cell r="N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2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19</v>
          </cell>
          <cell r="N38">
            <v>0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23</v>
          </cell>
          <cell r="N39">
            <v>0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22</v>
          </cell>
          <cell r="N40">
            <v>0</v>
          </cell>
        </row>
        <row r="41">
          <cell r="C41">
            <v>0</v>
          </cell>
          <cell r="D41">
            <v>0</v>
          </cell>
          <cell r="E41">
            <v>1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28</v>
          </cell>
          <cell r="N41">
            <v>0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1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32</v>
          </cell>
          <cell r="N42">
            <v>0</v>
          </cell>
        </row>
        <row r="43">
          <cell r="C43">
            <v>0</v>
          </cell>
          <cell r="D43">
            <v>0</v>
          </cell>
          <cell r="E43">
            <v>1</v>
          </cell>
          <cell r="F43">
            <v>0</v>
          </cell>
          <cell r="G43">
            <v>0</v>
          </cell>
          <cell r="H43">
            <v>0</v>
          </cell>
          <cell r="I43">
            <v>1</v>
          </cell>
          <cell r="J43">
            <v>0</v>
          </cell>
          <cell r="K43">
            <v>0</v>
          </cell>
          <cell r="L43">
            <v>0</v>
          </cell>
          <cell r="M43">
            <v>25</v>
          </cell>
          <cell r="N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1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32</v>
          </cell>
          <cell r="N44">
            <v>0</v>
          </cell>
        </row>
        <row r="45">
          <cell r="C45">
            <v>0</v>
          </cell>
          <cell r="D45">
            <v>0</v>
          </cell>
          <cell r="E45">
            <v>1</v>
          </cell>
          <cell r="F45">
            <v>1</v>
          </cell>
          <cell r="G45">
            <v>0</v>
          </cell>
          <cell r="H45">
            <v>0</v>
          </cell>
          <cell r="I45">
            <v>1</v>
          </cell>
          <cell r="J45">
            <v>0</v>
          </cell>
          <cell r="K45">
            <v>0</v>
          </cell>
          <cell r="L45">
            <v>0</v>
          </cell>
          <cell r="M45">
            <v>24</v>
          </cell>
          <cell r="N45">
            <v>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24</v>
          </cell>
          <cell r="N46">
            <v>0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3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22</v>
          </cell>
          <cell r="N47">
            <v>0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2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36</v>
          </cell>
          <cell r="N48">
            <v>0</v>
          </cell>
        </row>
        <row r="49">
          <cell r="C49">
            <v>1</v>
          </cell>
          <cell r="D49">
            <v>0</v>
          </cell>
          <cell r="E49">
            <v>0</v>
          </cell>
          <cell r="F49">
            <v>2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33</v>
          </cell>
          <cell r="N49">
            <v>0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2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25</v>
          </cell>
          <cell r="N50">
            <v>0</v>
          </cell>
        </row>
        <row r="51">
          <cell r="C51">
            <v>1</v>
          </cell>
          <cell r="D51">
            <v>0</v>
          </cell>
          <cell r="E51">
            <v>0</v>
          </cell>
          <cell r="F51">
            <v>5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26</v>
          </cell>
          <cell r="N51">
            <v>0</v>
          </cell>
        </row>
        <row r="52">
          <cell r="C52">
            <v>1</v>
          </cell>
          <cell r="D52">
            <v>0</v>
          </cell>
          <cell r="E52">
            <v>1</v>
          </cell>
          <cell r="F52">
            <v>3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25</v>
          </cell>
          <cell r="N52">
            <v>0</v>
          </cell>
        </row>
        <row r="53">
          <cell r="C53">
            <v>1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29</v>
          </cell>
          <cell r="N53">
            <v>0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2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27</v>
          </cell>
          <cell r="N54">
            <v>0</v>
          </cell>
        </row>
        <row r="55">
          <cell r="C55">
            <v>0</v>
          </cell>
          <cell r="D55">
            <v>0</v>
          </cell>
          <cell r="E55">
            <v>0</v>
          </cell>
          <cell r="F55">
            <v>1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22</v>
          </cell>
          <cell r="N55">
            <v>0</v>
          </cell>
        </row>
        <row r="56">
          <cell r="C56">
            <v>0</v>
          </cell>
          <cell r="D56">
            <v>0</v>
          </cell>
          <cell r="E56">
            <v>0</v>
          </cell>
          <cell r="F56">
            <v>2</v>
          </cell>
          <cell r="G56">
            <v>0</v>
          </cell>
          <cell r="H56">
            <v>1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21</v>
          </cell>
          <cell r="N56">
            <v>0</v>
          </cell>
        </row>
        <row r="57">
          <cell r="C57">
            <v>0</v>
          </cell>
          <cell r="D57">
            <v>0</v>
          </cell>
          <cell r="E57">
            <v>1</v>
          </cell>
          <cell r="F57">
            <v>2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23</v>
          </cell>
          <cell r="N57">
            <v>0</v>
          </cell>
        </row>
      </sheetData>
      <sheetData sheetId="4">
        <row r="10">
          <cell r="C10">
            <v>17</v>
          </cell>
          <cell r="D10">
            <v>0</v>
          </cell>
          <cell r="E10">
            <v>11</v>
          </cell>
          <cell r="F10">
            <v>5</v>
          </cell>
          <cell r="G10">
            <v>0</v>
          </cell>
          <cell r="H10">
            <v>1</v>
          </cell>
          <cell r="I10">
            <v>2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24</v>
          </cell>
          <cell r="D11">
            <v>0</v>
          </cell>
          <cell r="E11">
            <v>13</v>
          </cell>
          <cell r="F11">
            <v>6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>
            <v>23</v>
          </cell>
          <cell r="D12">
            <v>0</v>
          </cell>
          <cell r="E12">
            <v>12</v>
          </cell>
          <cell r="F12">
            <v>6</v>
          </cell>
          <cell r="G12">
            <v>1</v>
          </cell>
          <cell r="H12">
            <v>0</v>
          </cell>
          <cell r="I12">
            <v>3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>
            <v>30</v>
          </cell>
          <cell r="D13">
            <v>0</v>
          </cell>
          <cell r="E13">
            <v>14</v>
          </cell>
          <cell r="F13">
            <v>6</v>
          </cell>
          <cell r="G13">
            <v>0</v>
          </cell>
          <cell r="H13">
            <v>0</v>
          </cell>
          <cell r="I13">
            <v>2</v>
          </cell>
          <cell r="J13">
            <v>0</v>
          </cell>
          <cell r="K13">
            <v>1</v>
          </cell>
          <cell r="L13">
            <v>0</v>
          </cell>
          <cell r="M13">
            <v>1</v>
          </cell>
          <cell r="N13">
            <v>0</v>
          </cell>
        </row>
        <row r="14">
          <cell r="C14">
            <v>18</v>
          </cell>
          <cell r="D14">
            <v>0</v>
          </cell>
          <cell r="E14">
            <v>19</v>
          </cell>
          <cell r="F14">
            <v>7</v>
          </cell>
          <cell r="G14">
            <v>1</v>
          </cell>
          <cell r="H14">
            <v>0</v>
          </cell>
          <cell r="I14">
            <v>2</v>
          </cell>
          <cell r="J14">
            <v>0</v>
          </cell>
          <cell r="K14">
            <v>0</v>
          </cell>
          <cell r="L14">
            <v>0</v>
          </cell>
          <cell r="M14">
            <v>1</v>
          </cell>
          <cell r="N14">
            <v>0</v>
          </cell>
        </row>
        <row r="15">
          <cell r="C15">
            <v>21</v>
          </cell>
          <cell r="D15">
            <v>0</v>
          </cell>
          <cell r="E15">
            <v>13</v>
          </cell>
          <cell r="F15">
            <v>6</v>
          </cell>
          <cell r="G15">
            <v>1</v>
          </cell>
          <cell r="H15">
            <v>0</v>
          </cell>
          <cell r="I15">
            <v>1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21</v>
          </cell>
          <cell r="D16">
            <v>0</v>
          </cell>
          <cell r="E16">
            <v>12</v>
          </cell>
          <cell r="F16">
            <v>5</v>
          </cell>
          <cell r="G16">
            <v>0</v>
          </cell>
          <cell r="H16">
            <v>1</v>
          </cell>
          <cell r="I16">
            <v>4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38</v>
          </cell>
          <cell r="D17">
            <v>0</v>
          </cell>
          <cell r="E17">
            <v>18</v>
          </cell>
          <cell r="F17">
            <v>11</v>
          </cell>
          <cell r="G17">
            <v>1</v>
          </cell>
          <cell r="H17">
            <v>1</v>
          </cell>
          <cell r="I17">
            <v>3</v>
          </cell>
          <cell r="J17">
            <v>0</v>
          </cell>
          <cell r="K17">
            <v>0</v>
          </cell>
          <cell r="L17">
            <v>0</v>
          </cell>
          <cell r="M17">
            <v>1</v>
          </cell>
          <cell r="N17">
            <v>0</v>
          </cell>
        </row>
        <row r="18">
          <cell r="C18">
            <v>36</v>
          </cell>
          <cell r="D18">
            <v>0</v>
          </cell>
          <cell r="E18">
            <v>35</v>
          </cell>
          <cell r="F18">
            <v>13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1</v>
          </cell>
          <cell r="N18">
            <v>0</v>
          </cell>
        </row>
        <row r="19">
          <cell r="C19">
            <v>40</v>
          </cell>
          <cell r="D19">
            <v>0</v>
          </cell>
          <cell r="E19">
            <v>36</v>
          </cell>
          <cell r="F19">
            <v>12</v>
          </cell>
          <cell r="G19">
            <v>1</v>
          </cell>
          <cell r="H19">
            <v>0</v>
          </cell>
          <cell r="I19">
            <v>3</v>
          </cell>
          <cell r="J19">
            <v>0</v>
          </cell>
          <cell r="K19">
            <v>0</v>
          </cell>
          <cell r="L19">
            <v>0</v>
          </cell>
          <cell r="M19">
            <v>5</v>
          </cell>
          <cell r="N19">
            <v>0</v>
          </cell>
        </row>
        <row r="20">
          <cell r="C20">
            <v>30</v>
          </cell>
          <cell r="D20">
            <v>0</v>
          </cell>
          <cell r="E20">
            <v>17</v>
          </cell>
          <cell r="F20">
            <v>8</v>
          </cell>
          <cell r="G20">
            <v>0</v>
          </cell>
          <cell r="H20">
            <v>0</v>
          </cell>
          <cell r="I20">
            <v>2</v>
          </cell>
          <cell r="J20">
            <v>0</v>
          </cell>
          <cell r="K20">
            <v>0</v>
          </cell>
          <cell r="L20">
            <v>0</v>
          </cell>
          <cell r="M20">
            <v>6</v>
          </cell>
          <cell r="N20">
            <v>0</v>
          </cell>
        </row>
        <row r="21">
          <cell r="C21">
            <v>30</v>
          </cell>
          <cell r="D21">
            <v>0</v>
          </cell>
          <cell r="E21">
            <v>21</v>
          </cell>
          <cell r="F21">
            <v>13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2</v>
          </cell>
          <cell r="N21">
            <v>0</v>
          </cell>
        </row>
        <row r="22">
          <cell r="C22">
            <v>26</v>
          </cell>
          <cell r="D22">
            <v>0</v>
          </cell>
          <cell r="E22">
            <v>25</v>
          </cell>
          <cell r="F22">
            <v>6</v>
          </cell>
          <cell r="G22">
            <v>0</v>
          </cell>
          <cell r="H22">
            <v>0</v>
          </cell>
          <cell r="I22">
            <v>1</v>
          </cell>
          <cell r="J22">
            <v>0</v>
          </cell>
          <cell r="K22">
            <v>0</v>
          </cell>
          <cell r="L22">
            <v>0</v>
          </cell>
          <cell r="M22">
            <v>4</v>
          </cell>
          <cell r="N22">
            <v>0</v>
          </cell>
        </row>
        <row r="23">
          <cell r="C23">
            <v>23</v>
          </cell>
          <cell r="D23">
            <v>0</v>
          </cell>
          <cell r="E23">
            <v>43</v>
          </cell>
          <cell r="F23">
            <v>8</v>
          </cell>
          <cell r="G23">
            <v>1</v>
          </cell>
          <cell r="H23">
            <v>0</v>
          </cell>
          <cell r="I23">
            <v>1</v>
          </cell>
          <cell r="J23">
            <v>0</v>
          </cell>
          <cell r="K23">
            <v>0</v>
          </cell>
          <cell r="L23">
            <v>0</v>
          </cell>
          <cell r="M23">
            <v>5</v>
          </cell>
          <cell r="N23">
            <v>0</v>
          </cell>
        </row>
        <row r="24">
          <cell r="C24">
            <v>26</v>
          </cell>
          <cell r="D24">
            <v>0</v>
          </cell>
          <cell r="E24">
            <v>49</v>
          </cell>
          <cell r="F24">
            <v>11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2</v>
          </cell>
          <cell r="N24">
            <v>0</v>
          </cell>
        </row>
        <row r="25">
          <cell r="C25">
            <v>24</v>
          </cell>
          <cell r="D25">
            <v>0</v>
          </cell>
          <cell r="E25">
            <v>36</v>
          </cell>
          <cell r="F25">
            <v>10</v>
          </cell>
          <cell r="G25">
            <v>1</v>
          </cell>
          <cell r="H25">
            <v>0</v>
          </cell>
          <cell r="I25">
            <v>2</v>
          </cell>
          <cell r="J25">
            <v>0</v>
          </cell>
          <cell r="K25">
            <v>1</v>
          </cell>
          <cell r="L25">
            <v>0</v>
          </cell>
          <cell r="M25">
            <v>5</v>
          </cell>
          <cell r="N25">
            <v>0</v>
          </cell>
        </row>
        <row r="26">
          <cell r="C26">
            <v>21</v>
          </cell>
          <cell r="D26">
            <v>0</v>
          </cell>
          <cell r="E26">
            <v>29</v>
          </cell>
          <cell r="F26">
            <v>4</v>
          </cell>
          <cell r="G26">
            <v>0</v>
          </cell>
          <cell r="H26">
            <v>0</v>
          </cell>
          <cell r="I26">
            <v>2</v>
          </cell>
          <cell r="J26">
            <v>0</v>
          </cell>
          <cell r="K26">
            <v>0</v>
          </cell>
          <cell r="L26">
            <v>0</v>
          </cell>
          <cell r="M26">
            <v>2</v>
          </cell>
          <cell r="N26">
            <v>0</v>
          </cell>
        </row>
        <row r="27">
          <cell r="C27">
            <v>21</v>
          </cell>
          <cell r="D27">
            <v>0</v>
          </cell>
          <cell r="E27">
            <v>25</v>
          </cell>
          <cell r="F27">
            <v>9</v>
          </cell>
          <cell r="G27">
            <v>0</v>
          </cell>
          <cell r="H27">
            <v>0</v>
          </cell>
          <cell r="I27">
            <v>2</v>
          </cell>
          <cell r="J27">
            <v>0</v>
          </cell>
          <cell r="K27">
            <v>0</v>
          </cell>
          <cell r="L27">
            <v>0</v>
          </cell>
          <cell r="M27">
            <v>1</v>
          </cell>
          <cell r="N27">
            <v>0</v>
          </cell>
        </row>
        <row r="28">
          <cell r="C28">
            <v>29</v>
          </cell>
          <cell r="D28">
            <v>0</v>
          </cell>
          <cell r="E28">
            <v>39</v>
          </cell>
          <cell r="F28">
            <v>9</v>
          </cell>
          <cell r="G28">
            <v>0</v>
          </cell>
          <cell r="H28">
            <v>0</v>
          </cell>
          <cell r="I28">
            <v>1</v>
          </cell>
          <cell r="J28">
            <v>0</v>
          </cell>
          <cell r="K28">
            <v>0</v>
          </cell>
          <cell r="L28">
            <v>0</v>
          </cell>
          <cell r="M28">
            <v>3</v>
          </cell>
          <cell r="N28">
            <v>0</v>
          </cell>
        </row>
        <row r="29">
          <cell r="C29">
            <v>39</v>
          </cell>
          <cell r="D29">
            <v>0</v>
          </cell>
          <cell r="E29">
            <v>38</v>
          </cell>
          <cell r="F29">
            <v>6</v>
          </cell>
          <cell r="G29">
            <v>0</v>
          </cell>
          <cell r="H29">
            <v>0</v>
          </cell>
          <cell r="I29">
            <v>1</v>
          </cell>
          <cell r="J29">
            <v>0</v>
          </cell>
          <cell r="K29">
            <v>0</v>
          </cell>
          <cell r="L29">
            <v>0</v>
          </cell>
          <cell r="M29">
            <v>2</v>
          </cell>
          <cell r="N29">
            <v>0</v>
          </cell>
        </row>
        <row r="30">
          <cell r="C30">
            <v>30</v>
          </cell>
          <cell r="D30">
            <v>0</v>
          </cell>
          <cell r="E30">
            <v>44</v>
          </cell>
          <cell r="F30">
            <v>9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2</v>
          </cell>
          <cell r="N30">
            <v>0</v>
          </cell>
        </row>
        <row r="31">
          <cell r="C31">
            <v>37</v>
          </cell>
          <cell r="D31">
            <v>0</v>
          </cell>
          <cell r="E31">
            <v>23</v>
          </cell>
          <cell r="F31">
            <v>5</v>
          </cell>
          <cell r="G31">
            <v>0</v>
          </cell>
          <cell r="H31">
            <v>0</v>
          </cell>
          <cell r="I31">
            <v>2</v>
          </cell>
          <cell r="J31">
            <v>0</v>
          </cell>
          <cell r="K31">
            <v>0</v>
          </cell>
          <cell r="L31">
            <v>0</v>
          </cell>
          <cell r="M31">
            <v>1</v>
          </cell>
          <cell r="N31">
            <v>0</v>
          </cell>
        </row>
        <row r="32">
          <cell r="C32">
            <v>51</v>
          </cell>
          <cell r="D32">
            <v>0</v>
          </cell>
          <cell r="E32">
            <v>22</v>
          </cell>
          <cell r="F32">
            <v>7</v>
          </cell>
          <cell r="G32">
            <v>1</v>
          </cell>
          <cell r="H32">
            <v>1</v>
          </cell>
          <cell r="I32">
            <v>6</v>
          </cell>
          <cell r="J32">
            <v>0</v>
          </cell>
          <cell r="K32">
            <v>0</v>
          </cell>
          <cell r="L32">
            <v>0</v>
          </cell>
          <cell r="M32">
            <v>1</v>
          </cell>
          <cell r="N32">
            <v>0</v>
          </cell>
        </row>
        <row r="33">
          <cell r="C33">
            <v>37</v>
          </cell>
          <cell r="D33">
            <v>0</v>
          </cell>
          <cell r="E33">
            <v>30</v>
          </cell>
          <cell r="F33">
            <v>12</v>
          </cell>
          <cell r="G33">
            <v>7</v>
          </cell>
          <cell r="H33">
            <v>0</v>
          </cell>
          <cell r="I33">
            <v>4</v>
          </cell>
          <cell r="J33">
            <v>0</v>
          </cell>
          <cell r="K33">
            <v>0</v>
          </cell>
          <cell r="L33">
            <v>0</v>
          </cell>
          <cell r="M33">
            <v>6</v>
          </cell>
          <cell r="N33">
            <v>0</v>
          </cell>
        </row>
        <row r="34">
          <cell r="C34">
            <v>35</v>
          </cell>
          <cell r="D34">
            <v>0</v>
          </cell>
          <cell r="E34">
            <v>34</v>
          </cell>
          <cell r="F34">
            <v>9</v>
          </cell>
          <cell r="G34">
            <v>0</v>
          </cell>
          <cell r="H34">
            <v>1</v>
          </cell>
          <cell r="I34">
            <v>2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5">
          <cell r="C35">
            <v>41</v>
          </cell>
          <cell r="D35">
            <v>0</v>
          </cell>
          <cell r="E35">
            <v>25</v>
          </cell>
          <cell r="F35">
            <v>7</v>
          </cell>
          <cell r="G35">
            <v>0</v>
          </cell>
          <cell r="H35">
            <v>0</v>
          </cell>
          <cell r="I35">
            <v>5</v>
          </cell>
          <cell r="J35">
            <v>0</v>
          </cell>
          <cell r="K35">
            <v>0</v>
          </cell>
          <cell r="L35">
            <v>0</v>
          </cell>
          <cell r="M35">
            <v>1</v>
          </cell>
          <cell r="N35">
            <v>0</v>
          </cell>
        </row>
        <row r="36">
          <cell r="C36">
            <v>53</v>
          </cell>
          <cell r="D36">
            <v>0</v>
          </cell>
          <cell r="E36">
            <v>26</v>
          </cell>
          <cell r="F36">
            <v>8</v>
          </cell>
          <cell r="G36">
            <v>0</v>
          </cell>
          <cell r="H36">
            <v>0</v>
          </cell>
          <cell r="I36">
            <v>3</v>
          </cell>
          <cell r="J36">
            <v>1</v>
          </cell>
          <cell r="K36">
            <v>0</v>
          </cell>
          <cell r="L36">
            <v>0</v>
          </cell>
          <cell r="M36">
            <v>1</v>
          </cell>
          <cell r="N36">
            <v>0</v>
          </cell>
        </row>
        <row r="37">
          <cell r="C37">
            <v>52</v>
          </cell>
          <cell r="D37">
            <v>0</v>
          </cell>
          <cell r="E37">
            <v>34</v>
          </cell>
          <cell r="F37">
            <v>9</v>
          </cell>
          <cell r="G37">
            <v>1</v>
          </cell>
          <cell r="H37">
            <v>0</v>
          </cell>
          <cell r="I37">
            <v>1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</row>
        <row r="38">
          <cell r="C38">
            <v>51</v>
          </cell>
          <cell r="D38">
            <v>0</v>
          </cell>
          <cell r="E38">
            <v>31</v>
          </cell>
          <cell r="F38">
            <v>8</v>
          </cell>
          <cell r="G38">
            <v>2</v>
          </cell>
          <cell r="H38">
            <v>0</v>
          </cell>
          <cell r="I38">
            <v>5</v>
          </cell>
          <cell r="J38">
            <v>0</v>
          </cell>
          <cell r="K38">
            <v>2</v>
          </cell>
          <cell r="L38">
            <v>0</v>
          </cell>
          <cell r="M38">
            <v>2</v>
          </cell>
          <cell r="N38">
            <v>0</v>
          </cell>
        </row>
        <row r="39">
          <cell r="C39">
            <v>60</v>
          </cell>
          <cell r="D39">
            <v>0</v>
          </cell>
          <cell r="E39">
            <v>30</v>
          </cell>
          <cell r="F39">
            <v>10</v>
          </cell>
          <cell r="G39">
            <v>5</v>
          </cell>
          <cell r="H39">
            <v>0</v>
          </cell>
          <cell r="I39">
            <v>5</v>
          </cell>
          <cell r="J39">
            <v>0</v>
          </cell>
          <cell r="K39">
            <v>0</v>
          </cell>
          <cell r="L39">
            <v>0</v>
          </cell>
          <cell r="M39">
            <v>3</v>
          </cell>
          <cell r="N39">
            <v>0</v>
          </cell>
        </row>
        <row r="40">
          <cell r="C40">
            <v>56</v>
          </cell>
          <cell r="D40">
            <v>0</v>
          </cell>
          <cell r="E40">
            <v>42</v>
          </cell>
          <cell r="F40">
            <v>6</v>
          </cell>
          <cell r="G40">
            <v>2</v>
          </cell>
          <cell r="H40">
            <v>1</v>
          </cell>
          <cell r="I40">
            <v>11</v>
          </cell>
          <cell r="J40">
            <v>0</v>
          </cell>
          <cell r="K40">
            <v>1</v>
          </cell>
          <cell r="L40">
            <v>1</v>
          </cell>
          <cell r="M40">
            <v>1</v>
          </cell>
          <cell r="N40">
            <v>0</v>
          </cell>
        </row>
        <row r="41">
          <cell r="C41">
            <v>63</v>
          </cell>
          <cell r="D41">
            <v>0</v>
          </cell>
          <cell r="E41">
            <v>41</v>
          </cell>
          <cell r="F41">
            <v>13</v>
          </cell>
          <cell r="G41">
            <v>3</v>
          </cell>
          <cell r="H41">
            <v>0</v>
          </cell>
          <cell r="I41">
            <v>3</v>
          </cell>
          <cell r="J41">
            <v>0</v>
          </cell>
          <cell r="K41">
            <v>0</v>
          </cell>
          <cell r="L41">
            <v>0</v>
          </cell>
          <cell r="M41">
            <v>2</v>
          </cell>
          <cell r="N41">
            <v>0</v>
          </cell>
        </row>
        <row r="42">
          <cell r="C42">
            <v>68</v>
          </cell>
          <cell r="D42">
            <v>0</v>
          </cell>
          <cell r="E42">
            <v>41</v>
          </cell>
          <cell r="F42">
            <v>9</v>
          </cell>
          <cell r="G42">
            <v>3</v>
          </cell>
          <cell r="H42">
            <v>0</v>
          </cell>
          <cell r="I42">
            <v>2</v>
          </cell>
          <cell r="J42">
            <v>0</v>
          </cell>
          <cell r="K42">
            <v>2</v>
          </cell>
          <cell r="L42">
            <v>0</v>
          </cell>
          <cell r="M42">
            <v>6</v>
          </cell>
          <cell r="N42">
            <v>0</v>
          </cell>
        </row>
        <row r="43">
          <cell r="C43">
            <v>101</v>
          </cell>
          <cell r="D43">
            <v>0</v>
          </cell>
          <cell r="E43">
            <v>31</v>
          </cell>
          <cell r="F43">
            <v>6</v>
          </cell>
          <cell r="G43">
            <v>6</v>
          </cell>
          <cell r="H43">
            <v>0</v>
          </cell>
          <cell r="I43">
            <v>4</v>
          </cell>
          <cell r="J43">
            <v>0</v>
          </cell>
          <cell r="K43">
            <v>0</v>
          </cell>
          <cell r="L43">
            <v>0</v>
          </cell>
          <cell r="M43">
            <v>3</v>
          </cell>
          <cell r="N43">
            <v>0</v>
          </cell>
        </row>
        <row r="44">
          <cell r="C44">
            <v>80</v>
          </cell>
          <cell r="D44">
            <v>0</v>
          </cell>
          <cell r="E44">
            <v>34</v>
          </cell>
          <cell r="F44">
            <v>12</v>
          </cell>
          <cell r="G44">
            <v>3</v>
          </cell>
          <cell r="H44">
            <v>1</v>
          </cell>
          <cell r="I44">
            <v>8</v>
          </cell>
          <cell r="J44">
            <v>1</v>
          </cell>
          <cell r="K44">
            <v>0</v>
          </cell>
          <cell r="L44">
            <v>0</v>
          </cell>
          <cell r="M44">
            <v>3</v>
          </cell>
          <cell r="N44">
            <v>0</v>
          </cell>
        </row>
        <row r="45">
          <cell r="C45">
            <v>64</v>
          </cell>
          <cell r="D45">
            <v>0</v>
          </cell>
          <cell r="E45">
            <v>48</v>
          </cell>
          <cell r="F45">
            <v>10</v>
          </cell>
          <cell r="G45">
            <v>1</v>
          </cell>
          <cell r="H45">
            <v>1</v>
          </cell>
          <cell r="I45">
            <v>7</v>
          </cell>
          <cell r="J45">
            <v>0</v>
          </cell>
          <cell r="K45">
            <v>0</v>
          </cell>
          <cell r="L45">
            <v>0</v>
          </cell>
          <cell r="M45">
            <v>4</v>
          </cell>
          <cell r="N45">
            <v>0</v>
          </cell>
        </row>
        <row r="46">
          <cell r="C46">
            <v>62</v>
          </cell>
          <cell r="D46">
            <v>0</v>
          </cell>
          <cell r="E46">
            <v>41</v>
          </cell>
          <cell r="F46">
            <v>10</v>
          </cell>
          <cell r="G46">
            <v>3</v>
          </cell>
          <cell r="H46">
            <v>0</v>
          </cell>
          <cell r="I46">
            <v>3</v>
          </cell>
          <cell r="J46">
            <v>0</v>
          </cell>
          <cell r="K46">
            <v>0</v>
          </cell>
          <cell r="L46">
            <v>0</v>
          </cell>
          <cell r="M46">
            <v>2</v>
          </cell>
          <cell r="N46">
            <v>0</v>
          </cell>
        </row>
        <row r="47">
          <cell r="C47">
            <v>68</v>
          </cell>
          <cell r="D47">
            <v>0</v>
          </cell>
          <cell r="E47">
            <v>36</v>
          </cell>
          <cell r="F47">
            <v>8</v>
          </cell>
          <cell r="G47">
            <v>1</v>
          </cell>
          <cell r="H47">
            <v>1</v>
          </cell>
          <cell r="I47">
            <v>3</v>
          </cell>
          <cell r="J47">
            <v>0</v>
          </cell>
          <cell r="K47">
            <v>0</v>
          </cell>
          <cell r="L47">
            <v>1</v>
          </cell>
          <cell r="M47">
            <v>1</v>
          </cell>
          <cell r="N47">
            <v>0</v>
          </cell>
        </row>
        <row r="48">
          <cell r="C48">
            <v>55</v>
          </cell>
          <cell r="D48">
            <v>0</v>
          </cell>
          <cell r="E48">
            <v>31</v>
          </cell>
          <cell r="F48">
            <v>9</v>
          </cell>
          <cell r="G48">
            <v>3</v>
          </cell>
          <cell r="H48">
            <v>0</v>
          </cell>
          <cell r="I48">
            <v>1</v>
          </cell>
          <cell r="J48">
            <v>0</v>
          </cell>
          <cell r="K48">
            <v>0</v>
          </cell>
          <cell r="L48">
            <v>0</v>
          </cell>
          <cell r="M48">
            <v>2</v>
          </cell>
          <cell r="N48">
            <v>0</v>
          </cell>
        </row>
        <row r="49">
          <cell r="C49">
            <v>76</v>
          </cell>
          <cell r="D49">
            <v>0</v>
          </cell>
          <cell r="E49">
            <v>43</v>
          </cell>
          <cell r="F49">
            <v>7</v>
          </cell>
          <cell r="G49">
            <v>4</v>
          </cell>
          <cell r="H49">
            <v>0</v>
          </cell>
          <cell r="I49">
            <v>6</v>
          </cell>
          <cell r="J49">
            <v>0</v>
          </cell>
          <cell r="K49">
            <v>2</v>
          </cell>
          <cell r="L49">
            <v>0</v>
          </cell>
          <cell r="M49">
            <v>3</v>
          </cell>
          <cell r="N49">
            <v>0</v>
          </cell>
        </row>
        <row r="50">
          <cell r="C50">
            <v>90</v>
          </cell>
          <cell r="D50">
            <v>0</v>
          </cell>
          <cell r="E50">
            <v>32</v>
          </cell>
          <cell r="F50">
            <v>8</v>
          </cell>
          <cell r="G50">
            <v>4</v>
          </cell>
          <cell r="H50">
            <v>1</v>
          </cell>
          <cell r="I50">
            <v>9</v>
          </cell>
          <cell r="J50">
            <v>1</v>
          </cell>
          <cell r="K50">
            <v>0</v>
          </cell>
          <cell r="L50">
            <v>0</v>
          </cell>
          <cell r="M50">
            <v>3</v>
          </cell>
          <cell r="N50">
            <v>0</v>
          </cell>
        </row>
        <row r="51">
          <cell r="C51">
            <v>98</v>
          </cell>
          <cell r="D51">
            <v>0</v>
          </cell>
          <cell r="E51">
            <v>48</v>
          </cell>
          <cell r="F51">
            <v>11</v>
          </cell>
          <cell r="G51">
            <v>8</v>
          </cell>
          <cell r="H51">
            <v>5</v>
          </cell>
          <cell r="I51">
            <v>8</v>
          </cell>
          <cell r="J51">
            <v>3</v>
          </cell>
          <cell r="K51">
            <v>1</v>
          </cell>
          <cell r="L51">
            <v>0</v>
          </cell>
          <cell r="M51">
            <v>1</v>
          </cell>
          <cell r="N51">
            <v>0</v>
          </cell>
        </row>
        <row r="52">
          <cell r="C52">
            <v>73</v>
          </cell>
          <cell r="D52">
            <v>0</v>
          </cell>
          <cell r="E52">
            <v>45</v>
          </cell>
          <cell r="F52">
            <v>10</v>
          </cell>
          <cell r="G52">
            <v>1</v>
          </cell>
          <cell r="H52">
            <v>0</v>
          </cell>
          <cell r="I52">
            <v>4</v>
          </cell>
          <cell r="J52">
            <v>0</v>
          </cell>
          <cell r="K52">
            <v>1</v>
          </cell>
          <cell r="L52">
            <v>0</v>
          </cell>
          <cell r="M52">
            <v>5</v>
          </cell>
          <cell r="N52">
            <v>0</v>
          </cell>
        </row>
        <row r="53">
          <cell r="C53">
            <v>70</v>
          </cell>
          <cell r="D53">
            <v>0</v>
          </cell>
          <cell r="E53">
            <v>44</v>
          </cell>
          <cell r="F53">
            <v>9</v>
          </cell>
          <cell r="G53">
            <v>2</v>
          </cell>
          <cell r="H53">
            <v>0</v>
          </cell>
          <cell r="I53">
            <v>6</v>
          </cell>
          <cell r="J53">
            <v>0</v>
          </cell>
          <cell r="K53">
            <v>0</v>
          </cell>
          <cell r="L53">
            <v>0</v>
          </cell>
          <cell r="M53">
            <v>3</v>
          </cell>
          <cell r="N53">
            <v>0</v>
          </cell>
        </row>
        <row r="54">
          <cell r="C54">
            <v>91</v>
          </cell>
          <cell r="D54">
            <v>0</v>
          </cell>
          <cell r="E54">
            <v>47</v>
          </cell>
          <cell r="F54">
            <v>8</v>
          </cell>
          <cell r="G54">
            <v>3</v>
          </cell>
          <cell r="H54">
            <v>0</v>
          </cell>
          <cell r="I54">
            <v>6</v>
          </cell>
          <cell r="J54">
            <v>1</v>
          </cell>
          <cell r="K54">
            <v>0</v>
          </cell>
          <cell r="L54">
            <v>0</v>
          </cell>
          <cell r="M54">
            <v>1</v>
          </cell>
          <cell r="N54">
            <v>0</v>
          </cell>
        </row>
        <row r="55">
          <cell r="C55">
            <v>71</v>
          </cell>
          <cell r="D55">
            <v>0</v>
          </cell>
          <cell r="E55">
            <v>43</v>
          </cell>
          <cell r="F55">
            <v>8</v>
          </cell>
          <cell r="G55">
            <v>1</v>
          </cell>
          <cell r="H55">
            <v>1</v>
          </cell>
          <cell r="I55">
            <v>2</v>
          </cell>
          <cell r="J55">
            <v>0</v>
          </cell>
          <cell r="K55">
            <v>0</v>
          </cell>
          <cell r="L55">
            <v>0</v>
          </cell>
          <cell r="M55">
            <v>1</v>
          </cell>
          <cell r="N55">
            <v>0</v>
          </cell>
        </row>
        <row r="56">
          <cell r="C56">
            <v>49</v>
          </cell>
          <cell r="D56">
            <v>0</v>
          </cell>
          <cell r="E56">
            <v>33</v>
          </cell>
          <cell r="F56">
            <v>7</v>
          </cell>
          <cell r="G56">
            <v>0</v>
          </cell>
          <cell r="H56">
            <v>0</v>
          </cell>
          <cell r="I56">
            <v>9</v>
          </cell>
          <cell r="J56">
            <v>0</v>
          </cell>
          <cell r="K56">
            <v>0</v>
          </cell>
          <cell r="L56">
            <v>0</v>
          </cell>
          <cell r="M56">
            <v>4</v>
          </cell>
          <cell r="N56">
            <v>0</v>
          </cell>
        </row>
        <row r="57">
          <cell r="C57">
            <v>78</v>
          </cell>
          <cell r="D57">
            <v>0</v>
          </cell>
          <cell r="E57">
            <v>23</v>
          </cell>
          <cell r="F57">
            <v>3</v>
          </cell>
          <cell r="G57">
            <v>1</v>
          </cell>
          <cell r="H57">
            <v>1</v>
          </cell>
          <cell r="I57">
            <v>2</v>
          </cell>
          <cell r="J57">
            <v>2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</row>
      </sheetData>
      <sheetData sheetId="5">
        <row r="10">
          <cell r="C10">
            <v>0</v>
          </cell>
          <cell r="D10">
            <v>0</v>
          </cell>
          <cell r="E10">
            <v>0</v>
          </cell>
          <cell r="F10">
            <v>4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29</v>
          </cell>
          <cell r="N10">
            <v>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3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27</v>
          </cell>
          <cell r="N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4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35</v>
          </cell>
          <cell r="N12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1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39</v>
          </cell>
          <cell r="N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5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37</v>
          </cell>
          <cell r="N14">
            <v>0</v>
          </cell>
        </row>
        <row r="15">
          <cell r="C15">
            <v>1</v>
          </cell>
          <cell r="D15">
            <v>0</v>
          </cell>
          <cell r="E15">
            <v>0</v>
          </cell>
          <cell r="F15">
            <v>5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26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1</v>
          </cell>
          <cell r="F16">
            <v>3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18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1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1</v>
          </cell>
          <cell r="I18">
            <v>4</v>
          </cell>
          <cell r="J18">
            <v>1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2</v>
          </cell>
          <cell r="H19">
            <v>0</v>
          </cell>
          <cell r="I19">
            <v>4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2</v>
          </cell>
          <cell r="I20">
            <v>6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1</v>
          </cell>
          <cell r="I21">
            <v>7</v>
          </cell>
          <cell r="J21">
            <v>3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8</v>
          </cell>
          <cell r="J22">
            <v>0</v>
          </cell>
          <cell r="K22">
            <v>1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6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2</v>
          </cell>
          <cell r="J24">
            <v>1</v>
          </cell>
          <cell r="K24">
            <v>4</v>
          </cell>
          <cell r="L24">
            <v>0</v>
          </cell>
          <cell r="M24">
            <v>0</v>
          </cell>
          <cell r="N24">
            <v>0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</v>
          </cell>
          <cell r="J25">
            <v>1</v>
          </cell>
          <cell r="K25">
            <v>1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</v>
          </cell>
          <cell r="J26">
            <v>0</v>
          </cell>
          <cell r="K26">
            <v>0</v>
          </cell>
          <cell r="L26">
            <v>1</v>
          </cell>
          <cell r="M26">
            <v>0</v>
          </cell>
          <cell r="N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1</v>
          </cell>
          <cell r="I27">
            <v>9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7</v>
          </cell>
          <cell r="J28">
            <v>0</v>
          </cell>
          <cell r="K28">
            <v>2</v>
          </cell>
          <cell r="L28">
            <v>0</v>
          </cell>
          <cell r="M28">
            <v>0</v>
          </cell>
          <cell r="N28">
            <v>0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</v>
          </cell>
          <cell r="H29">
            <v>0</v>
          </cell>
          <cell r="I29">
            <v>6</v>
          </cell>
          <cell r="J29">
            <v>0</v>
          </cell>
          <cell r="K29">
            <v>2</v>
          </cell>
          <cell r="L29">
            <v>0</v>
          </cell>
          <cell r="M29">
            <v>0</v>
          </cell>
          <cell r="N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2</v>
          </cell>
          <cell r="J30">
            <v>2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2</v>
          </cell>
          <cell r="J31">
            <v>0</v>
          </cell>
          <cell r="K31">
            <v>1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1</v>
          </cell>
          <cell r="I32">
            <v>2</v>
          </cell>
          <cell r="J32">
            <v>1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2</v>
          </cell>
          <cell r="H33">
            <v>0</v>
          </cell>
          <cell r="I33">
            <v>6</v>
          </cell>
          <cell r="J33">
            <v>0</v>
          </cell>
          <cell r="K33">
            <v>2</v>
          </cell>
          <cell r="L33">
            <v>1</v>
          </cell>
          <cell r="M33">
            <v>0</v>
          </cell>
          <cell r="N33">
            <v>0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1</v>
          </cell>
          <cell r="I34">
            <v>5</v>
          </cell>
          <cell r="J34">
            <v>1</v>
          </cell>
          <cell r="K34">
            <v>1</v>
          </cell>
          <cell r="L34">
            <v>0</v>
          </cell>
          <cell r="M34">
            <v>0</v>
          </cell>
          <cell r="N34">
            <v>0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4</v>
          </cell>
          <cell r="J35">
            <v>0</v>
          </cell>
          <cell r="K35">
            <v>1</v>
          </cell>
          <cell r="L35">
            <v>0</v>
          </cell>
          <cell r="M35">
            <v>0</v>
          </cell>
          <cell r="N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1</v>
          </cell>
          <cell r="H36">
            <v>0</v>
          </cell>
          <cell r="I36">
            <v>3</v>
          </cell>
          <cell r="J36">
            <v>0</v>
          </cell>
          <cell r="K36">
            <v>1</v>
          </cell>
          <cell r="L36">
            <v>0</v>
          </cell>
          <cell r="M36">
            <v>0</v>
          </cell>
          <cell r="N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1</v>
          </cell>
          <cell r="I37">
            <v>0</v>
          </cell>
          <cell r="J37">
            <v>1</v>
          </cell>
          <cell r="K37">
            <v>1</v>
          </cell>
          <cell r="L37">
            <v>0</v>
          </cell>
          <cell r="M37">
            <v>0</v>
          </cell>
          <cell r="N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1</v>
          </cell>
          <cell r="J38">
            <v>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1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1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3</v>
          </cell>
          <cell r="J41">
            <v>0</v>
          </cell>
          <cell r="K41">
            <v>1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1</v>
          </cell>
          <cell r="J43">
            <v>1</v>
          </cell>
          <cell r="K43">
            <v>1</v>
          </cell>
          <cell r="L43">
            <v>1</v>
          </cell>
          <cell r="M43">
            <v>0</v>
          </cell>
          <cell r="N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3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1</v>
          </cell>
          <cell r="M44">
            <v>0</v>
          </cell>
          <cell r="N44">
            <v>0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1</v>
          </cell>
          <cell r="L45">
            <v>1</v>
          </cell>
          <cell r="M45">
            <v>0</v>
          </cell>
          <cell r="N45">
            <v>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5</v>
          </cell>
          <cell r="J46">
            <v>0</v>
          </cell>
          <cell r="K46">
            <v>2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3</v>
          </cell>
          <cell r="H47">
            <v>3</v>
          </cell>
          <cell r="I47">
            <v>2</v>
          </cell>
          <cell r="J47">
            <v>0</v>
          </cell>
          <cell r="K47">
            <v>2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3</v>
          </cell>
          <cell r="J48">
            <v>0</v>
          </cell>
          <cell r="K48">
            <v>1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2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1</v>
          </cell>
          <cell r="H50">
            <v>1</v>
          </cell>
          <cell r="I50">
            <v>1</v>
          </cell>
          <cell r="J50">
            <v>0</v>
          </cell>
          <cell r="K50">
            <v>1</v>
          </cell>
          <cell r="L50">
            <v>0</v>
          </cell>
          <cell r="M50">
            <v>1</v>
          </cell>
          <cell r="N50">
            <v>0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1</v>
          </cell>
          <cell r="I51">
            <v>2</v>
          </cell>
          <cell r="J51">
            <v>0</v>
          </cell>
          <cell r="K51">
            <v>1</v>
          </cell>
          <cell r="L51">
            <v>0</v>
          </cell>
          <cell r="M51">
            <v>0</v>
          </cell>
          <cell r="N51">
            <v>0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2</v>
          </cell>
          <cell r="J52">
            <v>2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2</v>
          </cell>
          <cell r="I53">
            <v>1</v>
          </cell>
          <cell r="J53">
            <v>1</v>
          </cell>
          <cell r="K53">
            <v>0</v>
          </cell>
          <cell r="L53">
            <v>1</v>
          </cell>
          <cell r="M53">
            <v>0</v>
          </cell>
          <cell r="N53">
            <v>0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2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7</v>
          </cell>
          <cell r="N54">
            <v>0</v>
          </cell>
        </row>
        <row r="55">
          <cell r="C55">
            <v>1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13</v>
          </cell>
          <cell r="N55">
            <v>0</v>
          </cell>
        </row>
        <row r="56"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30</v>
          </cell>
          <cell r="N56">
            <v>0</v>
          </cell>
        </row>
        <row r="57">
          <cell r="C57">
            <v>0</v>
          </cell>
          <cell r="D57">
            <v>0</v>
          </cell>
          <cell r="E57">
            <v>0</v>
          </cell>
          <cell r="F57">
            <v>3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33</v>
          </cell>
          <cell r="N57">
            <v>0</v>
          </cell>
        </row>
      </sheetData>
      <sheetData sheetId="6">
        <row r="10">
          <cell r="C10">
            <v>18</v>
          </cell>
          <cell r="D10">
            <v>0</v>
          </cell>
          <cell r="E10">
            <v>22</v>
          </cell>
          <cell r="F10">
            <v>3</v>
          </cell>
          <cell r="G10">
            <v>2</v>
          </cell>
          <cell r="H10">
            <v>0</v>
          </cell>
          <cell r="I10">
            <v>2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14</v>
          </cell>
          <cell r="D11">
            <v>0</v>
          </cell>
          <cell r="E11">
            <v>29</v>
          </cell>
          <cell r="F11">
            <v>3</v>
          </cell>
          <cell r="G11">
            <v>1</v>
          </cell>
          <cell r="H11">
            <v>0</v>
          </cell>
          <cell r="I11">
            <v>3</v>
          </cell>
          <cell r="J11">
            <v>0</v>
          </cell>
          <cell r="K11">
            <v>0</v>
          </cell>
          <cell r="L11">
            <v>0</v>
          </cell>
          <cell r="M11">
            <v>3</v>
          </cell>
          <cell r="N11">
            <v>0</v>
          </cell>
        </row>
        <row r="12">
          <cell r="C12">
            <v>25</v>
          </cell>
          <cell r="D12">
            <v>0</v>
          </cell>
          <cell r="E12">
            <v>15</v>
          </cell>
          <cell r="F12">
            <v>2</v>
          </cell>
          <cell r="G12">
            <v>0</v>
          </cell>
          <cell r="H12">
            <v>0</v>
          </cell>
          <cell r="I12">
            <v>4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>
            <v>23</v>
          </cell>
          <cell r="D13">
            <v>0</v>
          </cell>
          <cell r="E13">
            <v>27</v>
          </cell>
          <cell r="F13">
            <v>7</v>
          </cell>
          <cell r="G13">
            <v>0</v>
          </cell>
          <cell r="H13">
            <v>0</v>
          </cell>
          <cell r="I13">
            <v>2</v>
          </cell>
          <cell r="J13">
            <v>0</v>
          </cell>
          <cell r="K13">
            <v>0</v>
          </cell>
          <cell r="L13">
            <v>0</v>
          </cell>
          <cell r="M13">
            <v>4</v>
          </cell>
          <cell r="N13">
            <v>0</v>
          </cell>
        </row>
        <row r="14">
          <cell r="C14">
            <v>22</v>
          </cell>
          <cell r="D14">
            <v>0</v>
          </cell>
          <cell r="E14">
            <v>25</v>
          </cell>
          <cell r="F14">
            <v>5</v>
          </cell>
          <cell r="G14">
            <v>0</v>
          </cell>
          <cell r="H14">
            <v>0</v>
          </cell>
          <cell r="I14">
            <v>1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27</v>
          </cell>
          <cell r="D15">
            <v>0</v>
          </cell>
          <cell r="E15">
            <v>26</v>
          </cell>
          <cell r="F15">
            <v>2</v>
          </cell>
          <cell r="G15">
            <v>0</v>
          </cell>
          <cell r="H15">
            <v>0</v>
          </cell>
          <cell r="I15">
            <v>2</v>
          </cell>
          <cell r="J15">
            <v>0</v>
          </cell>
          <cell r="K15">
            <v>0</v>
          </cell>
          <cell r="L15">
            <v>0</v>
          </cell>
          <cell r="M15">
            <v>3</v>
          </cell>
          <cell r="N15">
            <v>0</v>
          </cell>
        </row>
        <row r="16">
          <cell r="C16">
            <v>22</v>
          </cell>
          <cell r="D16">
            <v>0</v>
          </cell>
          <cell r="E16">
            <v>25</v>
          </cell>
          <cell r="F16">
            <v>3</v>
          </cell>
          <cell r="G16">
            <v>0</v>
          </cell>
          <cell r="H16">
            <v>1</v>
          </cell>
          <cell r="I16">
            <v>3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13</v>
          </cell>
          <cell r="D17">
            <v>0</v>
          </cell>
          <cell r="E17">
            <v>26</v>
          </cell>
          <cell r="F17">
            <v>1</v>
          </cell>
          <cell r="G17">
            <v>1</v>
          </cell>
          <cell r="H17">
            <v>1</v>
          </cell>
          <cell r="I17">
            <v>2</v>
          </cell>
          <cell r="J17">
            <v>0</v>
          </cell>
          <cell r="K17">
            <v>0</v>
          </cell>
          <cell r="L17">
            <v>0</v>
          </cell>
          <cell r="M17">
            <v>1</v>
          </cell>
          <cell r="N17">
            <v>0</v>
          </cell>
        </row>
        <row r="18">
          <cell r="C18">
            <v>17</v>
          </cell>
          <cell r="D18">
            <v>0</v>
          </cell>
          <cell r="E18">
            <v>24</v>
          </cell>
          <cell r="F18">
            <v>3</v>
          </cell>
          <cell r="G18">
            <v>0</v>
          </cell>
          <cell r="H18">
            <v>1</v>
          </cell>
          <cell r="I18">
            <v>2</v>
          </cell>
          <cell r="J18">
            <v>0</v>
          </cell>
          <cell r="K18">
            <v>0</v>
          </cell>
          <cell r="L18">
            <v>2</v>
          </cell>
          <cell r="M18">
            <v>0</v>
          </cell>
          <cell r="N18">
            <v>0</v>
          </cell>
        </row>
        <row r="19">
          <cell r="C19">
            <v>26</v>
          </cell>
          <cell r="D19">
            <v>0</v>
          </cell>
          <cell r="E19">
            <v>28</v>
          </cell>
          <cell r="F19">
            <v>1</v>
          </cell>
          <cell r="G19">
            <v>0</v>
          </cell>
          <cell r="H19">
            <v>0</v>
          </cell>
          <cell r="I19">
            <v>4</v>
          </cell>
          <cell r="J19">
            <v>0</v>
          </cell>
          <cell r="K19">
            <v>0</v>
          </cell>
          <cell r="L19">
            <v>1</v>
          </cell>
          <cell r="M19">
            <v>2</v>
          </cell>
          <cell r="N19">
            <v>0</v>
          </cell>
        </row>
        <row r="20">
          <cell r="C20">
            <v>10</v>
          </cell>
          <cell r="D20">
            <v>0</v>
          </cell>
          <cell r="E20">
            <v>21</v>
          </cell>
          <cell r="F20">
            <v>3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1</v>
          </cell>
          <cell r="N20">
            <v>0</v>
          </cell>
        </row>
        <row r="21">
          <cell r="C21">
            <v>20</v>
          </cell>
          <cell r="D21">
            <v>0</v>
          </cell>
          <cell r="E21">
            <v>38</v>
          </cell>
          <cell r="F21">
            <v>4</v>
          </cell>
          <cell r="G21">
            <v>0</v>
          </cell>
          <cell r="H21">
            <v>0</v>
          </cell>
          <cell r="I21">
            <v>2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31</v>
          </cell>
          <cell r="D22">
            <v>0</v>
          </cell>
          <cell r="E22">
            <v>24</v>
          </cell>
          <cell r="F22">
            <v>4</v>
          </cell>
          <cell r="G22">
            <v>0</v>
          </cell>
          <cell r="H22">
            <v>0</v>
          </cell>
          <cell r="I22">
            <v>0</v>
          </cell>
          <cell r="J22">
            <v>1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31</v>
          </cell>
          <cell r="D23">
            <v>0</v>
          </cell>
          <cell r="E23">
            <v>24</v>
          </cell>
          <cell r="F23">
            <v>5</v>
          </cell>
          <cell r="G23">
            <v>2</v>
          </cell>
          <cell r="H23">
            <v>0</v>
          </cell>
          <cell r="I23">
            <v>1</v>
          </cell>
          <cell r="J23">
            <v>0</v>
          </cell>
          <cell r="K23">
            <v>1</v>
          </cell>
          <cell r="L23">
            <v>0</v>
          </cell>
          <cell r="M23">
            <v>2</v>
          </cell>
          <cell r="N23">
            <v>0</v>
          </cell>
        </row>
        <row r="24">
          <cell r="C24">
            <v>38</v>
          </cell>
          <cell r="D24">
            <v>0</v>
          </cell>
          <cell r="E24">
            <v>27</v>
          </cell>
          <cell r="F24">
            <v>5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2</v>
          </cell>
          <cell r="N24">
            <v>0</v>
          </cell>
        </row>
        <row r="25">
          <cell r="C25">
            <v>40</v>
          </cell>
          <cell r="D25">
            <v>0</v>
          </cell>
          <cell r="E25">
            <v>31</v>
          </cell>
          <cell r="F25">
            <v>3</v>
          </cell>
          <cell r="G25">
            <v>0</v>
          </cell>
          <cell r="H25">
            <v>0</v>
          </cell>
          <cell r="I25">
            <v>3</v>
          </cell>
          <cell r="J25">
            <v>0</v>
          </cell>
          <cell r="K25">
            <v>0</v>
          </cell>
          <cell r="L25">
            <v>1</v>
          </cell>
          <cell r="M25">
            <v>0</v>
          </cell>
          <cell r="N25">
            <v>0</v>
          </cell>
        </row>
        <row r="26">
          <cell r="C26">
            <v>34</v>
          </cell>
          <cell r="D26">
            <v>0</v>
          </cell>
          <cell r="E26">
            <v>23</v>
          </cell>
          <cell r="F26">
            <v>4</v>
          </cell>
          <cell r="G26">
            <v>0</v>
          </cell>
          <cell r="H26">
            <v>0</v>
          </cell>
          <cell r="I26">
            <v>3</v>
          </cell>
          <cell r="J26">
            <v>0</v>
          </cell>
          <cell r="K26">
            <v>0</v>
          </cell>
          <cell r="L26">
            <v>0</v>
          </cell>
          <cell r="M26">
            <v>1</v>
          </cell>
          <cell r="N26">
            <v>0</v>
          </cell>
        </row>
        <row r="27">
          <cell r="C27">
            <v>39</v>
          </cell>
          <cell r="D27">
            <v>0</v>
          </cell>
          <cell r="E27">
            <v>28</v>
          </cell>
          <cell r="F27">
            <v>0</v>
          </cell>
          <cell r="G27">
            <v>3</v>
          </cell>
          <cell r="H27">
            <v>0</v>
          </cell>
          <cell r="I27">
            <v>4</v>
          </cell>
          <cell r="J27">
            <v>0</v>
          </cell>
          <cell r="K27">
            <v>1</v>
          </cell>
          <cell r="L27">
            <v>0</v>
          </cell>
          <cell r="M27">
            <v>3</v>
          </cell>
          <cell r="N27">
            <v>0</v>
          </cell>
        </row>
        <row r="28">
          <cell r="C28">
            <v>35</v>
          </cell>
          <cell r="D28">
            <v>0</v>
          </cell>
          <cell r="E28">
            <v>29</v>
          </cell>
          <cell r="F28">
            <v>1</v>
          </cell>
          <cell r="G28">
            <v>1</v>
          </cell>
          <cell r="H28">
            <v>0</v>
          </cell>
          <cell r="I28">
            <v>3</v>
          </cell>
          <cell r="J28">
            <v>0</v>
          </cell>
          <cell r="K28">
            <v>0</v>
          </cell>
          <cell r="L28">
            <v>0</v>
          </cell>
          <cell r="M28">
            <v>1</v>
          </cell>
          <cell r="N28">
            <v>0</v>
          </cell>
        </row>
        <row r="29">
          <cell r="C29">
            <v>28</v>
          </cell>
          <cell r="D29">
            <v>0</v>
          </cell>
          <cell r="E29">
            <v>25</v>
          </cell>
          <cell r="F29">
            <v>4</v>
          </cell>
          <cell r="G29">
            <v>0</v>
          </cell>
          <cell r="H29">
            <v>0</v>
          </cell>
          <cell r="I29">
            <v>7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</row>
        <row r="30">
          <cell r="C30">
            <v>21</v>
          </cell>
          <cell r="D30">
            <v>0</v>
          </cell>
          <cell r="E30">
            <v>16</v>
          </cell>
          <cell r="F30">
            <v>1</v>
          </cell>
          <cell r="G30">
            <v>0</v>
          </cell>
          <cell r="H30">
            <v>0</v>
          </cell>
          <cell r="I30">
            <v>4</v>
          </cell>
          <cell r="J30">
            <v>1</v>
          </cell>
          <cell r="K30">
            <v>0</v>
          </cell>
          <cell r="L30">
            <v>1</v>
          </cell>
          <cell r="M30">
            <v>4</v>
          </cell>
          <cell r="N30">
            <v>0</v>
          </cell>
        </row>
        <row r="31">
          <cell r="C31">
            <v>56</v>
          </cell>
          <cell r="D31">
            <v>0</v>
          </cell>
          <cell r="E31">
            <v>34</v>
          </cell>
          <cell r="F31">
            <v>4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1</v>
          </cell>
          <cell r="L31">
            <v>0</v>
          </cell>
          <cell r="M31">
            <v>1</v>
          </cell>
          <cell r="N31">
            <v>0</v>
          </cell>
        </row>
        <row r="32">
          <cell r="C32">
            <v>46</v>
          </cell>
          <cell r="D32">
            <v>0</v>
          </cell>
          <cell r="E32">
            <v>28</v>
          </cell>
          <cell r="F32">
            <v>2</v>
          </cell>
          <cell r="G32">
            <v>1</v>
          </cell>
          <cell r="H32">
            <v>0</v>
          </cell>
          <cell r="I32">
            <v>4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53</v>
          </cell>
          <cell r="D33">
            <v>0</v>
          </cell>
          <cell r="E33">
            <v>24</v>
          </cell>
          <cell r="F33">
            <v>3</v>
          </cell>
          <cell r="G33">
            <v>0</v>
          </cell>
          <cell r="H33">
            <v>0</v>
          </cell>
          <cell r="I33">
            <v>7</v>
          </cell>
          <cell r="J33">
            <v>0</v>
          </cell>
          <cell r="K33">
            <v>1</v>
          </cell>
          <cell r="L33">
            <v>0</v>
          </cell>
          <cell r="M33">
            <v>2</v>
          </cell>
          <cell r="N33">
            <v>0</v>
          </cell>
        </row>
        <row r="34">
          <cell r="C34">
            <v>48</v>
          </cell>
          <cell r="D34">
            <v>0</v>
          </cell>
          <cell r="E34">
            <v>23</v>
          </cell>
          <cell r="F34">
            <v>3</v>
          </cell>
          <cell r="G34">
            <v>0</v>
          </cell>
          <cell r="H34">
            <v>0</v>
          </cell>
          <cell r="I34">
            <v>4</v>
          </cell>
          <cell r="J34">
            <v>0</v>
          </cell>
          <cell r="K34">
            <v>1</v>
          </cell>
          <cell r="L34">
            <v>0</v>
          </cell>
          <cell r="M34">
            <v>4</v>
          </cell>
          <cell r="N34">
            <v>0</v>
          </cell>
        </row>
        <row r="35">
          <cell r="C35">
            <v>61</v>
          </cell>
          <cell r="D35">
            <v>0</v>
          </cell>
          <cell r="E35">
            <v>30</v>
          </cell>
          <cell r="F35">
            <v>4</v>
          </cell>
          <cell r="G35">
            <v>0</v>
          </cell>
          <cell r="H35">
            <v>1</v>
          </cell>
          <cell r="I35">
            <v>3</v>
          </cell>
          <cell r="J35">
            <v>0</v>
          </cell>
          <cell r="K35">
            <v>0</v>
          </cell>
          <cell r="L35">
            <v>0</v>
          </cell>
          <cell r="M35">
            <v>5</v>
          </cell>
          <cell r="N35">
            <v>0</v>
          </cell>
        </row>
        <row r="36">
          <cell r="C36">
            <v>60</v>
          </cell>
          <cell r="D36">
            <v>0</v>
          </cell>
          <cell r="E36">
            <v>26</v>
          </cell>
          <cell r="F36">
            <v>6</v>
          </cell>
          <cell r="G36">
            <v>0</v>
          </cell>
          <cell r="H36">
            <v>0</v>
          </cell>
          <cell r="I36">
            <v>6</v>
          </cell>
          <cell r="J36">
            <v>0</v>
          </cell>
          <cell r="K36">
            <v>0</v>
          </cell>
          <cell r="L36">
            <v>0</v>
          </cell>
          <cell r="M36">
            <v>5</v>
          </cell>
          <cell r="N36">
            <v>0</v>
          </cell>
        </row>
        <row r="37">
          <cell r="C37">
            <v>55</v>
          </cell>
          <cell r="D37">
            <v>0</v>
          </cell>
          <cell r="E37">
            <v>30</v>
          </cell>
          <cell r="F37">
            <v>3</v>
          </cell>
          <cell r="G37">
            <v>0</v>
          </cell>
          <cell r="H37">
            <v>1</v>
          </cell>
          <cell r="I37">
            <v>6</v>
          </cell>
          <cell r="J37">
            <v>0</v>
          </cell>
          <cell r="K37">
            <v>0</v>
          </cell>
          <cell r="L37">
            <v>0</v>
          </cell>
          <cell r="M37">
            <v>2</v>
          </cell>
          <cell r="N37">
            <v>0</v>
          </cell>
        </row>
        <row r="38">
          <cell r="C38">
            <v>57</v>
          </cell>
          <cell r="D38">
            <v>0</v>
          </cell>
          <cell r="E38">
            <v>32</v>
          </cell>
          <cell r="F38">
            <v>5</v>
          </cell>
          <cell r="G38">
            <v>2</v>
          </cell>
          <cell r="H38">
            <v>0</v>
          </cell>
          <cell r="I38">
            <v>6</v>
          </cell>
          <cell r="J38">
            <v>0</v>
          </cell>
          <cell r="K38">
            <v>2</v>
          </cell>
          <cell r="L38">
            <v>0</v>
          </cell>
          <cell r="M38">
            <v>2</v>
          </cell>
          <cell r="N38">
            <v>0</v>
          </cell>
        </row>
        <row r="39">
          <cell r="C39">
            <v>74</v>
          </cell>
          <cell r="D39">
            <v>0</v>
          </cell>
          <cell r="E39">
            <v>26</v>
          </cell>
          <cell r="F39">
            <v>6</v>
          </cell>
          <cell r="G39">
            <v>5</v>
          </cell>
          <cell r="H39">
            <v>0</v>
          </cell>
          <cell r="I39">
            <v>5</v>
          </cell>
          <cell r="J39">
            <v>1</v>
          </cell>
          <cell r="K39">
            <v>1</v>
          </cell>
          <cell r="L39">
            <v>0</v>
          </cell>
          <cell r="M39">
            <v>5</v>
          </cell>
          <cell r="N39">
            <v>0</v>
          </cell>
        </row>
        <row r="40">
          <cell r="C40">
            <v>88</v>
          </cell>
          <cell r="D40">
            <v>0</v>
          </cell>
          <cell r="E40">
            <v>32</v>
          </cell>
          <cell r="F40">
            <v>5</v>
          </cell>
          <cell r="G40">
            <v>1</v>
          </cell>
          <cell r="H40">
            <v>0</v>
          </cell>
          <cell r="I40">
            <v>4</v>
          </cell>
          <cell r="J40">
            <v>0</v>
          </cell>
          <cell r="K40">
            <v>0</v>
          </cell>
          <cell r="L40">
            <v>0</v>
          </cell>
          <cell r="M40">
            <v>2</v>
          </cell>
          <cell r="N40">
            <v>0</v>
          </cell>
        </row>
        <row r="41">
          <cell r="C41">
            <v>72</v>
          </cell>
          <cell r="D41">
            <v>0</v>
          </cell>
          <cell r="E41">
            <v>33</v>
          </cell>
          <cell r="F41">
            <v>6</v>
          </cell>
          <cell r="G41">
            <v>4</v>
          </cell>
          <cell r="H41">
            <v>0</v>
          </cell>
          <cell r="I41">
            <v>5</v>
          </cell>
          <cell r="J41">
            <v>1</v>
          </cell>
          <cell r="K41">
            <v>1</v>
          </cell>
          <cell r="L41">
            <v>0</v>
          </cell>
          <cell r="M41">
            <v>5</v>
          </cell>
          <cell r="N41">
            <v>0</v>
          </cell>
        </row>
        <row r="42">
          <cell r="C42">
            <v>98</v>
          </cell>
          <cell r="D42">
            <v>0</v>
          </cell>
          <cell r="E42">
            <v>46</v>
          </cell>
          <cell r="F42">
            <v>5</v>
          </cell>
          <cell r="G42">
            <v>3</v>
          </cell>
          <cell r="H42">
            <v>1</v>
          </cell>
          <cell r="I42">
            <v>7</v>
          </cell>
          <cell r="J42">
            <v>0</v>
          </cell>
          <cell r="K42">
            <v>0</v>
          </cell>
          <cell r="L42">
            <v>0</v>
          </cell>
          <cell r="M42">
            <v>4</v>
          </cell>
          <cell r="N42">
            <v>0</v>
          </cell>
        </row>
        <row r="43">
          <cell r="C43">
            <v>97</v>
          </cell>
          <cell r="D43">
            <v>0</v>
          </cell>
          <cell r="E43">
            <v>46</v>
          </cell>
          <cell r="F43">
            <v>2</v>
          </cell>
          <cell r="G43">
            <v>0</v>
          </cell>
          <cell r="H43">
            <v>0</v>
          </cell>
          <cell r="I43">
            <v>4</v>
          </cell>
          <cell r="J43">
            <v>0</v>
          </cell>
          <cell r="K43">
            <v>0</v>
          </cell>
          <cell r="L43">
            <v>0</v>
          </cell>
          <cell r="M43">
            <v>2</v>
          </cell>
          <cell r="N43">
            <v>0</v>
          </cell>
        </row>
        <row r="44">
          <cell r="C44">
            <v>92</v>
          </cell>
          <cell r="D44">
            <v>0</v>
          </cell>
          <cell r="E44">
            <v>36</v>
          </cell>
          <cell r="F44">
            <v>5</v>
          </cell>
          <cell r="G44">
            <v>3</v>
          </cell>
          <cell r="H44">
            <v>0</v>
          </cell>
          <cell r="I44">
            <v>3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</row>
        <row r="45">
          <cell r="C45">
            <v>65</v>
          </cell>
          <cell r="D45">
            <v>0</v>
          </cell>
          <cell r="E45">
            <v>39</v>
          </cell>
          <cell r="F45">
            <v>2</v>
          </cell>
          <cell r="G45">
            <v>2</v>
          </cell>
          <cell r="H45">
            <v>1</v>
          </cell>
          <cell r="I45">
            <v>3</v>
          </cell>
          <cell r="J45">
            <v>0</v>
          </cell>
          <cell r="K45">
            <v>0</v>
          </cell>
          <cell r="L45">
            <v>0</v>
          </cell>
          <cell r="M45">
            <v>1</v>
          </cell>
          <cell r="N45">
            <v>0</v>
          </cell>
        </row>
        <row r="46">
          <cell r="C46">
            <v>76</v>
          </cell>
          <cell r="D46">
            <v>0</v>
          </cell>
          <cell r="E46">
            <v>32</v>
          </cell>
          <cell r="F46">
            <v>6</v>
          </cell>
          <cell r="G46">
            <v>1</v>
          </cell>
          <cell r="H46">
            <v>0</v>
          </cell>
          <cell r="I46">
            <v>10</v>
          </cell>
          <cell r="J46">
            <v>0</v>
          </cell>
          <cell r="K46">
            <v>1</v>
          </cell>
          <cell r="L46">
            <v>0</v>
          </cell>
          <cell r="M46">
            <v>4</v>
          </cell>
          <cell r="N46">
            <v>0</v>
          </cell>
        </row>
        <row r="47">
          <cell r="C47">
            <v>59</v>
          </cell>
          <cell r="D47">
            <v>0</v>
          </cell>
          <cell r="E47">
            <v>47</v>
          </cell>
          <cell r="F47">
            <v>10</v>
          </cell>
          <cell r="G47">
            <v>4</v>
          </cell>
          <cell r="H47">
            <v>0</v>
          </cell>
          <cell r="I47">
            <v>5</v>
          </cell>
          <cell r="J47">
            <v>0</v>
          </cell>
          <cell r="K47">
            <v>1</v>
          </cell>
          <cell r="L47">
            <v>0</v>
          </cell>
          <cell r="M47">
            <v>3</v>
          </cell>
          <cell r="N47">
            <v>0</v>
          </cell>
        </row>
        <row r="48">
          <cell r="C48">
            <v>63</v>
          </cell>
          <cell r="D48">
            <v>0</v>
          </cell>
          <cell r="E48">
            <v>38</v>
          </cell>
          <cell r="F48">
            <v>14</v>
          </cell>
          <cell r="G48">
            <v>4</v>
          </cell>
          <cell r="H48">
            <v>0</v>
          </cell>
          <cell r="I48">
            <v>10</v>
          </cell>
          <cell r="J48">
            <v>1</v>
          </cell>
          <cell r="K48">
            <v>1</v>
          </cell>
          <cell r="L48">
            <v>0</v>
          </cell>
          <cell r="M48">
            <v>4</v>
          </cell>
          <cell r="N48">
            <v>0</v>
          </cell>
        </row>
        <row r="49">
          <cell r="C49">
            <v>52</v>
          </cell>
          <cell r="D49">
            <v>0</v>
          </cell>
          <cell r="E49">
            <v>43</v>
          </cell>
          <cell r="F49">
            <v>6</v>
          </cell>
          <cell r="G49">
            <v>1</v>
          </cell>
          <cell r="H49">
            <v>0</v>
          </cell>
          <cell r="I49">
            <v>5</v>
          </cell>
          <cell r="J49">
            <v>0</v>
          </cell>
          <cell r="K49">
            <v>2</v>
          </cell>
          <cell r="L49">
            <v>0</v>
          </cell>
          <cell r="M49">
            <v>2</v>
          </cell>
          <cell r="N49">
            <v>0</v>
          </cell>
        </row>
        <row r="50">
          <cell r="C50">
            <v>61</v>
          </cell>
          <cell r="D50">
            <v>0</v>
          </cell>
          <cell r="E50">
            <v>42</v>
          </cell>
          <cell r="F50">
            <v>12</v>
          </cell>
          <cell r="G50">
            <v>7</v>
          </cell>
          <cell r="H50">
            <v>1</v>
          </cell>
          <cell r="I50">
            <v>7</v>
          </cell>
          <cell r="J50">
            <v>1</v>
          </cell>
          <cell r="K50">
            <v>0</v>
          </cell>
          <cell r="L50">
            <v>0</v>
          </cell>
          <cell r="M50">
            <v>5</v>
          </cell>
          <cell r="N50">
            <v>0</v>
          </cell>
        </row>
        <row r="51">
          <cell r="C51">
            <v>96</v>
          </cell>
          <cell r="D51">
            <v>0</v>
          </cell>
          <cell r="E51">
            <v>61</v>
          </cell>
          <cell r="F51">
            <v>11</v>
          </cell>
          <cell r="G51">
            <v>11</v>
          </cell>
          <cell r="H51">
            <v>3</v>
          </cell>
          <cell r="I51">
            <v>4</v>
          </cell>
          <cell r="J51">
            <v>0</v>
          </cell>
          <cell r="K51">
            <v>0</v>
          </cell>
          <cell r="L51">
            <v>0</v>
          </cell>
          <cell r="M51">
            <v>5</v>
          </cell>
          <cell r="N51">
            <v>0</v>
          </cell>
        </row>
        <row r="52">
          <cell r="C52">
            <v>87</v>
          </cell>
          <cell r="D52">
            <v>0</v>
          </cell>
          <cell r="E52">
            <v>38</v>
          </cell>
          <cell r="F52">
            <v>9</v>
          </cell>
          <cell r="G52">
            <v>2</v>
          </cell>
          <cell r="H52">
            <v>1</v>
          </cell>
          <cell r="I52">
            <v>7</v>
          </cell>
          <cell r="J52">
            <v>2</v>
          </cell>
          <cell r="K52">
            <v>1</v>
          </cell>
          <cell r="L52">
            <v>0</v>
          </cell>
          <cell r="M52">
            <v>3</v>
          </cell>
          <cell r="N52">
            <v>0</v>
          </cell>
        </row>
        <row r="53">
          <cell r="C53">
            <v>77</v>
          </cell>
          <cell r="D53">
            <v>0</v>
          </cell>
          <cell r="E53">
            <v>39</v>
          </cell>
          <cell r="F53">
            <v>7</v>
          </cell>
          <cell r="G53">
            <v>5</v>
          </cell>
          <cell r="H53">
            <v>0</v>
          </cell>
          <cell r="I53">
            <v>4</v>
          </cell>
          <cell r="J53">
            <v>0</v>
          </cell>
          <cell r="K53">
            <v>2</v>
          </cell>
          <cell r="L53">
            <v>0</v>
          </cell>
          <cell r="M53">
            <v>0</v>
          </cell>
          <cell r="N53">
            <v>0</v>
          </cell>
        </row>
        <row r="54">
          <cell r="C54">
            <v>59</v>
          </cell>
          <cell r="D54">
            <v>0</v>
          </cell>
          <cell r="E54">
            <v>39</v>
          </cell>
          <cell r="F54">
            <v>11</v>
          </cell>
          <cell r="G54">
            <v>2</v>
          </cell>
          <cell r="H54">
            <v>1</v>
          </cell>
          <cell r="I54">
            <v>3</v>
          </cell>
          <cell r="J54">
            <v>0</v>
          </cell>
          <cell r="K54">
            <v>0</v>
          </cell>
          <cell r="L54">
            <v>1</v>
          </cell>
          <cell r="M54">
            <v>6</v>
          </cell>
          <cell r="N54">
            <v>0</v>
          </cell>
        </row>
        <row r="55">
          <cell r="C55">
            <v>76</v>
          </cell>
          <cell r="D55">
            <v>0</v>
          </cell>
          <cell r="E55">
            <v>37</v>
          </cell>
          <cell r="F55">
            <v>6</v>
          </cell>
          <cell r="G55">
            <v>5</v>
          </cell>
          <cell r="H55">
            <v>2</v>
          </cell>
          <cell r="I55">
            <v>4</v>
          </cell>
          <cell r="J55">
            <v>1</v>
          </cell>
          <cell r="K55">
            <v>0</v>
          </cell>
          <cell r="L55">
            <v>0</v>
          </cell>
          <cell r="M55">
            <v>9</v>
          </cell>
          <cell r="N55">
            <v>0</v>
          </cell>
        </row>
        <row r="56">
          <cell r="C56">
            <v>61</v>
          </cell>
          <cell r="D56">
            <v>0</v>
          </cell>
          <cell r="E56">
            <v>26</v>
          </cell>
          <cell r="F56">
            <v>8</v>
          </cell>
          <cell r="G56">
            <v>4</v>
          </cell>
          <cell r="H56">
            <v>2</v>
          </cell>
          <cell r="I56">
            <v>9</v>
          </cell>
          <cell r="J56">
            <v>1</v>
          </cell>
          <cell r="K56">
            <v>0</v>
          </cell>
          <cell r="L56">
            <v>0</v>
          </cell>
          <cell r="M56">
            <v>3</v>
          </cell>
          <cell r="N56">
            <v>0</v>
          </cell>
        </row>
        <row r="57">
          <cell r="C57">
            <v>73</v>
          </cell>
          <cell r="D57">
            <v>0</v>
          </cell>
          <cell r="E57">
            <v>26</v>
          </cell>
          <cell r="F57">
            <v>10</v>
          </cell>
          <cell r="G57">
            <v>1</v>
          </cell>
          <cell r="H57">
            <v>0</v>
          </cell>
          <cell r="I57">
            <v>1</v>
          </cell>
          <cell r="J57">
            <v>0</v>
          </cell>
          <cell r="K57">
            <v>0</v>
          </cell>
          <cell r="L57">
            <v>0</v>
          </cell>
          <cell r="M57">
            <v>6</v>
          </cell>
          <cell r="N57">
            <v>0</v>
          </cell>
        </row>
      </sheetData>
      <sheetData sheetId="7">
        <row r="10"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24</v>
          </cell>
          <cell r="N10">
            <v>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3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4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1</v>
          </cell>
          <cell r="J16">
            <v>0</v>
          </cell>
          <cell r="K16">
            <v>0</v>
          </cell>
          <cell r="L16">
            <v>0</v>
          </cell>
          <cell r="M16">
            <v>7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14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26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1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25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1</v>
          </cell>
          <cell r="I20">
            <v>0</v>
          </cell>
          <cell r="J20">
            <v>1</v>
          </cell>
          <cell r="K20">
            <v>0</v>
          </cell>
          <cell r="L20">
            <v>1</v>
          </cell>
          <cell r="M20">
            <v>4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5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1</v>
          </cell>
          <cell r="I22">
            <v>5</v>
          </cell>
          <cell r="J22">
            <v>1</v>
          </cell>
          <cell r="K22">
            <v>1</v>
          </cell>
          <cell r="L22">
            <v>0</v>
          </cell>
          <cell r="M22">
            <v>5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1</v>
          </cell>
          <cell r="F23">
            <v>0</v>
          </cell>
          <cell r="G23">
            <v>0</v>
          </cell>
          <cell r="H23">
            <v>0</v>
          </cell>
          <cell r="I23">
            <v>2</v>
          </cell>
          <cell r="J23">
            <v>2</v>
          </cell>
          <cell r="K23">
            <v>0</v>
          </cell>
          <cell r="L23">
            <v>0</v>
          </cell>
          <cell r="M23">
            <v>2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4</v>
          </cell>
          <cell r="J24">
            <v>0</v>
          </cell>
          <cell r="K24">
            <v>2</v>
          </cell>
          <cell r="L24">
            <v>1</v>
          </cell>
          <cell r="M24">
            <v>1</v>
          </cell>
          <cell r="N24">
            <v>0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4</v>
          </cell>
          <cell r="J25">
            <v>0</v>
          </cell>
          <cell r="K25">
            <v>2</v>
          </cell>
          <cell r="L25">
            <v>0</v>
          </cell>
          <cell r="M25">
            <v>2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2</v>
          </cell>
          <cell r="J26">
            <v>0</v>
          </cell>
          <cell r="K26">
            <v>1</v>
          </cell>
          <cell r="L26">
            <v>0</v>
          </cell>
          <cell r="M26">
            <v>1</v>
          </cell>
          <cell r="N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</v>
          </cell>
          <cell r="H27">
            <v>0</v>
          </cell>
          <cell r="I27">
            <v>2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3</v>
          </cell>
          <cell r="J28">
            <v>0</v>
          </cell>
          <cell r="K28">
            <v>1</v>
          </cell>
          <cell r="L28">
            <v>0</v>
          </cell>
          <cell r="M28">
            <v>1</v>
          </cell>
          <cell r="N28">
            <v>0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1</v>
          </cell>
          <cell r="J29">
            <v>1</v>
          </cell>
          <cell r="K29">
            <v>1</v>
          </cell>
          <cell r="L29">
            <v>0</v>
          </cell>
          <cell r="M29">
            <v>0</v>
          </cell>
          <cell r="N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3</v>
          </cell>
          <cell r="J30">
            <v>1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3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1</v>
          </cell>
          <cell r="J32">
            <v>0</v>
          </cell>
          <cell r="K32">
            <v>0</v>
          </cell>
          <cell r="L32">
            <v>1</v>
          </cell>
          <cell r="M32">
            <v>0</v>
          </cell>
          <cell r="N32">
            <v>0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2</v>
          </cell>
          <cell r="M33">
            <v>1</v>
          </cell>
          <cell r="N33">
            <v>0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</v>
          </cell>
          <cell r="H34">
            <v>0</v>
          </cell>
          <cell r="I34">
            <v>2</v>
          </cell>
          <cell r="J34">
            <v>0</v>
          </cell>
          <cell r="K34">
            <v>1</v>
          </cell>
          <cell r="L34">
            <v>0</v>
          </cell>
          <cell r="M34">
            <v>0</v>
          </cell>
          <cell r="N34">
            <v>0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4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1</v>
          </cell>
          <cell r="J36">
            <v>0</v>
          </cell>
          <cell r="K36">
            <v>1</v>
          </cell>
          <cell r="L36">
            <v>0</v>
          </cell>
          <cell r="M36">
            <v>0</v>
          </cell>
          <cell r="N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2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1</v>
          </cell>
          <cell r="H38">
            <v>0</v>
          </cell>
          <cell r="I38">
            <v>2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1</v>
          </cell>
          <cell r="M39">
            <v>0</v>
          </cell>
          <cell r="N39">
            <v>0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3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2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1</v>
          </cell>
          <cell r="J42">
            <v>0</v>
          </cell>
          <cell r="K42">
            <v>0</v>
          </cell>
          <cell r="L42">
            <v>2</v>
          </cell>
          <cell r="M42">
            <v>1</v>
          </cell>
          <cell r="N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3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1</v>
          </cell>
          <cell r="I44">
            <v>3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1</v>
          </cell>
          <cell r="L45">
            <v>0</v>
          </cell>
          <cell r="M45">
            <v>0</v>
          </cell>
          <cell r="N45">
            <v>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2</v>
          </cell>
          <cell r="J46">
            <v>0</v>
          </cell>
          <cell r="K46">
            <v>1</v>
          </cell>
          <cell r="L46">
            <v>1</v>
          </cell>
          <cell r="M46">
            <v>0</v>
          </cell>
          <cell r="N46">
            <v>0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1</v>
          </cell>
          <cell r="J47">
            <v>0</v>
          </cell>
          <cell r="K47">
            <v>1</v>
          </cell>
          <cell r="L47">
            <v>1</v>
          </cell>
          <cell r="M47">
            <v>0</v>
          </cell>
          <cell r="N47">
            <v>0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2</v>
          </cell>
          <cell r="I48">
            <v>2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1</v>
          </cell>
          <cell r="J49">
            <v>2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2</v>
          </cell>
          <cell r="H50">
            <v>0</v>
          </cell>
          <cell r="I50">
            <v>1</v>
          </cell>
          <cell r="J50">
            <v>0</v>
          </cell>
          <cell r="K50">
            <v>1</v>
          </cell>
          <cell r="L50">
            <v>0</v>
          </cell>
          <cell r="M50">
            <v>0</v>
          </cell>
          <cell r="N50">
            <v>0</v>
          </cell>
        </row>
        <row r="51">
          <cell r="C51">
            <v>1</v>
          </cell>
          <cell r="D51">
            <v>0</v>
          </cell>
          <cell r="E51">
            <v>0</v>
          </cell>
          <cell r="F51">
            <v>0</v>
          </cell>
          <cell r="G51">
            <v>4</v>
          </cell>
          <cell r="H51">
            <v>5</v>
          </cell>
          <cell r="I51">
            <v>4</v>
          </cell>
          <cell r="J51">
            <v>1</v>
          </cell>
          <cell r="K51">
            <v>1</v>
          </cell>
          <cell r="L51">
            <v>0</v>
          </cell>
          <cell r="M51">
            <v>0</v>
          </cell>
          <cell r="N51">
            <v>0</v>
          </cell>
        </row>
        <row r="52">
          <cell r="C52">
            <v>1</v>
          </cell>
          <cell r="D52">
            <v>0</v>
          </cell>
          <cell r="E52">
            <v>0</v>
          </cell>
          <cell r="F52">
            <v>1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1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18</v>
          </cell>
          <cell r="N53">
            <v>0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1</v>
          </cell>
          <cell r="G54">
            <v>0</v>
          </cell>
          <cell r="H54">
            <v>1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18</v>
          </cell>
          <cell r="N54">
            <v>0</v>
          </cell>
        </row>
        <row r="55">
          <cell r="C55">
            <v>1</v>
          </cell>
          <cell r="D55">
            <v>0</v>
          </cell>
          <cell r="E55">
            <v>0</v>
          </cell>
          <cell r="F55">
            <v>1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10</v>
          </cell>
          <cell r="N55">
            <v>0</v>
          </cell>
        </row>
        <row r="56"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16</v>
          </cell>
          <cell r="N56">
            <v>0</v>
          </cell>
        </row>
        <row r="57">
          <cell r="C57">
            <v>1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16</v>
          </cell>
          <cell r="N57">
            <v>0</v>
          </cell>
        </row>
      </sheetData>
      <sheetData sheetId="8"/>
      <sheetData sheetId="9">
        <row r="10">
          <cell r="C10">
            <v>0</v>
          </cell>
          <cell r="D10">
            <v>0</v>
          </cell>
          <cell r="E10">
            <v>0</v>
          </cell>
          <cell r="F10">
            <v>2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26</v>
          </cell>
          <cell r="N10">
            <v>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5</v>
          </cell>
          <cell r="N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1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1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1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1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1</v>
          </cell>
          <cell r="I18">
            <v>2</v>
          </cell>
          <cell r="J18">
            <v>0</v>
          </cell>
          <cell r="K18">
            <v>0</v>
          </cell>
          <cell r="L18">
            <v>0</v>
          </cell>
          <cell r="M18">
            <v>1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1</v>
          </cell>
          <cell r="G19">
            <v>0</v>
          </cell>
          <cell r="H19">
            <v>0</v>
          </cell>
          <cell r="I19">
            <v>2</v>
          </cell>
          <cell r="J19">
            <v>1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1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1</v>
          </cell>
          <cell r="J21">
            <v>3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1</v>
          </cell>
          <cell r="I22">
            <v>3</v>
          </cell>
          <cell r="J22">
            <v>1</v>
          </cell>
          <cell r="K22">
            <v>1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1</v>
          </cell>
          <cell r="J23">
            <v>1</v>
          </cell>
          <cell r="K23">
            <v>0</v>
          </cell>
          <cell r="L23">
            <v>1</v>
          </cell>
          <cell r="M23">
            <v>0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1</v>
          </cell>
          <cell r="I24">
            <v>1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6</v>
          </cell>
          <cell r="J25">
            <v>1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1</v>
          </cell>
          <cell r="G26">
            <v>0</v>
          </cell>
          <cell r="H26">
            <v>0</v>
          </cell>
          <cell r="I26">
            <v>0</v>
          </cell>
          <cell r="J26">
            <v>1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1</v>
          </cell>
          <cell r="L27">
            <v>0</v>
          </cell>
          <cell r="M27">
            <v>0</v>
          </cell>
          <cell r="N27">
            <v>0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2</v>
          </cell>
          <cell r="J28">
            <v>0</v>
          </cell>
          <cell r="K28">
            <v>0</v>
          </cell>
          <cell r="L28">
            <v>1</v>
          </cell>
          <cell r="M28">
            <v>0</v>
          </cell>
          <cell r="N28">
            <v>0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1</v>
          </cell>
          <cell r="J29">
            <v>1</v>
          </cell>
          <cell r="K29">
            <v>1</v>
          </cell>
          <cell r="L29">
            <v>0</v>
          </cell>
          <cell r="M29">
            <v>0</v>
          </cell>
          <cell r="N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1</v>
          </cell>
          <cell r="H30">
            <v>1</v>
          </cell>
          <cell r="I30">
            <v>3</v>
          </cell>
          <cell r="J30">
            <v>2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4</v>
          </cell>
          <cell r="J31">
            <v>0</v>
          </cell>
          <cell r="K31">
            <v>1</v>
          </cell>
          <cell r="L31">
            <v>2</v>
          </cell>
          <cell r="M31">
            <v>0</v>
          </cell>
          <cell r="N31">
            <v>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2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1</v>
          </cell>
          <cell r="J33">
            <v>1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1</v>
          </cell>
          <cell r="J34">
            <v>0</v>
          </cell>
          <cell r="K34">
            <v>1</v>
          </cell>
          <cell r="L34">
            <v>0</v>
          </cell>
          <cell r="M34">
            <v>0</v>
          </cell>
          <cell r="N34">
            <v>0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</v>
          </cell>
          <cell r="H35">
            <v>0</v>
          </cell>
          <cell r="I35">
            <v>1</v>
          </cell>
          <cell r="J35">
            <v>0</v>
          </cell>
          <cell r="K35">
            <v>0</v>
          </cell>
          <cell r="L35">
            <v>1</v>
          </cell>
          <cell r="M35">
            <v>0</v>
          </cell>
          <cell r="N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1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1</v>
          </cell>
          <cell r="H38">
            <v>0</v>
          </cell>
          <cell r="I38">
            <v>2</v>
          </cell>
          <cell r="J38">
            <v>0</v>
          </cell>
          <cell r="K38">
            <v>1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4</v>
          </cell>
          <cell r="J39">
            <v>0</v>
          </cell>
          <cell r="K39">
            <v>0</v>
          </cell>
          <cell r="L39">
            <v>1</v>
          </cell>
          <cell r="M39">
            <v>0</v>
          </cell>
          <cell r="N39">
            <v>0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3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2</v>
          </cell>
          <cell r="J41">
            <v>1</v>
          </cell>
          <cell r="K41">
            <v>0</v>
          </cell>
          <cell r="L41">
            <v>1</v>
          </cell>
          <cell r="M41">
            <v>0</v>
          </cell>
          <cell r="N41">
            <v>0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1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3</v>
          </cell>
          <cell r="I46">
            <v>1</v>
          </cell>
          <cell r="J46">
            <v>1</v>
          </cell>
          <cell r="K46">
            <v>0</v>
          </cell>
          <cell r="L46">
            <v>3</v>
          </cell>
          <cell r="M46">
            <v>0</v>
          </cell>
          <cell r="N46">
            <v>0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1</v>
          </cell>
          <cell r="I47">
            <v>2</v>
          </cell>
          <cell r="J47">
            <v>0</v>
          </cell>
          <cell r="K47">
            <v>1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2</v>
          </cell>
          <cell r="I48">
            <v>2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2</v>
          </cell>
          <cell r="H49">
            <v>0</v>
          </cell>
          <cell r="I49">
            <v>3</v>
          </cell>
          <cell r="J49">
            <v>0</v>
          </cell>
          <cell r="K49">
            <v>1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2</v>
          </cell>
          <cell r="I50">
            <v>1</v>
          </cell>
          <cell r="J50">
            <v>0</v>
          </cell>
          <cell r="K50">
            <v>0</v>
          </cell>
          <cell r="L50">
            <v>1</v>
          </cell>
          <cell r="M50">
            <v>0</v>
          </cell>
          <cell r="N50">
            <v>0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2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1</v>
          </cell>
          <cell r="K52">
            <v>0</v>
          </cell>
          <cell r="L52">
            <v>0</v>
          </cell>
          <cell r="M52">
            <v>3</v>
          </cell>
          <cell r="N52">
            <v>0</v>
          </cell>
        </row>
        <row r="53">
          <cell r="C53">
            <v>0</v>
          </cell>
          <cell r="D53">
            <v>0</v>
          </cell>
          <cell r="E53">
            <v>1</v>
          </cell>
          <cell r="F53">
            <v>1</v>
          </cell>
          <cell r="G53">
            <v>1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6</v>
          </cell>
          <cell r="N53">
            <v>0</v>
          </cell>
        </row>
        <row r="54">
          <cell r="C54">
            <v>1</v>
          </cell>
          <cell r="D54">
            <v>0</v>
          </cell>
          <cell r="E54">
            <v>0</v>
          </cell>
          <cell r="F54">
            <v>6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13</v>
          </cell>
          <cell r="N54">
            <v>0</v>
          </cell>
        </row>
        <row r="55">
          <cell r="C55">
            <v>1</v>
          </cell>
          <cell r="D55">
            <v>0</v>
          </cell>
          <cell r="E55">
            <v>0</v>
          </cell>
          <cell r="F55">
            <v>4</v>
          </cell>
          <cell r="G55">
            <v>0</v>
          </cell>
          <cell r="H55">
            <v>1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19</v>
          </cell>
          <cell r="N55">
            <v>0</v>
          </cell>
        </row>
        <row r="56">
          <cell r="C56">
            <v>2</v>
          </cell>
          <cell r="D56">
            <v>0</v>
          </cell>
          <cell r="E56">
            <v>1</v>
          </cell>
          <cell r="F56">
            <v>0</v>
          </cell>
          <cell r="G56">
            <v>1</v>
          </cell>
          <cell r="H56">
            <v>1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19</v>
          </cell>
          <cell r="N56">
            <v>0</v>
          </cell>
        </row>
        <row r="57">
          <cell r="C57">
            <v>1</v>
          </cell>
          <cell r="D57">
            <v>0</v>
          </cell>
          <cell r="E57">
            <v>0</v>
          </cell>
          <cell r="F57">
            <v>1</v>
          </cell>
          <cell r="G57">
            <v>0</v>
          </cell>
          <cell r="H57">
            <v>1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7</v>
          </cell>
          <cell r="N57">
            <v>0</v>
          </cell>
        </row>
      </sheetData>
      <sheetData sheetId="10">
        <row r="10">
          <cell r="C10">
            <v>51</v>
          </cell>
          <cell r="D10">
            <v>0</v>
          </cell>
          <cell r="E10">
            <v>22</v>
          </cell>
          <cell r="F10">
            <v>6</v>
          </cell>
          <cell r="G10">
            <v>1</v>
          </cell>
          <cell r="H10">
            <v>0</v>
          </cell>
          <cell r="I10">
            <v>1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31</v>
          </cell>
          <cell r="D11">
            <v>0</v>
          </cell>
          <cell r="E11">
            <v>19</v>
          </cell>
          <cell r="F11">
            <v>3</v>
          </cell>
          <cell r="G11">
            <v>1</v>
          </cell>
          <cell r="H11">
            <v>0</v>
          </cell>
          <cell r="I11">
            <v>2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>
            <v>37</v>
          </cell>
          <cell r="D12">
            <v>0</v>
          </cell>
          <cell r="E12">
            <v>11</v>
          </cell>
          <cell r="F12">
            <v>7</v>
          </cell>
          <cell r="G12">
            <v>0</v>
          </cell>
          <cell r="H12">
            <v>0</v>
          </cell>
          <cell r="I12">
            <v>1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>
            <v>36</v>
          </cell>
          <cell r="D13">
            <v>0</v>
          </cell>
          <cell r="E13">
            <v>17</v>
          </cell>
          <cell r="F13">
            <v>3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41</v>
          </cell>
          <cell r="D14">
            <v>0</v>
          </cell>
          <cell r="E14">
            <v>16</v>
          </cell>
          <cell r="F14">
            <v>6</v>
          </cell>
          <cell r="G14">
            <v>0</v>
          </cell>
          <cell r="H14">
            <v>0</v>
          </cell>
          <cell r="I14">
            <v>1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30</v>
          </cell>
          <cell r="D15">
            <v>0</v>
          </cell>
          <cell r="E15">
            <v>11</v>
          </cell>
          <cell r="F15">
            <v>7</v>
          </cell>
          <cell r="G15">
            <v>0</v>
          </cell>
          <cell r="H15">
            <v>1</v>
          </cell>
          <cell r="I15">
            <v>2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41</v>
          </cell>
          <cell r="D16">
            <v>0</v>
          </cell>
          <cell r="E16">
            <v>17</v>
          </cell>
          <cell r="F16">
            <v>6</v>
          </cell>
          <cell r="G16">
            <v>1</v>
          </cell>
          <cell r="H16">
            <v>0</v>
          </cell>
          <cell r="I16">
            <v>2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31</v>
          </cell>
          <cell r="D17">
            <v>0</v>
          </cell>
          <cell r="E17">
            <v>15</v>
          </cell>
          <cell r="F17">
            <v>3</v>
          </cell>
          <cell r="G17">
            <v>0</v>
          </cell>
          <cell r="H17">
            <v>0</v>
          </cell>
          <cell r="I17">
            <v>1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29</v>
          </cell>
          <cell r="D18">
            <v>0</v>
          </cell>
          <cell r="E18">
            <v>17</v>
          </cell>
          <cell r="F18">
            <v>9</v>
          </cell>
          <cell r="G18">
            <v>0</v>
          </cell>
          <cell r="H18">
            <v>1</v>
          </cell>
          <cell r="I18">
            <v>2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30</v>
          </cell>
          <cell r="D19">
            <v>0</v>
          </cell>
          <cell r="E19">
            <v>27</v>
          </cell>
          <cell r="F19">
            <v>2</v>
          </cell>
          <cell r="G19">
            <v>0</v>
          </cell>
          <cell r="H19">
            <v>0</v>
          </cell>
          <cell r="I19">
            <v>2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33</v>
          </cell>
          <cell r="D20">
            <v>0</v>
          </cell>
          <cell r="E20">
            <v>22</v>
          </cell>
          <cell r="F20">
            <v>6</v>
          </cell>
          <cell r="G20">
            <v>0</v>
          </cell>
          <cell r="H20">
            <v>0</v>
          </cell>
          <cell r="I20">
            <v>1</v>
          </cell>
          <cell r="J20">
            <v>0</v>
          </cell>
          <cell r="K20">
            <v>1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34</v>
          </cell>
          <cell r="D21">
            <v>0</v>
          </cell>
          <cell r="E21">
            <v>27</v>
          </cell>
          <cell r="F21">
            <v>8</v>
          </cell>
          <cell r="G21">
            <v>3</v>
          </cell>
          <cell r="H21">
            <v>0</v>
          </cell>
          <cell r="I21">
            <v>2</v>
          </cell>
          <cell r="J21">
            <v>0</v>
          </cell>
          <cell r="K21">
            <v>1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31</v>
          </cell>
          <cell r="D22">
            <v>0</v>
          </cell>
          <cell r="E22">
            <v>25</v>
          </cell>
          <cell r="F22">
            <v>7</v>
          </cell>
          <cell r="G22">
            <v>0</v>
          </cell>
          <cell r="H22">
            <v>0</v>
          </cell>
          <cell r="I22">
            <v>4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43</v>
          </cell>
          <cell r="D23">
            <v>0</v>
          </cell>
          <cell r="E23">
            <v>25</v>
          </cell>
          <cell r="F23">
            <v>4</v>
          </cell>
          <cell r="G23">
            <v>0</v>
          </cell>
          <cell r="H23">
            <v>0</v>
          </cell>
          <cell r="I23">
            <v>5</v>
          </cell>
          <cell r="J23">
            <v>1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>
            <v>33</v>
          </cell>
          <cell r="D24">
            <v>0</v>
          </cell>
          <cell r="E24">
            <v>36</v>
          </cell>
          <cell r="F24">
            <v>5</v>
          </cell>
          <cell r="G24">
            <v>1</v>
          </cell>
          <cell r="H24">
            <v>0</v>
          </cell>
          <cell r="I24">
            <v>2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>
            <v>37</v>
          </cell>
          <cell r="D25">
            <v>0</v>
          </cell>
          <cell r="E25">
            <v>26</v>
          </cell>
          <cell r="F25">
            <v>7</v>
          </cell>
          <cell r="G25">
            <v>2</v>
          </cell>
          <cell r="H25">
            <v>0</v>
          </cell>
          <cell r="I25">
            <v>0</v>
          </cell>
          <cell r="J25">
            <v>0</v>
          </cell>
          <cell r="K25">
            <v>1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36</v>
          </cell>
          <cell r="D26">
            <v>0</v>
          </cell>
          <cell r="E26">
            <v>22</v>
          </cell>
          <cell r="F26">
            <v>10</v>
          </cell>
          <cell r="G26">
            <v>1</v>
          </cell>
          <cell r="H26">
            <v>0</v>
          </cell>
          <cell r="I26">
            <v>4</v>
          </cell>
          <cell r="J26">
            <v>0</v>
          </cell>
          <cell r="K26">
            <v>0</v>
          </cell>
          <cell r="L26">
            <v>1</v>
          </cell>
          <cell r="M26">
            <v>0</v>
          </cell>
          <cell r="N26">
            <v>0</v>
          </cell>
        </row>
        <row r="27">
          <cell r="C27">
            <v>43</v>
          </cell>
          <cell r="D27">
            <v>0</v>
          </cell>
          <cell r="E27">
            <v>30</v>
          </cell>
          <cell r="F27">
            <v>9</v>
          </cell>
          <cell r="G27">
            <v>0</v>
          </cell>
          <cell r="H27">
            <v>0</v>
          </cell>
          <cell r="I27">
            <v>7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  <row r="28">
          <cell r="C28">
            <v>50</v>
          </cell>
          <cell r="D28">
            <v>0</v>
          </cell>
          <cell r="E28">
            <v>34</v>
          </cell>
          <cell r="F28">
            <v>5</v>
          </cell>
          <cell r="G28">
            <v>3</v>
          </cell>
          <cell r="H28">
            <v>1</v>
          </cell>
          <cell r="I28">
            <v>1</v>
          </cell>
          <cell r="J28">
            <v>0</v>
          </cell>
          <cell r="K28">
            <v>1</v>
          </cell>
          <cell r="L28">
            <v>0</v>
          </cell>
          <cell r="M28">
            <v>0</v>
          </cell>
          <cell r="N28">
            <v>0</v>
          </cell>
        </row>
        <row r="29">
          <cell r="C29">
            <v>40</v>
          </cell>
          <cell r="D29">
            <v>0</v>
          </cell>
          <cell r="E29">
            <v>25</v>
          </cell>
          <cell r="F29">
            <v>5</v>
          </cell>
          <cell r="G29">
            <v>1</v>
          </cell>
          <cell r="H29">
            <v>0</v>
          </cell>
          <cell r="I29">
            <v>2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</row>
        <row r="30">
          <cell r="C30">
            <v>40</v>
          </cell>
          <cell r="D30">
            <v>0</v>
          </cell>
          <cell r="E30">
            <v>33</v>
          </cell>
          <cell r="F30">
            <v>5</v>
          </cell>
          <cell r="G30">
            <v>0</v>
          </cell>
          <cell r="H30">
            <v>0</v>
          </cell>
          <cell r="I30">
            <v>1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42</v>
          </cell>
          <cell r="D31">
            <v>0</v>
          </cell>
          <cell r="E31">
            <v>37</v>
          </cell>
          <cell r="F31">
            <v>3</v>
          </cell>
          <cell r="G31">
            <v>1</v>
          </cell>
          <cell r="H31">
            <v>0</v>
          </cell>
          <cell r="I31">
            <v>4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50</v>
          </cell>
          <cell r="D32">
            <v>0</v>
          </cell>
          <cell r="E32">
            <v>31</v>
          </cell>
          <cell r="F32">
            <v>4</v>
          </cell>
          <cell r="G32">
            <v>1</v>
          </cell>
          <cell r="H32">
            <v>0</v>
          </cell>
          <cell r="I32">
            <v>6</v>
          </cell>
          <cell r="J32">
            <v>0</v>
          </cell>
          <cell r="K32">
            <v>0</v>
          </cell>
          <cell r="L32">
            <v>1</v>
          </cell>
          <cell r="M32">
            <v>0</v>
          </cell>
          <cell r="N32">
            <v>0</v>
          </cell>
        </row>
        <row r="33">
          <cell r="C33">
            <v>59</v>
          </cell>
          <cell r="D33">
            <v>0</v>
          </cell>
          <cell r="E33">
            <v>23</v>
          </cell>
          <cell r="F33">
            <v>3</v>
          </cell>
          <cell r="G33">
            <v>2</v>
          </cell>
          <cell r="H33">
            <v>0</v>
          </cell>
          <cell r="I33">
            <v>1</v>
          </cell>
          <cell r="J33">
            <v>0</v>
          </cell>
          <cell r="K33">
            <v>1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38</v>
          </cell>
          <cell r="D34">
            <v>0</v>
          </cell>
          <cell r="E34">
            <v>32</v>
          </cell>
          <cell r="F34">
            <v>11</v>
          </cell>
          <cell r="G34">
            <v>0</v>
          </cell>
          <cell r="H34">
            <v>0</v>
          </cell>
          <cell r="I34">
            <v>5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5">
          <cell r="C35">
            <v>39</v>
          </cell>
          <cell r="D35">
            <v>0</v>
          </cell>
          <cell r="E35">
            <v>39</v>
          </cell>
          <cell r="F35">
            <v>10</v>
          </cell>
          <cell r="G35">
            <v>0</v>
          </cell>
          <cell r="H35">
            <v>0</v>
          </cell>
          <cell r="I35">
            <v>1</v>
          </cell>
          <cell r="J35">
            <v>0</v>
          </cell>
          <cell r="K35">
            <v>1</v>
          </cell>
          <cell r="L35">
            <v>0</v>
          </cell>
          <cell r="M35">
            <v>0</v>
          </cell>
          <cell r="N35">
            <v>0</v>
          </cell>
        </row>
        <row r="36">
          <cell r="C36">
            <v>42</v>
          </cell>
          <cell r="D36">
            <v>0</v>
          </cell>
          <cell r="E36">
            <v>44</v>
          </cell>
          <cell r="F36">
            <v>4</v>
          </cell>
          <cell r="G36">
            <v>3</v>
          </cell>
          <cell r="H36">
            <v>1</v>
          </cell>
          <cell r="I36">
            <v>7</v>
          </cell>
          <cell r="J36">
            <v>0</v>
          </cell>
          <cell r="K36">
            <v>1</v>
          </cell>
          <cell r="L36">
            <v>0</v>
          </cell>
          <cell r="M36">
            <v>0</v>
          </cell>
          <cell r="N36">
            <v>0</v>
          </cell>
        </row>
        <row r="37">
          <cell r="C37">
            <v>36</v>
          </cell>
          <cell r="D37">
            <v>0</v>
          </cell>
          <cell r="E37">
            <v>50</v>
          </cell>
          <cell r="F37">
            <v>10</v>
          </cell>
          <cell r="G37">
            <v>3</v>
          </cell>
          <cell r="H37">
            <v>0</v>
          </cell>
          <cell r="I37">
            <v>2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</row>
        <row r="38">
          <cell r="C38">
            <v>34</v>
          </cell>
          <cell r="D38">
            <v>0</v>
          </cell>
          <cell r="E38">
            <v>38</v>
          </cell>
          <cell r="F38">
            <v>8</v>
          </cell>
          <cell r="G38">
            <v>1</v>
          </cell>
          <cell r="H38">
            <v>0</v>
          </cell>
          <cell r="I38">
            <v>6</v>
          </cell>
          <cell r="J38">
            <v>0</v>
          </cell>
          <cell r="K38">
            <v>0</v>
          </cell>
          <cell r="L38">
            <v>1</v>
          </cell>
          <cell r="M38">
            <v>0</v>
          </cell>
          <cell r="N38">
            <v>0</v>
          </cell>
        </row>
        <row r="39">
          <cell r="C39">
            <v>47</v>
          </cell>
          <cell r="D39">
            <v>0</v>
          </cell>
          <cell r="E39">
            <v>46</v>
          </cell>
          <cell r="F39">
            <v>17</v>
          </cell>
          <cell r="G39">
            <v>5</v>
          </cell>
          <cell r="H39">
            <v>0</v>
          </cell>
          <cell r="I39">
            <v>6</v>
          </cell>
          <cell r="J39">
            <v>0</v>
          </cell>
          <cell r="K39">
            <v>1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45</v>
          </cell>
          <cell r="D40">
            <v>0</v>
          </cell>
          <cell r="E40">
            <v>51</v>
          </cell>
          <cell r="F40">
            <v>11</v>
          </cell>
          <cell r="G40">
            <v>8</v>
          </cell>
          <cell r="H40">
            <v>0</v>
          </cell>
          <cell r="I40">
            <v>4</v>
          </cell>
          <cell r="J40">
            <v>0</v>
          </cell>
          <cell r="K40">
            <v>0</v>
          </cell>
          <cell r="L40">
            <v>1</v>
          </cell>
          <cell r="M40">
            <v>0</v>
          </cell>
          <cell r="N40">
            <v>0</v>
          </cell>
        </row>
        <row r="41">
          <cell r="C41">
            <v>52</v>
          </cell>
          <cell r="D41">
            <v>0</v>
          </cell>
          <cell r="E41">
            <v>51</v>
          </cell>
          <cell r="F41">
            <v>10</v>
          </cell>
          <cell r="G41">
            <v>9</v>
          </cell>
          <cell r="H41">
            <v>0</v>
          </cell>
          <cell r="I41">
            <v>3</v>
          </cell>
          <cell r="J41">
            <v>0</v>
          </cell>
          <cell r="K41">
            <v>0</v>
          </cell>
          <cell r="L41">
            <v>1</v>
          </cell>
          <cell r="M41">
            <v>0</v>
          </cell>
          <cell r="N41">
            <v>0</v>
          </cell>
        </row>
        <row r="42">
          <cell r="C42">
            <v>69</v>
          </cell>
          <cell r="D42">
            <v>0</v>
          </cell>
          <cell r="E42">
            <v>52</v>
          </cell>
          <cell r="F42">
            <v>14</v>
          </cell>
          <cell r="G42">
            <v>4</v>
          </cell>
          <cell r="H42">
            <v>0</v>
          </cell>
          <cell r="I42">
            <v>2</v>
          </cell>
          <cell r="J42">
            <v>1</v>
          </cell>
          <cell r="K42">
            <v>1</v>
          </cell>
          <cell r="L42">
            <v>0</v>
          </cell>
          <cell r="M42">
            <v>0</v>
          </cell>
          <cell r="N42">
            <v>0</v>
          </cell>
        </row>
        <row r="43">
          <cell r="C43">
            <v>73</v>
          </cell>
          <cell r="D43">
            <v>0</v>
          </cell>
          <cell r="E43">
            <v>49</v>
          </cell>
          <cell r="F43">
            <v>13</v>
          </cell>
          <cell r="G43">
            <v>3</v>
          </cell>
          <cell r="H43">
            <v>0</v>
          </cell>
          <cell r="I43">
            <v>2</v>
          </cell>
          <cell r="J43">
            <v>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  <row r="44">
          <cell r="C44">
            <v>85</v>
          </cell>
          <cell r="D44">
            <v>0</v>
          </cell>
          <cell r="E44">
            <v>58</v>
          </cell>
          <cell r="F44">
            <v>14</v>
          </cell>
          <cell r="G44">
            <v>8</v>
          </cell>
          <cell r="H44">
            <v>0</v>
          </cell>
          <cell r="I44">
            <v>9</v>
          </cell>
          <cell r="J44">
            <v>0</v>
          </cell>
          <cell r="K44">
            <v>1</v>
          </cell>
          <cell r="L44">
            <v>0</v>
          </cell>
          <cell r="M44">
            <v>0</v>
          </cell>
          <cell r="N44">
            <v>0</v>
          </cell>
        </row>
        <row r="45">
          <cell r="C45">
            <v>76</v>
          </cell>
          <cell r="D45">
            <v>0</v>
          </cell>
          <cell r="E45">
            <v>45</v>
          </cell>
          <cell r="F45">
            <v>9</v>
          </cell>
          <cell r="G45">
            <v>3</v>
          </cell>
          <cell r="H45">
            <v>0</v>
          </cell>
          <cell r="I45">
            <v>12</v>
          </cell>
          <cell r="J45">
            <v>0</v>
          </cell>
          <cell r="K45">
            <v>2</v>
          </cell>
          <cell r="L45">
            <v>1</v>
          </cell>
          <cell r="M45">
            <v>0</v>
          </cell>
          <cell r="N45">
            <v>0</v>
          </cell>
        </row>
        <row r="46">
          <cell r="C46">
            <v>51</v>
          </cell>
          <cell r="D46">
            <v>0</v>
          </cell>
          <cell r="E46">
            <v>29</v>
          </cell>
          <cell r="F46">
            <v>15</v>
          </cell>
          <cell r="G46">
            <v>3</v>
          </cell>
          <cell r="H46">
            <v>0</v>
          </cell>
          <cell r="I46">
            <v>1</v>
          </cell>
          <cell r="J46">
            <v>0</v>
          </cell>
          <cell r="K46">
            <v>1</v>
          </cell>
          <cell r="L46">
            <v>1</v>
          </cell>
          <cell r="M46">
            <v>0</v>
          </cell>
          <cell r="N46">
            <v>0</v>
          </cell>
        </row>
        <row r="47">
          <cell r="C47">
            <v>51</v>
          </cell>
          <cell r="D47">
            <v>0</v>
          </cell>
          <cell r="E47">
            <v>29</v>
          </cell>
          <cell r="F47">
            <v>15</v>
          </cell>
          <cell r="G47">
            <v>3</v>
          </cell>
          <cell r="H47">
            <v>0</v>
          </cell>
          <cell r="I47">
            <v>1</v>
          </cell>
          <cell r="J47">
            <v>0</v>
          </cell>
          <cell r="K47">
            <v>1</v>
          </cell>
          <cell r="L47">
            <v>1</v>
          </cell>
          <cell r="M47">
            <v>0</v>
          </cell>
          <cell r="N47">
            <v>0</v>
          </cell>
        </row>
        <row r="48">
          <cell r="C48">
            <v>78</v>
          </cell>
          <cell r="D48">
            <v>0</v>
          </cell>
          <cell r="E48">
            <v>35</v>
          </cell>
          <cell r="F48">
            <v>11</v>
          </cell>
          <cell r="G48">
            <v>6</v>
          </cell>
          <cell r="H48">
            <v>0</v>
          </cell>
          <cell r="I48">
            <v>4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82</v>
          </cell>
          <cell r="D49">
            <v>0</v>
          </cell>
          <cell r="E49">
            <v>38</v>
          </cell>
          <cell r="F49">
            <v>16</v>
          </cell>
          <cell r="G49">
            <v>5</v>
          </cell>
          <cell r="H49">
            <v>1</v>
          </cell>
          <cell r="I49">
            <v>7</v>
          </cell>
          <cell r="J49">
            <v>0</v>
          </cell>
          <cell r="K49">
            <v>1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76</v>
          </cell>
          <cell r="D50">
            <v>0</v>
          </cell>
          <cell r="E50">
            <v>48</v>
          </cell>
          <cell r="F50">
            <v>16</v>
          </cell>
          <cell r="G50">
            <v>0</v>
          </cell>
          <cell r="H50">
            <v>1</v>
          </cell>
          <cell r="I50">
            <v>4</v>
          </cell>
          <cell r="J50">
            <v>1</v>
          </cell>
          <cell r="K50">
            <v>2</v>
          </cell>
          <cell r="L50">
            <v>0</v>
          </cell>
          <cell r="M50">
            <v>0</v>
          </cell>
          <cell r="N50">
            <v>0</v>
          </cell>
        </row>
        <row r="51">
          <cell r="C51">
            <v>86</v>
          </cell>
          <cell r="D51">
            <v>0</v>
          </cell>
          <cell r="E51">
            <v>50</v>
          </cell>
          <cell r="F51">
            <v>17</v>
          </cell>
          <cell r="G51">
            <v>7</v>
          </cell>
          <cell r="H51">
            <v>3</v>
          </cell>
          <cell r="I51">
            <v>6</v>
          </cell>
          <cell r="J51">
            <v>0</v>
          </cell>
          <cell r="K51">
            <v>2</v>
          </cell>
          <cell r="L51">
            <v>0</v>
          </cell>
          <cell r="M51">
            <v>0</v>
          </cell>
          <cell r="N51">
            <v>0</v>
          </cell>
        </row>
        <row r="52">
          <cell r="C52">
            <v>78</v>
          </cell>
          <cell r="D52">
            <v>0</v>
          </cell>
          <cell r="E52">
            <v>44</v>
          </cell>
          <cell r="F52">
            <v>12</v>
          </cell>
          <cell r="G52">
            <v>4</v>
          </cell>
          <cell r="H52">
            <v>0</v>
          </cell>
          <cell r="I52">
            <v>6</v>
          </cell>
          <cell r="J52">
            <v>1</v>
          </cell>
          <cell r="K52">
            <v>1</v>
          </cell>
          <cell r="L52">
            <v>0</v>
          </cell>
          <cell r="M52">
            <v>0</v>
          </cell>
          <cell r="N52">
            <v>0</v>
          </cell>
        </row>
        <row r="53">
          <cell r="C53">
            <v>72</v>
          </cell>
          <cell r="D53">
            <v>0</v>
          </cell>
          <cell r="E53">
            <v>47</v>
          </cell>
          <cell r="F53">
            <v>17</v>
          </cell>
          <cell r="G53">
            <v>4</v>
          </cell>
          <cell r="H53">
            <v>0</v>
          </cell>
          <cell r="I53">
            <v>7</v>
          </cell>
          <cell r="J53">
            <v>0</v>
          </cell>
          <cell r="K53">
            <v>0</v>
          </cell>
          <cell r="L53">
            <v>1</v>
          </cell>
          <cell r="M53">
            <v>0</v>
          </cell>
          <cell r="N53">
            <v>0</v>
          </cell>
        </row>
        <row r="54">
          <cell r="C54">
            <v>69</v>
          </cell>
          <cell r="D54">
            <v>0</v>
          </cell>
          <cell r="E54">
            <v>34</v>
          </cell>
          <cell r="F54">
            <v>13</v>
          </cell>
          <cell r="G54">
            <v>4</v>
          </cell>
          <cell r="H54">
            <v>0</v>
          </cell>
          <cell r="I54">
            <v>6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</row>
        <row r="55">
          <cell r="C55">
            <v>55</v>
          </cell>
          <cell r="D55">
            <v>0</v>
          </cell>
          <cell r="E55">
            <v>49</v>
          </cell>
          <cell r="F55">
            <v>8</v>
          </cell>
          <cell r="G55">
            <v>1</v>
          </cell>
          <cell r="H55">
            <v>2</v>
          </cell>
          <cell r="I55">
            <v>8</v>
          </cell>
          <cell r="J55">
            <v>2</v>
          </cell>
          <cell r="K55">
            <v>1</v>
          </cell>
          <cell r="L55">
            <v>0</v>
          </cell>
          <cell r="M55">
            <v>0</v>
          </cell>
          <cell r="N55">
            <v>0</v>
          </cell>
        </row>
        <row r="56">
          <cell r="C56">
            <v>73</v>
          </cell>
          <cell r="D56">
            <v>0</v>
          </cell>
          <cell r="E56">
            <v>43</v>
          </cell>
          <cell r="F56">
            <v>9</v>
          </cell>
          <cell r="G56">
            <v>4</v>
          </cell>
          <cell r="H56">
            <v>0</v>
          </cell>
          <cell r="I56">
            <v>3</v>
          </cell>
          <cell r="J56">
            <v>0</v>
          </cell>
          <cell r="K56">
            <v>0</v>
          </cell>
          <cell r="L56">
            <v>1</v>
          </cell>
          <cell r="M56">
            <v>0</v>
          </cell>
          <cell r="N56">
            <v>0</v>
          </cell>
        </row>
        <row r="57">
          <cell r="C57">
            <v>74</v>
          </cell>
          <cell r="D57">
            <v>0</v>
          </cell>
          <cell r="E57">
            <v>41</v>
          </cell>
          <cell r="F57">
            <v>11</v>
          </cell>
          <cell r="G57">
            <v>1</v>
          </cell>
          <cell r="H57">
            <v>2</v>
          </cell>
          <cell r="I57">
            <v>4</v>
          </cell>
          <cell r="J57">
            <v>0</v>
          </cell>
          <cell r="K57">
            <v>0</v>
          </cell>
          <cell r="L57">
            <v>1</v>
          </cell>
          <cell r="M57">
            <v>0</v>
          </cell>
          <cell r="N57">
            <v>0</v>
          </cell>
        </row>
      </sheetData>
      <sheetData sheetId="11">
        <row r="10">
          <cell r="C10">
            <v>1</v>
          </cell>
          <cell r="D10">
            <v>0</v>
          </cell>
          <cell r="E10">
            <v>0</v>
          </cell>
          <cell r="F10">
            <v>1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20</v>
          </cell>
          <cell r="N10">
            <v>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1</v>
          </cell>
          <cell r="N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1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3</v>
          </cell>
          <cell r="N16">
            <v>0</v>
          </cell>
        </row>
        <row r="17">
          <cell r="C17">
            <v>1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20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1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12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5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4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1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2</v>
          </cell>
          <cell r="I22">
            <v>2</v>
          </cell>
          <cell r="J22">
            <v>1</v>
          </cell>
          <cell r="K22">
            <v>0</v>
          </cell>
          <cell r="L22">
            <v>1</v>
          </cell>
          <cell r="M22">
            <v>0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3</v>
          </cell>
          <cell r="J23">
            <v>0</v>
          </cell>
          <cell r="K23">
            <v>1</v>
          </cell>
          <cell r="L23">
            <v>0</v>
          </cell>
          <cell r="M23">
            <v>0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1</v>
          </cell>
          <cell r="I24">
            <v>1</v>
          </cell>
          <cell r="J24">
            <v>1</v>
          </cell>
          <cell r="K24">
            <v>1</v>
          </cell>
          <cell r="L24">
            <v>0</v>
          </cell>
          <cell r="M24">
            <v>0</v>
          </cell>
          <cell r="N24">
            <v>0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1</v>
          </cell>
          <cell r="J25">
            <v>1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</v>
          </cell>
          <cell r="J26">
            <v>2</v>
          </cell>
          <cell r="K26">
            <v>0</v>
          </cell>
          <cell r="L26">
            <v>2</v>
          </cell>
          <cell r="M26">
            <v>0</v>
          </cell>
          <cell r="N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5</v>
          </cell>
          <cell r="J27">
            <v>1</v>
          </cell>
          <cell r="K27">
            <v>1</v>
          </cell>
          <cell r="L27">
            <v>0</v>
          </cell>
          <cell r="M27">
            <v>0</v>
          </cell>
          <cell r="N27">
            <v>0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5</v>
          </cell>
          <cell r="J28">
            <v>1</v>
          </cell>
          <cell r="K28">
            <v>0</v>
          </cell>
          <cell r="L28">
            <v>1</v>
          </cell>
          <cell r="M28">
            <v>0</v>
          </cell>
          <cell r="N28">
            <v>0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1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1</v>
          </cell>
          <cell r="L30">
            <v>0</v>
          </cell>
          <cell r="M30">
            <v>1</v>
          </cell>
          <cell r="N30">
            <v>0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3</v>
          </cell>
          <cell r="H31">
            <v>1</v>
          </cell>
          <cell r="I31">
            <v>3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1</v>
          </cell>
          <cell r="H32">
            <v>0</v>
          </cell>
          <cell r="I32">
            <v>2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6</v>
          </cell>
          <cell r="J33">
            <v>0</v>
          </cell>
          <cell r="K33">
            <v>0</v>
          </cell>
          <cell r="L33">
            <v>1</v>
          </cell>
          <cell r="M33">
            <v>0</v>
          </cell>
          <cell r="N33">
            <v>0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1</v>
          </cell>
          <cell r="J34">
            <v>0</v>
          </cell>
          <cell r="K34">
            <v>2</v>
          </cell>
          <cell r="L34">
            <v>1</v>
          </cell>
          <cell r="M34">
            <v>0</v>
          </cell>
          <cell r="N34">
            <v>0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2</v>
          </cell>
          <cell r="J35">
            <v>1</v>
          </cell>
          <cell r="K35">
            <v>0</v>
          </cell>
          <cell r="L35">
            <v>2</v>
          </cell>
          <cell r="M35">
            <v>0</v>
          </cell>
          <cell r="N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1</v>
          </cell>
          <cell r="I37">
            <v>5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2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1</v>
          </cell>
          <cell r="J39">
            <v>2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2</v>
          </cell>
          <cell r="J40">
            <v>0</v>
          </cell>
          <cell r="K40">
            <v>1</v>
          </cell>
          <cell r="L40">
            <v>1</v>
          </cell>
          <cell r="M40">
            <v>0</v>
          </cell>
          <cell r="N40">
            <v>0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1</v>
          </cell>
          <cell r="J41">
            <v>1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1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3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</v>
          </cell>
          <cell r="M46">
            <v>0</v>
          </cell>
          <cell r="N46">
            <v>0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1</v>
          </cell>
          <cell r="I47">
            <v>0</v>
          </cell>
          <cell r="J47">
            <v>0</v>
          </cell>
          <cell r="K47">
            <v>0</v>
          </cell>
          <cell r="L47">
            <v>1</v>
          </cell>
          <cell r="M47">
            <v>0</v>
          </cell>
          <cell r="N47">
            <v>0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8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2</v>
          </cell>
          <cell r="J49">
            <v>0</v>
          </cell>
          <cell r="K49">
            <v>1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4</v>
          </cell>
          <cell r="J50">
            <v>0</v>
          </cell>
          <cell r="K50">
            <v>0</v>
          </cell>
          <cell r="L50">
            <v>1</v>
          </cell>
          <cell r="M50">
            <v>0</v>
          </cell>
          <cell r="N50">
            <v>0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4</v>
          </cell>
          <cell r="I51">
            <v>1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1</v>
          </cell>
          <cell r="H52">
            <v>0</v>
          </cell>
          <cell r="I52">
            <v>1</v>
          </cell>
          <cell r="J52">
            <v>0</v>
          </cell>
          <cell r="K52">
            <v>0</v>
          </cell>
          <cell r="L52">
            <v>2</v>
          </cell>
          <cell r="M52">
            <v>0</v>
          </cell>
          <cell r="N52">
            <v>0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1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1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1</v>
          </cell>
          <cell r="N54">
            <v>0</v>
          </cell>
        </row>
        <row r="55">
          <cell r="C55">
            <v>1</v>
          </cell>
          <cell r="D55">
            <v>0</v>
          </cell>
          <cell r="E55">
            <v>1</v>
          </cell>
          <cell r="F55">
            <v>0</v>
          </cell>
          <cell r="G55">
            <v>0</v>
          </cell>
          <cell r="H55">
            <v>0</v>
          </cell>
          <cell r="I55">
            <v>1</v>
          </cell>
          <cell r="J55">
            <v>0</v>
          </cell>
          <cell r="K55">
            <v>0</v>
          </cell>
          <cell r="L55">
            <v>0</v>
          </cell>
          <cell r="M55">
            <v>7</v>
          </cell>
          <cell r="N55">
            <v>0</v>
          </cell>
        </row>
        <row r="56">
          <cell r="C56">
            <v>0</v>
          </cell>
          <cell r="D56">
            <v>0</v>
          </cell>
          <cell r="E56">
            <v>1</v>
          </cell>
          <cell r="F56">
            <v>2</v>
          </cell>
          <cell r="G56">
            <v>0</v>
          </cell>
          <cell r="H56">
            <v>1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26</v>
          </cell>
          <cell r="N56">
            <v>0</v>
          </cell>
        </row>
        <row r="57">
          <cell r="C57">
            <v>0</v>
          </cell>
          <cell r="D57">
            <v>0</v>
          </cell>
          <cell r="E57">
            <v>1</v>
          </cell>
          <cell r="F57">
            <v>3</v>
          </cell>
          <cell r="G57">
            <v>0</v>
          </cell>
          <cell r="H57">
            <v>0</v>
          </cell>
          <cell r="I57">
            <v>1</v>
          </cell>
          <cell r="J57">
            <v>0</v>
          </cell>
          <cell r="K57">
            <v>0</v>
          </cell>
          <cell r="L57">
            <v>0</v>
          </cell>
          <cell r="M57">
            <v>14</v>
          </cell>
          <cell r="N57">
            <v>0</v>
          </cell>
        </row>
      </sheetData>
      <sheetData sheetId="12">
        <row r="10">
          <cell r="C10">
            <v>20</v>
          </cell>
          <cell r="D10">
            <v>0</v>
          </cell>
          <cell r="E10">
            <v>14</v>
          </cell>
          <cell r="F10">
            <v>1</v>
          </cell>
          <cell r="G10">
            <v>0</v>
          </cell>
          <cell r="H10">
            <v>0</v>
          </cell>
          <cell r="I10">
            <v>3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16</v>
          </cell>
          <cell r="D11">
            <v>0</v>
          </cell>
          <cell r="E11">
            <v>12</v>
          </cell>
          <cell r="F11">
            <v>3</v>
          </cell>
          <cell r="G11">
            <v>1</v>
          </cell>
          <cell r="H11">
            <v>0</v>
          </cell>
          <cell r="I11">
            <v>1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>
            <v>8</v>
          </cell>
          <cell r="D12">
            <v>0</v>
          </cell>
          <cell r="E12">
            <v>17</v>
          </cell>
          <cell r="F12">
            <v>2</v>
          </cell>
          <cell r="G12">
            <v>0</v>
          </cell>
          <cell r="H12">
            <v>0</v>
          </cell>
          <cell r="I12">
            <v>2</v>
          </cell>
          <cell r="J12">
            <v>0</v>
          </cell>
          <cell r="K12">
            <v>0</v>
          </cell>
          <cell r="L12">
            <v>0</v>
          </cell>
          <cell r="M12">
            <v>1</v>
          </cell>
          <cell r="N12">
            <v>0</v>
          </cell>
        </row>
        <row r="13">
          <cell r="C13">
            <v>15</v>
          </cell>
          <cell r="D13">
            <v>0</v>
          </cell>
          <cell r="E13">
            <v>18</v>
          </cell>
          <cell r="F13">
            <v>2</v>
          </cell>
          <cell r="G13">
            <v>0</v>
          </cell>
          <cell r="H13">
            <v>0</v>
          </cell>
          <cell r="I13">
            <v>2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17</v>
          </cell>
          <cell r="D14">
            <v>0</v>
          </cell>
          <cell r="E14">
            <v>21</v>
          </cell>
          <cell r="F14">
            <v>5</v>
          </cell>
          <cell r="G14">
            <v>1</v>
          </cell>
          <cell r="H14">
            <v>0</v>
          </cell>
          <cell r="I14">
            <v>2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9</v>
          </cell>
          <cell r="D15">
            <v>0</v>
          </cell>
          <cell r="E15">
            <v>18</v>
          </cell>
          <cell r="F15">
            <v>7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1</v>
          </cell>
          <cell r="N15">
            <v>0</v>
          </cell>
        </row>
        <row r="16">
          <cell r="C16">
            <v>16</v>
          </cell>
          <cell r="D16">
            <v>0</v>
          </cell>
          <cell r="E16">
            <v>16</v>
          </cell>
          <cell r="F16">
            <v>4</v>
          </cell>
          <cell r="G16">
            <v>0</v>
          </cell>
          <cell r="H16">
            <v>0</v>
          </cell>
          <cell r="I16">
            <v>1</v>
          </cell>
          <cell r="J16">
            <v>0</v>
          </cell>
          <cell r="K16">
            <v>0</v>
          </cell>
          <cell r="L16">
            <v>0</v>
          </cell>
          <cell r="M16">
            <v>2</v>
          </cell>
          <cell r="N16">
            <v>0</v>
          </cell>
        </row>
        <row r="17">
          <cell r="C17">
            <v>43</v>
          </cell>
          <cell r="D17">
            <v>0</v>
          </cell>
          <cell r="E17">
            <v>34</v>
          </cell>
          <cell r="F17">
            <v>3</v>
          </cell>
          <cell r="G17">
            <v>1</v>
          </cell>
          <cell r="H17">
            <v>0</v>
          </cell>
          <cell r="I17">
            <v>1</v>
          </cell>
          <cell r="J17">
            <v>0</v>
          </cell>
          <cell r="K17">
            <v>0</v>
          </cell>
          <cell r="L17">
            <v>0</v>
          </cell>
          <cell r="M17">
            <v>1</v>
          </cell>
          <cell r="N17">
            <v>0</v>
          </cell>
        </row>
        <row r="18">
          <cell r="C18">
            <v>46</v>
          </cell>
          <cell r="D18">
            <v>0</v>
          </cell>
          <cell r="E18">
            <v>20</v>
          </cell>
          <cell r="F18">
            <v>2</v>
          </cell>
          <cell r="G18">
            <v>1</v>
          </cell>
          <cell r="H18">
            <v>1</v>
          </cell>
          <cell r="I18">
            <v>1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46</v>
          </cell>
          <cell r="D19">
            <v>0</v>
          </cell>
          <cell r="E19">
            <v>13</v>
          </cell>
          <cell r="F19">
            <v>4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4</v>
          </cell>
          <cell r="N19">
            <v>0</v>
          </cell>
        </row>
        <row r="20">
          <cell r="C20">
            <v>42</v>
          </cell>
          <cell r="D20">
            <v>0</v>
          </cell>
          <cell r="E20">
            <v>20</v>
          </cell>
          <cell r="F20">
            <v>6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1</v>
          </cell>
          <cell r="N20">
            <v>0</v>
          </cell>
        </row>
        <row r="21">
          <cell r="C21">
            <v>46</v>
          </cell>
          <cell r="D21">
            <v>0</v>
          </cell>
          <cell r="E21">
            <v>19</v>
          </cell>
          <cell r="F21">
            <v>5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4</v>
          </cell>
          <cell r="N21">
            <v>0</v>
          </cell>
        </row>
        <row r="22">
          <cell r="C22">
            <v>46</v>
          </cell>
          <cell r="D22">
            <v>0</v>
          </cell>
          <cell r="E22">
            <v>18</v>
          </cell>
          <cell r="F22">
            <v>4</v>
          </cell>
          <cell r="G22">
            <v>1</v>
          </cell>
          <cell r="H22">
            <v>0</v>
          </cell>
          <cell r="I22">
            <v>3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41</v>
          </cell>
          <cell r="D23">
            <v>0</v>
          </cell>
          <cell r="E23">
            <v>12</v>
          </cell>
          <cell r="F23">
            <v>7</v>
          </cell>
          <cell r="G23">
            <v>0</v>
          </cell>
          <cell r="H23">
            <v>0</v>
          </cell>
          <cell r="I23">
            <v>2</v>
          </cell>
          <cell r="J23">
            <v>2</v>
          </cell>
          <cell r="K23">
            <v>1</v>
          </cell>
          <cell r="L23">
            <v>0</v>
          </cell>
          <cell r="M23">
            <v>2</v>
          </cell>
          <cell r="N23">
            <v>0</v>
          </cell>
        </row>
        <row r="24">
          <cell r="C24">
            <v>50</v>
          </cell>
          <cell r="D24">
            <v>0</v>
          </cell>
          <cell r="E24">
            <v>14</v>
          </cell>
          <cell r="F24">
            <v>6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5</v>
          </cell>
          <cell r="N24">
            <v>0</v>
          </cell>
        </row>
        <row r="25">
          <cell r="C25">
            <v>63</v>
          </cell>
          <cell r="D25">
            <v>0</v>
          </cell>
          <cell r="E25">
            <v>17</v>
          </cell>
          <cell r="F25">
            <v>5</v>
          </cell>
          <cell r="G25">
            <v>0</v>
          </cell>
          <cell r="H25">
            <v>0</v>
          </cell>
          <cell r="I25">
            <v>3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44</v>
          </cell>
          <cell r="D26">
            <v>0</v>
          </cell>
          <cell r="E26">
            <v>10</v>
          </cell>
          <cell r="F26">
            <v>5</v>
          </cell>
          <cell r="G26">
            <v>0</v>
          </cell>
          <cell r="H26">
            <v>0</v>
          </cell>
          <cell r="I26">
            <v>5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>
            <v>53</v>
          </cell>
          <cell r="D27">
            <v>0</v>
          </cell>
          <cell r="E27">
            <v>10</v>
          </cell>
          <cell r="F27">
            <v>4</v>
          </cell>
          <cell r="G27">
            <v>0</v>
          </cell>
          <cell r="H27">
            <v>0</v>
          </cell>
          <cell r="I27">
            <v>3</v>
          </cell>
          <cell r="J27">
            <v>0</v>
          </cell>
          <cell r="K27">
            <v>0</v>
          </cell>
          <cell r="L27">
            <v>0</v>
          </cell>
          <cell r="M27">
            <v>3</v>
          </cell>
          <cell r="N27">
            <v>0</v>
          </cell>
        </row>
        <row r="28">
          <cell r="C28">
            <v>61</v>
          </cell>
          <cell r="D28">
            <v>0</v>
          </cell>
          <cell r="E28">
            <v>19</v>
          </cell>
          <cell r="F28">
            <v>3</v>
          </cell>
          <cell r="G28">
            <v>1</v>
          </cell>
          <cell r="H28">
            <v>0</v>
          </cell>
          <cell r="I28">
            <v>9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</row>
        <row r="29">
          <cell r="C29">
            <v>53</v>
          </cell>
          <cell r="D29">
            <v>0</v>
          </cell>
          <cell r="E29">
            <v>15</v>
          </cell>
          <cell r="F29">
            <v>2</v>
          </cell>
          <cell r="G29">
            <v>0</v>
          </cell>
          <cell r="H29">
            <v>0</v>
          </cell>
          <cell r="I29">
            <v>3</v>
          </cell>
          <cell r="J29">
            <v>1</v>
          </cell>
          <cell r="K29">
            <v>0</v>
          </cell>
          <cell r="L29">
            <v>0</v>
          </cell>
          <cell r="M29">
            <v>1</v>
          </cell>
          <cell r="N29">
            <v>0</v>
          </cell>
        </row>
        <row r="30">
          <cell r="C30">
            <v>44</v>
          </cell>
          <cell r="D30">
            <v>0</v>
          </cell>
          <cell r="E30">
            <v>28</v>
          </cell>
          <cell r="F30">
            <v>3</v>
          </cell>
          <cell r="G30">
            <v>0</v>
          </cell>
          <cell r="H30">
            <v>0</v>
          </cell>
          <cell r="I30">
            <v>4</v>
          </cell>
          <cell r="J30">
            <v>0</v>
          </cell>
          <cell r="K30">
            <v>0</v>
          </cell>
          <cell r="L30">
            <v>0</v>
          </cell>
          <cell r="M30">
            <v>2</v>
          </cell>
          <cell r="N30">
            <v>0</v>
          </cell>
        </row>
        <row r="31">
          <cell r="C31">
            <v>45</v>
          </cell>
          <cell r="D31">
            <v>0</v>
          </cell>
          <cell r="E31">
            <v>23</v>
          </cell>
          <cell r="F31">
            <v>1</v>
          </cell>
          <cell r="G31">
            <v>0</v>
          </cell>
          <cell r="H31">
            <v>0</v>
          </cell>
          <cell r="I31">
            <v>6</v>
          </cell>
          <cell r="J31">
            <v>3</v>
          </cell>
          <cell r="K31">
            <v>0</v>
          </cell>
          <cell r="L31">
            <v>1</v>
          </cell>
          <cell r="M31">
            <v>1</v>
          </cell>
          <cell r="N31">
            <v>0</v>
          </cell>
        </row>
        <row r="32">
          <cell r="C32">
            <v>39</v>
          </cell>
          <cell r="D32">
            <v>0</v>
          </cell>
          <cell r="E32">
            <v>26</v>
          </cell>
          <cell r="F32">
            <v>4</v>
          </cell>
          <cell r="G32">
            <v>3</v>
          </cell>
          <cell r="H32">
            <v>0</v>
          </cell>
          <cell r="I32">
            <v>3</v>
          </cell>
          <cell r="J32">
            <v>0</v>
          </cell>
          <cell r="K32">
            <v>0</v>
          </cell>
          <cell r="L32">
            <v>0</v>
          </cell>
          <cell r="M32">
            <v>2</v>
          </cell>
          <cell r="N32">
            <v>0</v>
          </cell>
        </row>
        <row r="33">
          <cell r="C33">
            <v>51</v>
          </cell>
          <cell r="D33">
            <v>0</v>
          </cell>
          <cell r="E33">
            <v>27</v>
          </cell>
          <cell r="F33">
            <v>2</v>
          </cell>
          <cell r="G33">
            <v>0</v>
          </cell>
          <cell r="H33">
            <v>0</v>
          </cell>
          <cell r="I33">
            <v>6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</row>
        <row r="34">
          <cell r="C34">
            <v>45</v>
          </cell>
          <cell r="D34">
            <v>0</v>
          </cell>
          <cell r="E34">
            <v>18</v>
          </cell>
          <cell r="F34">
            <v>4</v>
          </cell>
          <cell r="G34">
            <v>0</v>
          </cell>
          <cell r="H34">
            <v>0</v>
          </cell>
          <cell r="I34">
            <v>3</v>
          </cell>
          <cell r="J34">
            <v>0</v>
          </cell>
          <cell r="K34">
            <v>0</v>
          </cell>
          <cell r="L34">
            <v>0</v>
          </cell>
          <cell r="M34">
            <v>1</v>
          </cell>
          <cell r="N34">
            <v>0</v>
          </cell>
        </row>
        <row r="35">
          <cell r="C35">
            <v>51</v>
          </cell>
          <cell r="D35">
            <v>0</v>
          </cell>
          <cell r="E35">
            <v>26</v>
          </cell>
          <cell r="F35">
            <v>2</v>
          </cell>
          <cell r="G35">
            <v>2</v>
          </cell>
          <cell r="H35">
            <v>0</v>
          </cell>
          <cell r="I35">
            <v>1</v>
          </cell>
          <cell r="J35">
            <v>0</v>
          </cell>
          <cell r="K35">
            <v>0</v>
          </cell>
          <cell r="L35">
            <v>0</v>
          </cell>
          <cell r="M35">
            <v>2</v>
          </cell>
          <cell r="N35">
            <v>0</v>
          </cell>
        </row>
        <row r="36">
          <cell r="C36">
            <v>59</v>
          </cell>
          <cell r="D36">
            <v>0</v>
          </cell>
          <cell r="E36">
            <v>19</v>
          </cell>
          <cell r="F36">
            <v>0</v>
          </cell>
          <cell r="G36">
            <v>1</v>
          </cell>
          <cell r="H36">
            <v>0</v>
          </cell>
          <cell r="I36">
            <v>7</v>
          </cell>
          <cell r="J36">
            <v>1</v>
          </cell>
          <cell r="K36">
            <v>1</v>
          </cell>
          <cell r="L36">
            <v>1</v>
          </cell>
          <cell r="M36">
            <v>0</v>
          </cell>
          <cell r="N36">
            <v>0</v>
          </cell>
        </row>
        <row r="37">
          <cell r="C37">
            <v>45</v>
          </cell>
          <cell r="D37">
            <v>0</v>
          </cell>
          <cell r="E37">
            <v>20</v>
          </cell>
          <cell r="F37">
            <v>8</v>
          </cell>
          <cell r="G37">
            <v>0</v>
          </cell>
          <cell r="H37">
            <v>0</v>
          </cell>
          <cell r="I37">
            <v>4</v>
          </cell>
          <cell r="J37">
            <v>0</v>
          </cell>
          <cell r="K37">
            <v>1</v>
          </cell>
          <cell r="L37">
            <v>0</v>
          </cell>
          <cell r="M37">
            <v>1</v>
          </cell>
          <cell r="N37">
            <v>0</v>
          </cell>
        </row>
        <row r="38">
          <cell r="C38">
            <v>76</v>
          </cell>
          <cell r="D38">
            <v>0</v>
          </cell>
          <cell r="E38">
            <v>11</v>
          </cell>
          <cell r="F38">
            <v>4</v>
          </cell>
          <cell r="G38">
            <v>1</v>
          </cell>
          <cell r="H38">
            <v>0</v>
          </cell>
          <cell r="I38">
            <v>5</v>
          </cell>
          <cell r="J38">
            <v>0</v>
          </cell>
          <cell r="K38">
            <v>2</v>
          </cell>
          <cell r="L38">
            <v>0</v>
          </cell>
          <cell r="M38">
            <v>3</v>
          </cell>
          <cell r="N38">
            <v>0</v>
          </cell>
        </row>
        <row r="39">
          <cell r="C39">
            <v>75</v>
          </cell>
          <cell r="D39">
            <v>0</v>
          </cell>
          <cell r="E39">
            <v>24</v>
          </cell>
          <cell r="F39">
            <v>6</v>
          </cell>
          <cell r="G39">
            <v>3</v>
          </cell>
          <cell r="H39">
            <v>0</v>
          </cell>
          <cell r="I39">
            <v>6</v>
          </cell>
          <cell r="J39">
            <v>1</v>
          </cell>
          <cell r="K39">
            <v>0</v>
          </cell>
          <cell r="L39">
            <v>1</v>
          </cell>
          <cell r="M39">
            <v>1</v>
          </cell>
          <cell r="N39">
            <v>0</v>
          </cell>
        </row>
        <row r="40">
          <cell r="C40">
            <v>59</v>
          </cell>
          <cell r="D40">
            <v>0</v>
          </cell>
          <cell r="E40">
            <v>16</v>
          </cell>
          <cell r="F40">
            <v>3</v>
          </cell>
          <cell r="G40">
            <v>0</v>
          </cell>
          <cell r="H40">
            <v>0</v>
          </cell>
          <cell r="I40">
            <v>3</v>
          </cell>
          <cell r="J40">
            <v>2</v>
          </cell>
          <cell r="K40">
            <v>0</v>
          </cell>
          <cell r="L40">
            <v>0</v>
          </cell>
          <cell r="M40">
            <v>2</v>
          </cell>
          <cell r="N40">
            <v>0</v>
          </cell>
        </row>
        <row r="41">
          <cell r="C41">
            <v>83</v>
          </cell>
          <cell r="D41">
            <v>0</v>
          </cell>
          <cell r="E41">
            <v>10</v>
          </cell>
          <cell r="F41">
            <v>6</v>
          </cell>
          <cell r="G41">
            <v>2</v>
          </cell>
          <cell r="H41">
            <v>0</v>
          </cell>
          <cell r="I41">
            <v>3</v>
          </cell>
          <cell r="J41">
            <v>0</v>
          </cell>
          <cell r="K41">
            <v>0</v>
          </cell>
          <cell r="L41">
            <v>0</v>
          </cell>
          <cell r="M41">
            <v>1</v>
          </cell>
          <cell r="N41">
            <v>0</v>
          </cell>
        </row>
        <row r="42">
          <cell r="C42">
            <v>92</v>
          </cell>
          <cell r="D42">
            <v>0</v>
          </cell>
          <cell r="E42">
            <v>15</v>
          </cell>
          <cell r="F42">
            <v>7</v>
          </cell>
          <cell r="G42">
            <v>1</v>
          </cell>
          <cell r="H42">
            <v>0</v>
          </cell>
          <cell r="I42">
            <v>2</v>
          </cell>
          <cell r="J42">
            <v>0</v>
          </cell>
          <cell r="K42">
            <v>0</v>
          </cell>
          <cell r="L42">
            <v>0</v>
          </cell>
          <cell r="M42">
            <v>2</v>
          </cell>
          <cell r="N42">
            <v>0</v>
          </cell>
        </row>
        <row r="43">
          <cell r="C43">
            <v>65</v>
          </cell>
          <cell r="D43">
            <v>0</v>
          </cell>
          <cell r="E43">
            <v>12</v>
          </cell>
          <cell r="F43">
            <v>4</v>
          </cell>
          <cell r="G43">
            <v>0</v>
          </cell>
          <cell r="H43">
            <v>0</v>
          </cell>
          <cell r="I43">
            <v>8</v>
          </cell>
          <cell r="J43">
            <v>1</v>
          </cell>
          <cell r="K43">
            <v>0</v>
          </cell>
          <cell r="L43">
            <v>0</v>
          </cell>
          <cell r="M43">
            <v>1</v>
          </cell>
          <cell r="N43">
            <v>0</v>
          </cell>
        </row>
        <row r="44">
          <cell r="C44">
            <v>87</v>
          </cell>
          <cell r="D44">
            <v>0</v>
          </cell>
          <cell r="E44">
            <v>13</v>
          </cell>
          <cell r="F44">
            <v>8</v>
          </cell>
          <cell r="G44">
            <v>1</v>
          </cell>
          <cell r="H44">
            <v>0</v>
          </cell>
          <cell r="I44">
            <v>5</v>
          </cell>
          <cell r="J44">
            <v>0</v>
          </cell>
          <cell r="K44">
            <v>1</v>
          </cell>
          <cell r="L44">
            <v>0</v>
          </cell>
          <cell r="M44">
            <v>0</v>
          </cell>
          <cell r="N44">
            <v>0</v>
          </cell>
        </row>
        <row r="45">
          <cell r="C45">
            <v>82</v>
          </cell>
          <cell r="D45">
            <v>0</v>
          </cell>
          <cell r="E45">
            <v>8</v>
          </cell>
          <cell r="F45">
            <v>4</v>
          </cell>
          <cell r="G45">
            <v>0</v>
          </cell>
          <cell r="H45">
            <v>0</v>
          </cell>
          <cell r="I45">
            <v>6</v>
          </cell>
          <cell r="J45">
            <v>2</v>
          </cell>
          <cell r="K45">
            <v>0</v>
          </cell>
          <cell r="L45">
            <v>2</v>
          </cell>
          <cell r="M45">
            <v>0</v>
          </cell>
          <cell r="N45">
            <v>0</v>
          </cell>
        </row>
        <row r="46">
          <cell r="C46">
            <v>44</v>
          </cell>
          <cell r="D46">
            <v>0</v>
          </cell>
          <cell r="E46">
            <v>44</v>
          </cell>
          <cell r="F46">
            <v>2</v>
          </cell>
          <cell r="G46">
            <v>0</v>
          </cell>
          <cell r="H46">
            <v>0</v>
          </cell>
          <cell r="I46">
            <v>4</v>
          </cell>
          <cell r="J46">
            <v>0</v>
          </cell>
          <cell r="K46">
            <v>0</v>
          </cell>
          <cell r="L46">
            <v>0</v>
          </cell>
          <cell r="M46">
            <v>1</v>
          </cell>
          <cell r="N46">
            <v>0</v>
          </cell>
        </row>
        <row r="47">
          <cell r="C47">
            <v>51</v>
          </cell>
          <cell r="D47">
            <v>0</v>
          </cell>
          <cell r="E47">
            <v>33</v>
          </cell>
          <cell r="F47">
            <v>3</v>
          </cell>
          <cell r="G47">
            <v>0</v>
          </cell>
          <cell r="H47">
            <v>0</v>
          </cell>
          <cell r="I47">
            <v>6</v>
          </cell>
          <cell r="J47">
            <v>6</v>
          </cell>
          <cell r="K47">
            <v>0</v>
          </cell>
          <cell r="L47">
            <v>1</v>
          </cell>
          <cell r="M47">
            <v>1</v>
          </cell>
          <cell r="N47">
            <v>0</v>
          </cell>
        </row>
        <row r="48">
          <cell r="C48">
            <v>42</v>
          </cell>
          <cell r="D48">
            <v>0</v>
          </cell>
          <cell r="E48">
            <v>32</v>
          </cell>
          <cell r="F48">
            <v>3</v>
          </cell>
          <cell r="G48">
            <v>0</v>
          </cell>
          <cell r="H48">
            <v>1</v>
          </cell>
          <cell r="I48">
            <v>7</v>
          </cell>
          <cell r="J48">
            <v>0</v>
          </cell>
          <cell r="K48">
            <v>0</v>
          </cell>
          <cell r="L48">
            <v>0</v>
          </cell>
          <cell r="M48">
            <v>2</v>
          </cell>
          <cell r="N48">
            <v>0</v>
          </cell>
        </row>
        <row r="49">
          <cell r="C49">
            <v>49</v>
          </cell>
          <cell r="D49">
            <v>0</v>
          </cell>
          <cell r="E49">
            <v>39</v>
          </cell>
          <cell r="F49">
            <v>2</v>
          </cell>
          <cell r="G49">
            <v>0</v>
          </cell>
          <cell r="H49">
            <v>0</v>
          </cell>
          <cell r="I49">
            <v>4</v>
          </cell>
          <cell r="J49">
            <v>0</v>
          </cell>
          <cell r="K49">
            <v>0</v>
          </cell>
          <cell r="L49">
            <v>0</v>
          </cell>
          <cell r="M49">
            <v>2</v>
          </cell>
          <cell r="N49">
            <v>0</v>
          </cell>
        </row>
        <row r="50">
          <cell r="C50">
            <v>54</v>
          </cell>
          <cell r="D50">
            <v>0</v>
          </cell>
          <cell r="E50">
            <v>45</v>
          </cell>
          <cell r="F50">
            <v>7</v>
          </cell>
          <cell r="G50">
            <v>0</v>
          </cell>
          <cell r="H50">
            <v>0</v>
          </cell>
          <cell r="I50">
            <v>5</v>
          </cell>
          <cell r="J50">
            <v>0</v>
          </cell>
          <cell r="K50">
            <v>0</v>
          </cell>
          <cell r="L50">
            <v>0</v>
          </cell>
          <cell r="M50">
            <v>4</v>
          </cell>
          <cell r="N50">
            <v>0</v>
          </cell>
        </row>
        <row r="51">
          <cell r="C51">
            <v>48</v>
          </cell>
          <cell r="D51">
            <v>0</v>
          </cell>
          <cell r="E51">
            <v>39</v>
          </cell>
          <cell r="F51">
            <v>6</v>
          </cell>
          <cell r="G51">
            <v>1</v>
          </cell>
          <cell r="H51">
            <v>0</v>
          </cell>
          <cell r="I51">
            <v>8</v>
          </cell>
          <cell r="J51">
            <v>0</v>
          </cell>
          <cell r="K51">
            <v>1</v>
          </cell>
          <cell r="L51">
            <v>0</v>
          </cell>
          <cell r="M51">
            <v>1</v>
          </cell>
          <cell r="N51">
            <v>0</v>
          </cell>
        </row>
        <row r="52">
          <cell r="C52">
            <v>67</v>
          </cell>
          <cell r="D52">
            <v>0</v>
          </cell>
          <cell r="E52">
            <v>41</v>
          </cell>
          <cell r="F52">
            <v>7</v>
          </cell>
          <cell r="G52">
            <v>1</v>
          </cell>
          <cell r="H52">
            <v>0</v>
          </cell>
          <cell r="I52">
            <v>5</v>
          </cell>
          <cell r="J52">
            <v>0</v>
          </cell>
          <cell r="K52">
            <v>1</v>
          </cell>
          <cell r="L52">
            <v>0</v>
          </cell>
          <cell r="M52">
            <v>0</v>
          </cell>
          <cell r="N52">
            <v>0</v>
          </cell>
        </row>
        <row r="53">
          <cell r="C53">
            <v>39</v>
          </cell>
          <cell r="D53">
            <v>0</v>
          </cell>
          <cell r="E53">
            <v>24</v>
          </cell>
          <cell r="F53">
            <v>2</v>
          </cell>
          <cell r="G53">
            <v>0</v>
          </cell>
          <cell r="H53">
            <v>0</v>
          </cell>
          <cell r="I53">
            <v>9</v>
          </cell>
          <cell r="J53">
            <v>1</v>
          </cell>
          <cell r="K53">
            <v>0</v>
          </cell>
          <cell r="L53">
            <v>0</v>
          </cell>
          <cell r="M53">
            <v>1</v>
          </cell>
          <cell r="N53">
            <v>0</v>
          </cell>
        </row>
        <row r="54">
          <cell r="C54">
            <v>48</v>
          </cell>
          <cell r="D54">
            <v>0</v>
          </cell>
          <cell r="E54">
            <v>19</v>
          </cell>
          <cell r="F54">
            <v>3</v>
          </cell>
          <cell r="G54">
            <v>0</v>
          </cell>
          <cell r="H54">
            <v>0</v>
          </cell>
          <cell r="I54">
            <v>5</v>
          </cell>
          <cell r="J54">
            <v>0</v>
          </cell>
          <cell r="K54">
            <v>0</v>
          </cell>
          <cell r="L54">
            <v>0</v>
          </cell>
          <cell r="M54">
            <v>5</v>
          </cell>
          <cell r="N54">
            <v>0</v>
          </cell>
        </row>
        <row r="55">
          <cell r="C55">
            <v>49</v>
          </cell>
          <cell r="D55">
            <v>0</v>
          </cell>
          <cell r="E55">
            <v>38</v>
          </cell>
          <cell r="F55">
            <v>1</v>
          </cell>
          <cell r="G55">
            <v>2</v>
          </cell>
          <cell r="H55">
            <v>0</v>
          </cell>
          <cell r="I55">
            <v>2</v>
          </cell>
          <cell r="J55">
            <v>0</v>
          </cell>
          <cell r="K55">
            <v>0</v>
          </cell>
          <cell r="L55">
            <v>0</v>
          </cell>
          <cell r="M55">
            <v>3</v>
          </cell>
          <cell r="N55">
            <v>0</v>
          </cell>
        </row>
        <row r="56">
          <cell r="C56">
            <v>55</v>
          </cell>
          <cell r="D56">
            <v>0</v>
          </cell>
          <cell r="E56">
            <v>34</v>
          </cell>
          <cell r="F56">
            <v>4</v>
          </cell>
          <cell r="G56">
            <v>0</v>
          </cell>
          <cell r="H56">
            <v>0</v>
          </cell>
          <cell r="I56">
            <v>4</v>
          </cell>
          <cell r="J56">
            <v>0</v>
          </cell>
          <cell r="K56">
            <v>0</v>
          </cell>
          <cell r="L56">
            <v>0</v>
          </cell>
          <cell r="M56">
            <v>3</v>
          </cell>
          <cell r="N56">
            <v>0</v>
          </cell>
        </row>
        <row r="57">
          <cell r="C57">
            <v>74</v>
          </cell>
          <cell r="D57">
            <v>0</v>
          </cell>
          <cell r="E57">
            <v>22</v>
          </cell>
          <cell r="F57">
            <v>6</v>
          </cell>
          <cell r="G57">
            <v>0</v>
          </cell>
          <cell r="H57">
            <v>1</v>
          </cell>
          <cell r="I57">
            <v>3</v>
          </cell>
          <cell r="J57">
            <v>0</v>
          </cell>
          <cell r="K57">
            <v>0</v>
          </cell>
          <cell r="L57">
            <v>0</v>
          </cell>
          <cell r="M57">
            <v>2</v>
          </cell>
          <cell r="N57">
            <v>0</v>
          </cell>
        </row>
      </sheetData>
      <sheetData sheetId="13">
        <row r="10">
          <cell r="C10">
            <v>0</v>
          </cell>
          <cell r="D10">
            <v>0</v>
          </cell>
          <cell r="E10">
            <v>0</v>
          </cell>
          <cell r="F10">
            <v>3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16</v>
          </cell>
          <cell r="N10">
            <v>0</v>
          </cell>
        </row>
        <row r="11">
          <cell r="C11">
            <v>15</v>
          </cell>
          <cell r="D11">
            <v>0</v>
          </cell>
          <cell r="E11">
            <v>0</v>
          </cell>
          <cell r="F11">
            <v>4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13</v>
          </cell>
          <cell r="N11">
            <v>0</v>
          </cell>
        </row>
        <row r="12">
          <cell r="C12">
            <v>30</v>
          </cell>
          <cell r="D12">
            <v>0</v>
          </cell>
          <cell r="E12">
            <v>0</v>
          </cell>
          <cell r="F12">
            <v>3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13</v>
          </cell>
          <cell r="N12">
            <v>0</v>
          </cell>
        </row>
        <row r="13">
          <cell r="C13">
            <v>45</v>
          </cell>
          <cell r="D13">
            <v>0</v>
          </cell>
          <cell r="E13">
            <v>1</v>
          </cell>
          <cell r="F13">
            <v>1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8</v>
          </cell>
          <cell r="N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3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15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1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30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1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45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1</v>
          </cell>
          <cell r="I17">
            <v>0</v>
          </cell>
          <cell r="J17">
            <v>4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</v>
          </cell>
          <cell r="J18">
            <v>1</v>
          </cell>
          <cell r="K18">
            <v>1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15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1</v>
          </cell>
          <cell r="J19">
            <v>2</v>
          </cell>
          <cell r="K19">
            <v>1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30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1</v>
          </cell>
          <cell r="I20">
            <v>3</v>
          </cell>
          <cell r="J20">
            <v>1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45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2</v>
          </cell>
          <cell r="J21">
            <v>0</v>
          </cell>
          <cell r="K21">
            <v>1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4</v>
          </cell>
          <cell r="J22">
            <v>2</v>
          </cell>
          <cell r="K22">
            <v>1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15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4</v>
          </cell>
          <cell r="J23">
            <v>2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>
            <v>30</v>
          </cell>
          <cell r="D24">
            <v>0</v>
          </cell>
          <cell r="E24">
            <v>0</v>
          </cell>
          <cell r="F24">
            <v>0</v>
          </cell>
          <cell r="G24">
            <v>1</v>
          </cell>
          <cell r="H24">
            <v>0</v>
          </cell>
          <cell r="I24">
            <v>2</v>
          </cell>
          <cell r="J24">
            <v>1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>
            <v>45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2</v>
          </cell>
          <cell r="J25">
            <v>1</v>
          </cell>
          <cell r="K25">
            <v>0</v>
          </cell>
          <cell r="L25">
            <v>2</v>
          </cell>
          <cell r="M25">
            <v>0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</v>
          </cell>
          <cell r="J26">
            <v>0</v>
          </cell>
          <cell r="K26">
            <v>0</v>
          </cell>
          <cell r="L26">
            <v>1</v>
          </cell>
          <cell r="M26">
            <v>0</v>
          </cell>
          <cell r="N26">
            <v>0</v>
          </cell>
        </row>
        <row r="27">
          <cell r="C27">
            <v>15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2</v>
          </cell>
          <cell r="J27">
            <v>0</v>
          </cell>
          <cell r="K27">
            <v>2</v>
          </cell>
          <cell r="L27">
            <v>1</v>
          </cell>
          <cell r="M27">
            <v>0</v>
          </cell>
          <cell r="N27">
            <v>0</v>
          </cell>
        </row>
        <row r="28">
          <cell r="C28">
            <v>30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5</v>
          </cell>
          <cell r="J28">
            <v>0</v>
          </cell>
          <cell r="K28">
            <v>0</v>
          </cell>
          <cell r="L28">
            <v>1</v>
          </cell>
          <cell r="M28">
            <v>0</v>
          </cell>
          <cell r="N28">
            <v>0</v>
          </cell>
        </row>
        <row r="29">
          <cell r="C29">
            <v>45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2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2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15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4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30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2</v>
          </cell>
          <cell r="J32">
            <v>0</v>
          </cell>
          <cell r="K32">
            <v>0</v>
          </cell>
          <cell r="L32">
            <v>1</v>
          </cell>
          <cell r="M32">
            <v>0</v>
          </cell>
          <cell r="N32">
            <v>0</v>
          </cell>
        </row>
        <row r="33">
          <cell r="C33">
            <v>45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1</v>
          </cell>
          <cell r="J33">
            <v>0</v>
          </cell>
          <cell r="K33">
            <v>0</v>
          </cell>
          <cell r="L33">
            <v>1</v>
          </cell>
          <cell r="M33">
            <v>0</v>
          </cell>
          <cell r="N33">
            <v>0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1</v>
          </cell>
          <cell r="I34">
            <v>1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5">
          <cell r="C35">
            <v>15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6</v>
          </cell>
          <cell r="J35">
            <v>1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</row>
        <row r="36">
          <cell r="C36">
            <v>30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1</v>
          </cell>
          <cell r="J36">
            <v>1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C37">
            <v>45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1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1</v>
          </cell>
          <cell r="I38">
            <v>2</v>
          </cell>
          <cell r="J38">
            <v>0</v>
          </cell>
          <cell r="K38">
            <v>1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15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3</v>
          </cell>
          <cell r="J39">
            <v>0</v>
          </cell>
          <cell r="K39">
            <v>0</v>
          </cell>
          <cell r="L39">
            <v>1</v>
          </cell>
          <cell r="M39">
            <v>0</v>
          </cell>
          <cell r="N39">
            <v>0</v>
          </cell>
        </row>
        <row r="40">
          <cell r="C40">
            <v>30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3</v>
          </cell>
          <cell r="J40">
            <v>0</v>
          </cell>
          <cell r="K40">
            <v>0</v>
          </cell>
          <cell r="L40">
            <v>0</v>
          </cell>
          <cell r="M40">
            <v>1</v>
          </cell>
          <cell r="N40">
            <v>0</v>
          </cell>
        </row>
        <row r="41">
          <cell r="C41">
            <v>45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2</v>
          </cell>
          <cell r="J41">
            <v>1</v>
          </cell>
          <cell r="K41">
            <v>0</v>
          </cell>
          <cell r="L41">
            <v>0</v>
          </cell>
          <cell r="M41">
            <v>1</v>
          </cell>
          <cell r="N41">
            <v>0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1</v>
          </cell>
          <cell r="M42">
            <v>0</v>
          </cell>
          <cell r="N42">
            <v>0</v>
          </cell>
        </row>
        <row r="43">
          <cell r="C43">
            <v>15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2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  <row r="44">
          <cell r="C44">
            <v>30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1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</row>
        <row r="45">
          <cell r="C45">
            <v>45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2</v>
          </cell>
          <cell r="J45">
            <v>2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1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15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3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30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2</v>
          </cell>
          <cell r="J48">
            <v>0</v>
          </cell>
          <cell r="K48">
            <v>0</v>
          </cell>
          <cell r="L48">
            <v>0</v>
          </cell>
          <cell r="M48">
            <v>2</v>
          </cell>
          <cell r="N48">
            <v>0</v>
          </cell>
        </row>
        <row r="49">
          <cell r="C49">
            <v>45</v>
          </cell>
          <cell r="D49">
            <v>0</v>
          </cell>
          <cell r="E49">
            <v>0</v>
          </cell>
          <cell r="F49">
            <v>0</v>
          </cell>
          <cell r="G49">
            <v>1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1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1">
          <cell r="C51">
            <v>15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1</v>
          </cell>
          <cell r="I51">
            <v>1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</row>
        <row r="52">
          <cell r="C52">
            <v>30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1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</row>
        <row r="53">
          <cell r="C53">
            <v>45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</row>
        <row r="54">
          <cell r="C54">
            <v>0</v>
          </cell>
          <cell r="D54">
            <v>0</v>
          </cell>
          <cell r="E54">
            <v>1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9</v>
          </cell>
          <cell r="N54">
            <v>0</v>
          </cell>
        </row>
        <row r="55">
          <cell r="C55">
            <v>15</v>
          </cell>
          <cell r="D55">
            <v>0</v>
          </cell>
          <cell r="E55">
            <v>1</v>
          </cell>
          <cell r="F55">
            <v>1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7</v>
          </cell>
          <cell r="N55">
            <v>0</v>
          </cell>
        </row>
        <row r="56">
          <cell r="C56">
            <v>30</v>
          </cell>
          <cell r="D56">
            <v>0</v>
          </cell>
          <cell r="E56">
            <v>0</v>
          </cell>
          <cell r="F56">
            <v>2</v>
          </cell>
          <cell r="G56">
            <v>0</v>
          </cell>
          <cell r="H56">
            <v>0</v>
          </cell>
          <cell r="I56">
            <v>1</v>
          </cell>
          <cell r="J56">
            <v>0</v>
          </cell>
          <cell r="K56">
            <v>0</v>
          </cell>
          <cell r="L56">
            <v>0</v>
          </cell>
          <cell r="M56">
            <v>21</v>
          </cell>
          <cell r="N56">
            <v>0</v>
          </cell>
        </row>
        <row r="57">
          <cell r="C57">
            <v>45</v>
          </cell>
          <cell r="D57">
            <v>0</v>
          </cell>
          <cell r="E57">
            <v>0</v>
          </cell>
          <cell r="F57">
            <v>4</v>
          </cell>
          <cell r="G57">
            <v>0</v>
          </cell>
          <cell r="H57">
            <v>0</v>
          </cell>
          <cell r="I57">
            <v>1</v>
          </cell>
          <cell r="J57">
            <v>0</v>
          </cell>
          <cell r="K57">
            <v>0</v>
          </cell>
          <cell r="L57">
            <v>0</v>
          </cell>
          <cell r="M57">
            <v>17</v>
          </cell>
          <cell r="N57">
            <v>0</v>
          </cell>
        </row>
      </sheetData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1.08 Kampala-Entebbe"/>
      <sheetName val="11.08 Entebbe-Kampala"/>
      <sheetName val="12.08 Kampala-Entebbe "/>
      <sheetName val="12.08 Entebbe-Kampala"/>
      <sheetName val="13.08 Kampala-Entebbe"/>
      <sheetName val="13.08 Entebbe-Kampala"/>
      <sheetName val="14.08 Kampala-Entebbe"/>
      <sheetName val="14.08 Entebbe-Kampala"/>
      <sheetName val="15.08 Kampala-Entebbe 24h"/>
      <sheetName val="15.08 Entebbe-Kampala 24h"/>
      <sheetName val="16.08 Kampala-Entebbe24h"/>
      <sheetName val="16.08 Entebbe-Kampala"/>
      <sheetName val="17.08 Kampala-Entebbe"/>
      <sheetName val="17.08 Entebbe-Kampala"/>
      <sheetName val="Avg Week Kibuye-Makindye"/>
      <sheetName val="Avg Week Makindye-Kibuye"/>
      <sheetName val="Avg Week Makindye-Kibuye-2Dir"/>
    </sheetNames>
    <sheetDataSet>
      <sheetData sheetId="0">
        <row r="10">
          <cell r="C10">
            <v>0</v>
          </cell>
          <cell r="D10">
            <v>0</v>
          </cell>
          <cell r="E10">
            <v>0</v>
          </cell>
          <cell r="F10">
            <v>1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5</v>
          </cell>
          <cell r="N10">
            <v>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18</v>
          </cell>
          <cell r="N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2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12</v>
          </cell>
          <cell r="N12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2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11</v>
          </cell>
          <cell r="N13">
            <v>0</v>
          </cell>
        </row>
        <row r="14">
          <cell r="C14">
            <v>1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13</v>
          </cell>
          <cell r="N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2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8</v>
          </cell>
          <cell r="N15">
            <v>0</v>
          </cell>
        </row>
        <row r="16">
          <cell r="C16">
            <v>1</v>
          </cell>
          <cell r="D16">
            <v>0</v>
          </cell>
          <cell r="E16">
            <v>0</v>
          </cell>
          <cell r="F16">
            <v>2</v>
          </cell>
          <cell r="G16">
            <v>1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14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1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15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1</v>
          </cell>
          <cell r="G18">
            <v>0</v>
          </cell>
          <cell r="H18">
            <v>1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15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2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23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1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17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2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22</v>
          </cell>
          <cell r="N21">
            <v>0</v>
          </cell>
        </row>
        <row r="22">
          <cell r="C22">
            <v>2</v>
          </cell>
          <cell r="D22">
            <v>0</v>
          </cell>
          <cell r="E22">
            <v>0</v>
          </cell>
          <cell r="F22">
            <v>4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25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1</v>
          </cell>
          <cell r="F23">
            <v>3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17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27</v>
          </cell>
          <cell r="N24">
            <v>0</v>
          </cell>
        </row>
        <row r="25">
          <cell r="C25">
            <v>1</v>
          </cell>
          <cell r="D25">
            <v>0</v>
          </cell>
          <cell r="E25">
            <v>1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27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2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23</v>
          </cell>
          <cell r="N26">
            <v>0</v>
          </cell>
        </row>
        <row r="27">
          <cell r="C27">
            <v>1</v>
          </cell>
          <cell r="D27">
            <v>0</v>
          </cell>
          <cell r="E27">
            <v>0</v>
          </cell>
          <cell r="F27">
            <v>3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24</v>
          </cell>
          <cell r="N27">
            <v>0</v>
          </cell>
        </row>
        <row r="28">
          <cell r="C28">
            <v>0</v>
          </cell>
          <cell r="D28">
            <v>0</v>
          </cell>
          <cell r="E28">
            <v>1</v>
          </cell>
          <cell r="F28">
            <v>2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20</v>
          </cell>
          <cell r="N28">
            <v>0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5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22</v>
          </cell>
          <cell r="N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1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20</v>
          </cell>
          <cell r="N30">
            <v>0</v>
          </cell>
        </row>
        <row r="31">
          <cell r="C31">
            <v>2</v>
          </cell>
          <cell r="D31">
            <v>0</v>
          </cell>
          <cell r="E31">
            <v>0</v>
          </cell>
          <cell r="F31">
            <v>2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16</v>
          </cell>
          <cell r="N31">
            <v>0</v>
          </cell>
        </row>
        <row r="32">
          <cell r="C32">
            <v>0</v>
          </cell>
          <cell r="D32">
            <v>0</v>
          </cell>
          <cell r="E32">
            <v>1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15</v>
          </cell>
          <cell r="N32">
            <v>0</v>
          </cell>
        </row>
        <row r="33">
          <cell r="C33">
            <v>0</v>
          </cell>
          <cell r="D33">
            <v>0</v>
          </cell>
          <cell r="E33">
            <v>1</v>
          </cell>
          <cell r="F33">
            <v>2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23</v>
          </cell>
          <cell r="N33">
            <v>0</v>
          </cell>
        </row>
        <row r="34">
          <cell r="C34">
            <v>0</v>
          </cell>
          <cell r="D34">
            <v>0</v>
          </cell>
          <cell r="E34">
            <v>1</v>
          </cell>
          <cell r="F34">
            <v>2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21</v>
          </cell>
          <cell r="N34">
            <v>0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3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10</v>
          </cell>
          <cell r="N35">
            <v>0</v>
          </cell>
        </row>
        <row r="36">
          <cell r="C36">
            <v>0</v>
          </cell>
          <cell r="D36">
            <v>0</v>
          </cell>
          <cell r="E36">
            <v>1</v>
          </cell>
          <cell r="F36">
            <v>1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27</v>
          </cell>
          <cell r="N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4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23</v>
          </cell>
          <cell r="N37">
            <v>0</v>
          </cell>
        </row>
        <row r="38">
          <cell r="C38">
            <v>1</v>
          </cell>
          <cell r="D38">
            <v>0</v>
          </cell>
          <cell r="E38">
            <v>0</v>
          </cell>
          <cell r="F38">
            <v>5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16</v>
          </cell>
          <cell r="N38">
            <v>0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27</v>
          </cell>
          <cell r="N39">
            <v>0</v>
          </cell>
        </row>
        <row r="40">
          <cell r="C40">
            <v>0</v>
          </cell>
          <cell r="D40">
            <v>0</v>
          </cell>
          <cell r="E40">
            <v>1</v>
          </cell>
          <cell r="F40">
            <v>5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19</v>
          </cell>
          <cell r="N40">
            <v>0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2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33</v>
          </cell>
          <cell r="N41">
            <v>0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4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26</v>
          </cell>
          <cell r="N42">
            <v>0</v>
          </cell>
        </row>
        <row r="43">
          <cell r="C43">
            <v>1</v>
          </cell>
          <cell r="D43">
            <v>0</v>
          </cell>
          <cell r="E43">
            <v>0</v>
          </cell>
          <cell r="F43">
            <v>4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28</v>
          </cell>
          <cell r="N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5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26</v>
          </cell>
          <cell r="N44">
            <v>0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5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39</v>
          </cell>
          <cell r="N45">
            <v>0</v>
          </cell>
        </row>
        <row r="46">
          <cell r="C46">
            <v>1</v>
          </cell>
          <cell r="D46">
            <v>0</v>
          </cell>
          <cell r="E46">
            <v>0</v>
          </cell>
          <cell r="F46">
            <v>4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25</v>
          </cell>
          <cell r="N46">
            <v>0</v>
          </cell>
        </row>
        <row r="47">
          <cell r="C47">
            <v>1</v>
          </cell>
          <cell r="D47">
            <v>0</v>
          </cell>
          <cell r="E47">
            <v>0</v>
          </cell>
          <cell r="F47">
            <v>2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22</v>
          </cell>
          <cell r="N47">
            <v>0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4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21</v>
          </cell>
          <cell r="N48">
            <v>0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6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18</v>
          </cell>
          <cell r="N49">
            <v>0</v>
          </cell>
        </row>
        <row r="50">
          <cell r="C50">
            <v>1</v>
          </cell>
          <cell r="D50">
            <v>0</v>
          </cell>
          <cell r="E50">
            <v>0</v>
          </cell>
          <cell r="F50">
            <v>3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31</v>
          </cell>
          <cell r="N50">
            <v>0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2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19</v>
          </cell>
          <cell r="N51">
            <v>0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2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20</v>
          </cell>
          <cell r="N52">
            <v>0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2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16</v>
          </cell>
          <cell r="N53">
            <v>0</v>
          </cell>
        </row>
        <row r="54">
          <cell r="C54">
            <v>1</v>
          </cell>
          <cell r="D54">
            <v>0</v>
          </cell>
          <cell r="E54">
            <v>0</v>
          </cell>
          <cell r="F54">
            <v>4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18</v>
          </cell>
          <cell r="N54">
            <v>0</v>
          </cell>
        </row>
        <row r="55">
          <cell r="C55">
            <v>0</v>
          </cell>
          <cell r="D55">
            <v>0</v>
          </cell>
          <cell r="E55">
            <v>0</v>
          </cell>
          <cell r="F55">
            <v>2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29</v>
          </cell>
          <cell r="N55">
            <v>0</v>
          </cell>
        </row>
        <row r="56">
          <cell r="C56">
            <v>1</v>
          </cell>
          <cell r="D56">
            <v>0</v>
          </cell>
          <cell r="E56">
            <v>0</v>
          </cell>
          <cell r="F56">
            <v>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21</v>
          </cell>
          <cell r="N56">
            <v>0</v>
          </cell>
        </row>
        <row r="57">
          <cell r="C57">
            <v>1</v>
          </cell>
          <cell r="D57">
            <v>0</v>
          </cell>
          <cell r="E57">
            <v>1</v>
          </cell>
          <cell r="F57">
            <v>7</v>
          </cell>
          <cell r="G57">
            <v>1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22</v>
          </cell>
          <cell r="N57">
            <v>0</v>
          </cell>
        </row>
      </sheetData>
      <sheetData sheetId="1">
        <row r="10">
          <cell r="C10">
            <v>15</v>
          </cell>
          <cell r="D10">
            <v>0</v>
          </cell>
          <cell r="E10">
            <v>3</v>
          </cell>
          <cell r="F10">
            <v>7</v>
          </cell>
          <cell r="G10">
            <v>0</v>
          </cell>
          <cell r="H10">
            <v>0</v>
          </cell>
          <cell r="I10">
            <v>1</v>
          </cell>
          <cell r="J10">
            <v>0</v>
          </cell>
          <cell r="K10">
            <v>0</v>
          </cell>
          <cell r="L10">
            <v>0</v>
          </cell>
          <cell r="M10">
            <v>7</v>
          </cell>
          <cell r="N10">
            <v>0</v>
          </cell>
        </row>
        <row r="11">
          <cell r="C11">
            <v>14</v>
          </cell>
          <cell r="D11">
            <v>0</v>
          </cell>
          <cell r="E11">
            <v>7</v>
          </cell>
          <cell r="F11">
            <v>11</v>
          </cell>
          <cell r="G11">
            <v>2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10</v>
          </cell>
          <cell r="N11">
            <v>0</v>
          </cell>
        </row>
        <row r="12">
          <cell r="C12">
            <v>15</v>
          </cell>
          <cell r="D12">
            <v>0</v>
          </cell>
          <cell r="E12">
            <v>5</v>
          </cell>
          <cell r="F12">
            <v>12</v>
          </cell>
          <cell r="G12">
            <v>1</v>
          </cell>
          <cell r="H12">
            <v>0</v>
          </cell>
          <cell r="I12">
            <v>1</v>
          </cell>
          <cell r="J12">
            <v>0</v>
          </cell>
          <cell r="K12">
            <v>0</v>
          </cell>
          <cell r="L12">
            <v>0</v>
          </cell>
          <cell r="M12">
            <v>3</v>
          </cell>
          <cell r="N12">
            <v>0</v>
          </cell>
        </row>
        <row r="13">
          <cell r="C13">
            <v>13</v>
          </cell>
          <cell r="D13">
            <v>0</v>
          </cell>
          <cell r="E13">
            <v>7</v>
          </cell>
          <cell r="F13">
            <v>10</v>
          </cell>
          <cell r="G13">
            <v>0</v>
          </cell>
          <cell r="H13">
            <v>0</v>
          </cell>
          <cell r="I13">
            <v>1</v>
          </cell>
          <cell r="J13">
            <v>0</v>
          </cell>
          <cell r="K13">
            <v>0</v>
          </cell>
          <cell r="L13">
            <v>0</v>
          </cell>
          <cell r="M13">
            <v>2</v>
          </cell>
          <cell r="N13">
            <v>0</v>
          </cell>
        </row>
        <row r="14">
          <cell r="C14">
            <v>18</v>
          </cell>
          <cell r="D14">
            <v>0</v>
          </cell>
          <cell r="E14">
            <v>5</v>
          </cell>
          <cell r="F14">
            <v>13</v>
          </cell>
          <cell r="G14">
            <v>1</v>
          </cell>
          <cell r="H14">
            <v>0</v>
          </cell>
          <cell r="I14">
            <v>1</v>
          </cell>
          <cell r="J14">
            <v>0</v>
          </cell>
          <cell r="K14">
            <v>0</v>
          </cell>
          <cell r="L14">
            <v>0</v>
          </cell>
          <cell r="M14">
            <v>8</v>
          </cell>
          <cell r="N14">
            <v>0</v>
          </cell>
        </row>
        <row r="15">
          <cell r="C15">
            <v>11</v>
          </cell>
          <cell r="D15">
            <v>0</v>
          </cell>
          <cell r="E15">
            <v>7</v>
          </cell>
          <cell r="F15">
            <v>15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5</v>
          </cell>
          <cell r="N15">
            <v>0</v>
          </cell>
        </row>
        <row r="16">
          <cell r="C16">
            <v>9</v>
          </cell>
          <cell r="D16">
            <v>0</v>
          </cell>
          <cell r="E16">
            <v>4</v>
          </cell>
          <cell r="F16">
            <v>12</v>
          </cell>
          <cell r="G16">
            <v>0</v>
          </cell>
          <cell r="H16">
            <v>1</v>
          </cell>
          <cell r="I16">
            <v>2</v>
          </cell>
          <cell r="J16">
            <v>0</v>
          </cell>
          <cell r="K16">
            <v>0</v>
          </cell>
          <cell r="L16">
            <v>0</v>
          </cell>
          <cell r="M16">
            <v>12</v>
          </cell>
          <cell r="N16">
            <v>0</v>
          </cell>
        </row>
        <row r="17">
          <cell r="C17">
            <v>28</v>
          </cell>
          <cell r="D17">
            <v>0</v>
          </cell>
          <cell r="E17">
            <v>4</v>
          </cell>
          <cell r="F17">
            <v>19</v>
          </cell>
          <cell r="G17">
            <v>0</v>
          </cell>
          <cell r="H17">
            <v>1</v>
          </cell>
          <cell r="I17">
            <v>1</v>
          </cell>
          <cell r="J17">
            <v>0</v>
          </cell>
          <cell r="K17">
            <v>0</v>
          </cell>
          <cell r="L17">
            <v>0</v>
          </cell>
          <cell r="M17">
            <v>14</v>
          </cell>
          <cell r="N17">
            <v>0</v>
          </cell>
        </row>
        <row r="18">
          <cell r="C18">
            <v>23</v>
          </cell>
          <cell r="D18">
            <v>0</v>
          </cell>
          <cell r="E18">
            <v>6</v>
          </cell>
          <cell r="F18">
            <v>12</v>
          </cell>
          <cell r="G18">
            <v>1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9</v>
          </cell>
          <cell r="N18">
            <v>0</v>
          </cell>
        </row>
        <row r="19">
          <cell r="C19">
            <v>32</v>
          </cell>
          <cell r="D19">
            <v>0</v>
          </cell>
          <cell r="E19">
            <v>8</v>
          </cell>
          <cell r="F19">
            <v>10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1</v>
          </cell>
          <cell r="M19">
            <v>4</v>
          </cell>
          <cell r="N19">
            <v>0</v>
          </cell>
        </row>
        <row r="20">
          <cell r="C20">
            <v>25</v>
          </cell>
          <cell r="D20">
            <v>0</v>
          </cell>
          <cell r="E20">
            <v>4</v>
          </cell>
          <cell r="F20">
            <v>10</v>
          </cell>
          <cell r="G20">
            <v>0</v>
          </cell>
          <cell r="H20">
            <v>0</v>
          </cell>
          <cell r="I20">
            <v>2</v>
          </cell>
          <cell r="J20">
            <v>0</v>
          </cell>
          <cell r="K20">
            <v>0</v>
          </cell>
          <cell r="L20">
            <v>0</v>
          </cell>
          <cell r="M20">
            <v>15</v>
          </cell>
          <cell r="N20">
            <v>0</v>
          </cell>
        </row>
        <row r="21">
          <cell r="C21">
            <v>25</v>
          </cell>
          <cell r="D21">
            <v>0</v>
          </cell>
          <cell r="E21">
            <v>5</v>
          </cell>
          <cell r="F21">
            <v>14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11</v>
          </cell>
          <cell r="N21">
            <v>0</v>
          </cell>
        </row>
        <row r="22">
          <cell r="C22">
            <v>26</v>
          </cell>
          <cell r="D22">
            <v>0</v>
          </cell>
          <cell r="E22">
            <v>16</v>
          </cell>
          <cell r="F22">
            <v>9</v>
          </cell>
          <cell r="G22">
            <v>0</v>
          </cell>
          <cell r="H22">
            <v>0</v>
          </cell>
          <cell r="I22">
            <v>5</v>
          </cell>
          <cell r="J22">
            <v>0</v>
          </cell>
          <cell r="K22">
            <v>0</v>
          </cell>
          <cell r="L22">
            <v>0</v>
          </cell>
          <cell r="M22">
            <v>7</v>
          </cell>
          <cell r="N22">
            <v>0</v>
          </cell>
        </row>
        <row r="23">
          <cell r="C23">
            <v>16</v>
          </cell>
          <cell r="D23">
            <v>0</v>
          </cell>
          <cell r="E23">
            <v>11</v>
          </cell>
          <cell r="F23">
            <v>13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12</v>
          </cell>
          <cell r="N23">
            <v>0</v>
          </cell>
        </row>
        <row r="24">
          <cell r="C24">
            <v>20</v>
          </cell>
          <cell r="D24">
            <v>0</v>
          </cell>
          <cell r="E24">
            <v>12</v>
          </cell>
          <cell r="F24">
            <v>15</v>
          </cell>
          <cell r="G24">
            <v>1</v>
          </cell>
          <cell r="H24">
            <v>0</v>
          </cell>
          <cell r="I24">
            <v>6</v>
          </cell>
          <cell r="J24">
            <v>1</v>
          </cell>
          <cell r="K24">
            <v>0</v>
          </cell>
          <cell r="L24">
            <v>0</v>
          </cell>
          <cell r="M24">
            <v>15</v>
          </cell>
          <cell r="N24">
            <v>0</v>
          </cell>
        </row>
        <row r="25">
          <cell r="C25">
            <v>23</v>
          </cell>
          <cell r="D25">
            <v>0</v>
          </cell>
          <cell r="E25">
            <v>3</v>
          </cell>
          <cell r="F25">
            <v>16</v>
          </cell>
          <cell r="G25">
            <v>0</v>
          </cell>
          <cell r="H25">
            <v>0</v>
          </cell>
          <cell r="I25">
            <v>2</v>
          </cell>
          <cell r="J25">
            <v>1</v>
          </cell>
          <cell r="K25">
            <v>0</v>
          </cell>
          <cell r="L25">
            <v>0</v>
          </cell>
          <cell r="M25">
            <v>13</v>
          </cell>
          <cell r="N25">
            <v>0</v>
          </cell>
        </row>
        <row r="26">
          <cell r="C26">
            <v>26</v>
          </cell>
          <cell r="D26">
            <v>0</v>
          </cell>
          <cell r="E26">
            <v>18</v>
          </cell>
          <cell r="F26">
            <v>16</v>
          </cell>
          <cell r="G26">
            <v>0</v>
          </cell>
          <cell r="H26">
            <v>0</v>
          </cell>
          <cell r="I26">
            <v>4</v>
          </cell>
          <cell r="J26">
            <v>0</v>
          </cell>
          <cell r="K26">
            <v>0</v>
          </cell>
          <cell r="L26">
            <v>1</v>
          </cell>
          <cell r="M26">
            <v>16</v>
          </cell>
          <cell r="N26">
            <v>0</v>
          </cell>
        </row>
        <row r="27">
          <cell r="C27">
            <v>34</v>
          </cell>
          <cell r="D27">
            <v>0</v>
          </cell>
          <cell r="E27">
            <v>9</v>
          </cell>
          <cell r="F27">
            <v>13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5</v>
          </cell>
          <cell r="N27">
            <v>0</v>
          </cell>
        </row>
        <row r="28">
          <cell r="C28">
            <v>28</v>
          </cell>
          <cell r="D28">
            <v>0</v>
          </cell>
          <cell r="E28">
            <v>16</v>
          </cell>
          <cell r="F28">
            <v>11</v>
          </cell>
          <cell r="G28">
            <v>0</v>
          </cell>
          <cell r="H28">
            <v>0</v>
          </cell>
          <cell r="I28">
            <v>1</v>
          </cell>
          <cell r="J28">
            <v>0</v>
          </cell>
          <cell r="K28">
            <v>0</v>
          </cell>
          <cell r="L28">
            <v>0</v>
          </cell>
          <cell r="M28">
            <v>9</v>
          </cell>
          <cell r="N28">
            <v>0</v>
          </cell>
        </row>
        <row r="29">
          <cell r="C29">
            <v>31</v>
          </cell>
          <cell r="D29">
            <v>0</v>
          </cell>
          <cell r="E29">
            <v>26</v>
          </cell>
          <cell r="F29">
            <v>14</v>
          </cell>
          <cell r="G29">
            <v>1</v>
          </cell>
          <cell r="H29">
            <v>0</v>
          </cell>
          <cell r="I29">
            <v>2</v>
          </cell>
          <cell r="J29">
            <v>0</v>
          </cell>
          <cell r="K29">
            <v>1</v>
          </cell>
          <cell r="L29">
            <v>0</v>
          </cell>
          <cell r="M29">
            <v>6</v>
          </cell>
          <cell r="N29">
            <v>0</v>
          </cell>
        </row>
        <row r="30">
          <cell r="C30">
            <v>29</v>
          </cell>
          <cell r="D30">
            <v>0</v>
          </cell>
          <cell r="E30">
            <v>20</v>
          </cell>
          <cell r="F30">
            <v>14</v>
          </cell>
          <cell r="G30">
            <v>1</v>
          </cell>
          <cell r="H30">
            <v>0</v>
          </cell>
          <cell r="I30">
            <v>1</v>
          </cell>
          <cell r="J30">
            <v>3</v>
          </cell>
          <cell r="K30">
            <v>0</v>
          </cell>
          <cell r="L30">
            <v>0</v>
          </cell>
          <cell r="M30">
            <v>14</v>
          </cell>
          <cell r="N30">
            <v>0</v>
          </cell>
        </row>
        <row r="31">
          <cell r="C31">
            <v>21</v>
          </cell>
          <cell r="D31">
            <v>0</v>
          </cell>
          <cell r="E31">
            <v>15</v>
          </cell>
          <cell r="F31">
            <v>17</v>
          </cell>
          <cell r="G31">
            <v>0</v>
          </cell>
          <cell r="H31">
            <v>0</v>
          </cell>
          <cell r="I31">
            <v>1</v>
          </cell>
          <cell r="J31">
            <v>0</v>
          </cell>
          <cell r="K31">
            <v>0</v>
          </cell>
          <cell r="L31">
            <v>0</v>
          </cell>
          <cell r="M31">
            <v>18</v>
          </cell>
          <cell r="N31">
            <v>0</v>
          </cell>
        </row>
        <row r="32">
          <cell r="C32">
            <v>36</v>
          </cell>
          <cell r="D32">
            <v>0</v>
          </cell>
          <cell r="E32">
            <v>17</v>
          </cell>
          <cell r="F32">
            <v>17</v>
          </cell>
          <cell r="G32">
            <v>0</v>
          </cell>
          <cell r="H32">
            <v>0</v>
          </cell>
          <cell r="I32">
            <v>3</v>
          </cell>
          <cell r="J32">
            <v>0</v>
          </cell>
          <cell r="K32">
            <v>0</v>
          </cell>
          <cell r="L32">
            <v>0</v>
          </cell>
          <cell r="M32">
            <v>9</v>
          </cell>
          <cell r="N32">
            <v>0</v>
          </cell>
        </row>
        <row r="33">
          <cell r="C33">
            <v>20</v>
          </cell>
          <cell r="D33">
            <v>0</v>
          </cell>
          <cell r="E33">
            <v>10</v>
          </cell>
          <cell r="F33">
            <v>16</v>
          </cell>
          <cell r="G33">
            <v>0</v>
          </cell>
          <cell r="H33">
            <v>0</v>
          </cell>
          <cell r="I33">
            <v>3</v>
          </cell>
          <cell r="J33">
            <v>0</v>
          </cell>
          <cell r="K33">
            <v>1</v>
          </cell>
          <cell r="L33">
            <v>0</v>
          </cell>
          <cell r="M33">
            <v>11</v>
          </cell>
          <cell r="N33">
            <v>0</v>
          </cell>
        </row>
        <row r="34">
          <cell r="C34">
            <v>34</v>
          </cell>
          <cell r="D34">
            <v>0</v>
          </cell>
          <cell r="E34">
            <v>16</v>
          </cell>
          <cell r="F34">
            <v>14</v>
          </cell>
          <cell r="G34">
            <v>0</v>
          </cell>
          <cell r="H34">
            <v>0</v>
          </cell>
          <cell r="I34">
            <v>4</v>
          </cell>
          <cell r="J34">
            <v>0</v>
          </cell>
          <cell r="K34">
            <v>0</v>
          </cell>
          <cell r="L34">
            <v>0</v>
          </cell>
          <cell r="M34">
            <v>14</v>
          </cell>
          <cell r="N34">
            <v>0</v>
          </cell>
        </row>
        <row r="35">
          <cell r="C35">
            <v>42</v>
          </cell>
          <cell r="D35">
            <v>0</v>
          </cell>
          <cell r="E35">
            <v>16</v>
          </cell>
          <cell r="F35">
            <v>15</v>
          </cell>
          <cell r="G35">
            <v>0</v>
          </cell>
          <cell r="H35">
            <v>0</v>
          </cell>
          <cell r="I35">
            <v>1</v>
          </cell>
          <cell r="J35">
            <v>0</v>
          </cell>
          <cell r="K35">
            <v>0</v>
          </cell>
          <cell r="L35">
            <v>0</v>
          </cell>
          <cell r="M35">
            <v>13</v>
          </cell>
          <cell r="N35">
            <v>0</v>
          </cell>
        </row>
        <row r="36">
          <cell r="C36">
            <v>41</v>
          </cell>
          <cell r="D36">
            <v>0</v>
          </cell>
          <cell r="E36">
            <v>20</v>
          </cell>
          <cell r="F36">
            <v>16</v>
          </cell>
          <cell r="G36">
            <v>0</v>
          </cell>
          <cell r="H36">
            <v>0</v>
          </cell>
          <cell r="I36">
            <v>1</v>
          </cell>
          <cell r="J36">
            <v>0</v>
          </cell>
          <cell r="K36">
            <v>0</v>
          </cell>
          <cell r="L36">
            <v>0</v>
          </cell>
          <cell r="M36">
            <v>14</v>
          </cell>
          <cell r="N36">
            <v>0</v>
          </cell>
        </row>
        <row r="37">
          <cell r="C37">
            <v>33</v>
          </cell>
          <cell r="D37">
            <v>0</v>
          </cell>
          <cell r="E37">
            <v>15</v>
          </cell>
          <cell r="F37">
            <v>8</v>
          </cell>
          <cell r="G37">
            <v>0</v>
          </cell>
          <cell r="H37">
            <v>0</v>
          </cell>
          <cell r="I37">
            <v>4</v>
          </cell>
          <cell r="J37">
            <v>0</v>
          </cell>
          <cell r="K37">
            <v>0</v>
          </cell>
          <cell r="L37">
            <v>0</v>
          </cell>
          <cell r="M37">
            <v>9</v>
          </cell>
          <cell r="N37">
            <v>0</v>
          </cell>
        </row>
        <row r="38">
          <cell r="C38">
            <v>44</v>
          </cell>
          <cell r="D38">
            <v>0</v>
          </cell>
          <cell r="E38">
            <v>21</v>
          </cell>
          <cell r="F38">
            <v>16</v>
          </cell>
          <cell r="G38">
            <v>0</v>
          </cell>
          <cell r="H38">
            <v>0</v>
          </cell>
          <cell r="I38">
            <v>1</v>
          </cell>
          <cell r="J38">
            <v>0</v>
          </cell>
          <cell r="K38">
            <v>0</v>
          </cell>
          <cell r="L38">
            <v>0</v>
          </cell>
          <cell r="M38">
            <v>14</v>
          </cell>
          <cell r="N38">
            <v>0</v>
          </cell>
        </row>
        <row r="39">
          <cell r="C39">
            <v>43</v>
          </cell>
          <cell r="D39">
            <v>0</v>
          </cell>
          <cell r="E39">
            <v>10</v>
          </cell>
          <cell r="F39">
            <v>14</v>
          </cell>
          <cell r="G39">
            <v>0</v>
          </cell>
          <cell r="H39">
            <v>0</v>
          </cell>
          <cell r="I39">
            <v>6</v>
          </cell>
          <cell r="J39">
            <v>0</v>
          </cell>
          <cell r="K39">
            <v>0</v>
          </cell>
          <cell r="L39">
            <v>0</v>
          </cell>
          <cell r="M39">
            <v>11</v>
          </cell>
          <cell r="N39">
            <v>0</v>
          </cell>
        </row>
        <row r="40">
          <cell r="C40">
            <v>37</v>
          </cell>
          <cell r="D40">
            <v>0</v>
          </cell>
          <cell r="E40">
            <v>12</v>
          </cell>
          <cell r="F40">
            <v>19</v>
          </cell>
          <cell r="G40">
            <v>0</v>
          </cell>
          <cell r="H40">
            <v>0</v>
          </cell>
          <cell r="I40">
            <v>4</v>
          </cell>
          <cell r="J40">
            <v>1</v>
          </cell>
          <cell r="K40">
            <v>0</v>
          </cell>
          <cell r="L40">
            <v>0</v>
          </cell>
          <cell r="M40">
            <v>22</v>
          </cell>
          <cell r="N40">
            <v>0</v>
          </cell>
        </row>
        <row r="41">
          <cell r="C41">
            <v>53</v>
          </cell>
          <cell r="D41">
            <v>0</v>
          </cell>
          <cell r="E41">
            <v>12</v>
          </cell>
          <cell r="F41">
            <v>14</v>
          </cell>
          <cell r="G41">
            <v>2</v>
          </cell>
          <cell r="H41">
            <v>0</v>
          </cell>
          <cell r="I41">
            <v>1</v>
          </cell>
          <cell r="J41">
            <v>0</v>
          </cell>
          <cell r="K41">
            <v>0</v>
          </cell>
          <cell r="L41">
            <v>0</v>
          </cell>
          <cell r="M41">
            <v>10</v>
          </cell>
          <cell r="N41">
            <v>0</v>
          </cell>
        </row>
        <row r="42">
          <cell r="C42">
            <v>58</v>
          </cell>
          <cell r="D42">
            <v>0</v>
          </cell>
          <cell r="E42">
            <v>16</v>
          </cell>
          <cell r="F42">
            <v>15</v>
          </cell>
          <cell r="G42">
            <v>0</v>
          </cell>
          <cell r="H42">
            <v>0</v>
          </cell>
          <cell r="I42">
            <v>1</v>
          </cell>
          <cell r="J42">
            <v>0</v>
          </cell>
          <cell r="K42">
            <v>0</v>
          </cell>
          <cell r="L42">
            <v>0</v>
          </cell>
          <cell r="M42">
            <v>13</v>
          </cell>
          <cell r="N42">
            <v>0</v>
          </cell>
        </row>
        <row r="43">
          <cell r="C43">
            <v>44</v>
          </cell>
          <cell r="D43">
            <v>0</v>
          </cell>
          <cell r="E43">
            <v>8</v>
          </cell>
          <cell r="F43">
            <v>17</v>
          </cell>
          <cell r="G43">
            <v>0</v>
          </cell>
          <cell r="H43">
            <v>0</v>
          </cell>
          <cell r="I43">
            <v>1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</v>
          </cell>
        </row>
        <row r="44">
          <cell r="C44">
            <v>47</v>
          </cell>
          <cell r="D44">
            <v>0</v>
          </cell>
          <cell r="E44">
            <v>9</v>
          </cell>
          <cell r="F44">
            <v>22</v>
          </cell>
          <cell r="G44">
            <v>1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5</v>
          </cell>
          <cell r="N44">
            <v>0</v>
          </cell>
        </row>
        <row r="45">
          <cell r="C45">
            <v>49</v>
          </cell>
          <cell r="D45">
            <v>0</v>
          </cell>
          <cell r="E45">
            <v>17</v>
          </cell>
          <cell r="F45">
            <v>16</v>
          </cell>
          <cell r="G45">
            <v>0</v>
          </cell>
          <cell r="H45">
            <v>0</v>
          </cell>
          <cell r="I45">
            <v>1</v>
          </cell>
          <cell r="J45">
            <v>0</v>
          </cell>
          <cell r="K45">
            <v>0</v>
          </cell>
          <cell r="L45">
            <v>0</v>
          </cell>
          <cell r="M45">
            <v>14</v>
          </cell>
          <cell r="N45">
            <v>0</v>
          </cell>
        </row>
        <row r="46">
          <cell r="C46">
            <v>49</v>
          </cell>
          <cell r="D46">
            <v>0</v>
          </cell>
          <cell r="E46">
            <v>17</v>
          </cell>
          <cell r="F46">
            <v>19</v>
          </cell>
          <cell r="G46">
            <v>0</v>
          </cell>
          <cell r="H46">
            <v>0</v>
          </cell>
          <cell r="I46">
            <v>2</v>
          </cell>
          <cell r="J46">
            <v>0</v>
          </cell>
          <cell r="K46">
            <v>0</v>
          </cell>
          <cell r="L46">
            <v>0</v>
          </cell>
          <cell r="M46">
            <v>15</v>
          </cell>
          <cell r="N46">
            <v>0</v>
          </cell>
        </row>
        <row r="47">
          <cell r="C47">
            <v>32</v>
          </cell>
          <cell r="D47">
            <v>0</v>
          </cell>
          <cell r="E47">
            <v>7</v>
          </cell>
          <cell r="F47">
            <v>15</v>
          </cell>
          <cell r="G47">
            <v>0</v>
          </cell>
          <cell r="H47">
            <v>1</v>
          </cell>
          <cell r="I47">
            <v>1</v>
          </cell>
          <cell r="J47">
            <v>0</v>
          </cell>
          <cell r="K47">
            <v>0</v>
          </cell>
          <cell r="L47">
            <v>0</v>
          </cell>
          <cell r="M47">
            <v>8</v>
          </cell>
          <cell r="N47">
            <v>0</v>
          </cell>
        </row>
        <row r="48">
          <cell r="C48">
            <v>20</v>
          </cell>
          <cell r="D48">
            <v>0</v>
          </cell>
          <cell r="E48">
            <v>7</v>
          </cell>
          <cell r="F48">
            <v>20</v>
          </cell>
          <cell r="G48">
            <v>0</v>
          </cell>
          <cell r="H48">
            <v>0</v>
          </cell>
          <cell r="I48">
            <v>3</v>
          </cell>
          <cell r="J48">
            <v>0</v>
          </cell>
          <cell r="K48">
            <v>0</v>
          </cell>
          <cell r="L48">
            <v>0</v>
          </cell>
          <cell r="M48">
            <v>11</v>
          </cell>
          <cell r="N48">
            <v>0</v>
          </cell>
        </row>
        <row r="49">
          <cell r="C49">
            <v>28</v>
          </cell>
          <cell r="D49">
            <v>0</v>
          </cell>
          <cell r="E49">
            <v>5</v>
          </cell>
          <cell r="F49">
            <v>15</v>
          </cell>
          <cell r="G49">
            <v>1</v>
          </cell>
          <cell r="H49">
            <v>0</v>
          </cell>
          <cell r="I49">
            <v>2</v>
          </cell>
          <cell r="J49">
            <v>2</v>
          </cell>
          <cell r="K49">
            <v>0</v>
          </cell>
          <cell r="L49">
            <v>0</v>
          </cell>
          <cell r="M49">
            <v>11</v>
          </cell>
          <cell r="N49">
            <v>0</v>
          </cell>
        </row>
        <row r="50">
          <cell r="C50">
            <v>31</v>
          </cell>
          <cell r="D50">
            <v>0</v>
          </cell>
          <cell r="E50">
            <v>15</v>
          </cell>
          <cell r="F50">
            <v>21</v>
          </cell>
          <cell r="G50">
            <v>0</v>
          </cell>
          <cell r="H50">
            <v>0</v>
          </cell>
          <cell r="I50">
            <v>2</v>
          </cell>
          <cell r="J50">
            <v>0</v>
          </cell>
          <cell r="K50">
            <v>1</v>
          </cell>
          <cell r="L50">
            <v>0</v>
          </cell>
          <cell r="M50">
            <v>15</v>
          </cell>
          <cell r="N50">
            <v>0</v>
          </cell>
        </row>
        <row r="51">
          <cell r="C51">
            <v>27</v>
          </cell>
          <cell r="D51">
            <v>0</v>
          </cell>
          <cell r="E51">
            <v>10</v>
          </cell>
          <cell r="F51">
            <v>24</v>
          </cell>
          <cell r="G51">
            <v>0</v>
          </cell>
          <cell r="H51">
            <v>1</v>
          </cell>
          <cell r="I51">
            <v>2</v>
          </cell>
          <cell r="J51">
            <v>0</v>
          </cell>
          <cell r="K51">
            <v>0</v>
          </cell>
          <cell r="L51">
            <v>0</v>
          </cell>
          <cell r="M51">
            <v>13</v>
          </cell>
          <cell r="N51">
            <v>0</v>
          </cell>
        </row>
        <row r="52">
          <cell r="C52">
            <v>35</v>
          </cell>
          <cell r="D52">
            <v>0</v>
          </cell>
          <cell r="E52">
            <v>10</v>
          </cell>
          <cell r="F52">
            <v>18</v>
          </cell>
          <cell r="G52">
            <v>1</v>
          </cell>
          <cell r="H52">
            <v>0</v>
          </cell>
          <cell r="I52">
            <v>2</v>
          </cell>
          <cell r="J52">
            <v>0</v>
          </cell>
          <cell r="K52">
            <v>0</v>
          </cell>
          <cell r="L52">
            <v>0</v>
          </cell>
          <cell r="M52">
            <v>13</v>
          </cell>
          <cell r="N52">
            <v>0</v>
          </cell>
        </row>
        <row r="53">
          <cell r="C53">
            <v>32</v>
          </cell>
          <cell r="D53">
            <v>0</v>
          </cell>
          <cell r="E53">
            <v>11</v>
          </cell>
          <cell r="F53">
            <v>21</v>
          </cell>
          <cell r="G53">
            <v>0</v>
          </cell>
          <cell r="H53">
            <v>0</v>
          </cell>
          <cell r="I53">
            <v>2</v>
          </cell>
          <cell r="J53">
            <v>0</v>
          </cell>
          <cell r="K53">
            <v>0</v>
          </cell>
          <cell r="L53">
            <v>0</v>
          </cell>
          <cell r="M53">
            <v>16</v>
          </cell>
          <cell r="N53">
            <v>0</v>
          </cell>
        </row>
        <row r="54">
          <cell r="C54">
            <v>42</v>
          </cell>
          <cell r="D54">
            <v>0</v>
          </cell>
          <cell r="E54">
            <v>6</v>
          </cell>
          <cell r="F54">
            <v>13</v>
          </cell>
          <cell r="G54">
            <v>1</v>
          </cell>
          <cell r="H54">
            <v>1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3</v>
          </cell>
          <cell r="N54">
            <v>0</v>
          </cell>
        </row>
        <row r="55">
          <cell r="C55">
            <v>45</v>
          </cell>
          <cell r="D55">
            <v>0</v>
          </cell>
          <cell r="E55">
            <v>5</v>
          </cell>
          <cell r="F55">
            <v>16</v>
          </cell>
          <cell r="G55">
            <v>0</v>
          </cell>
          <cell r="H55">
            <v>1</v>
          </cell>
          <cell r="I55">
            <v>3</v>
          </cell>
          <cell r="J55">
            <v>0</v>
          </cell>
          <cell r="K55">
            <v>0</v>
          </cell>
          <cell r="L55">
            <v>0</v>
          </cell>
          <cell r="M55">
            <v>15</v>
          </cell>
          <cell r="N55">
            <v>0</v>
          </cell>
        </row>
        <row r="56">
          <cell r="C56">
            <v>39</v>
          </cell>
          <cell r="D56">
            <v>0</v>
          </cell>
          <cell r="E56">
            <v>6</v>
          </cell>
          <cell r="F56">
            <v>14</v>
          </cell>
          <cell r="G56">
            <v>1</v>
          </cell>
          <cell r="H56">
            <v>0</v>
          </cell>
          <cell r="I56">
            <v>2</v>
          </cell>
          <cell r="J56">
            <v>0</v>
          </cell>
          <cell r="K56">
            <v>0</v>
          </cell>
          <cell r="L56">
            <v>0</v>
          </cell>
          <cell r="M56">
            <v>3</v>
          </cell>
          <cell r="N56">
            <v>0</v>
          </cell>
        </row>
        <row r="57">
          <cell r="C57">
            <v>59</v>
          </cell>
          <cell r="D57">
            <v>0</v>
          </cell>
          <cell r="E57">
            <v>6</v>
          </cell>
          <cell r="F57">
            <v>12</v>
          </cell>
          <cell r="G57">
            <v>1</v>
          </cell>
          <cell r="H57">
            <v>0</v>
          </cell>
          <cell r="I57">
            <v>1</v>
          </cell>
          <cell r="J57">
            <v>0</v>
          </cell>
          <cell r="K57">
            <v>0</v>
          </cell>
          <cell r="L57">
            <v>0</v>
          </cell>
          <cell r="M57">
            <v>2</v>
          </cell>
          <cell r="N57">
            <v>0</v>
          </cell>
        </row>
      </sheetData>
      <sheetData sheetId="2"/>
      <sheetData sheetId="3"/>
      <sheetData sheetId="4">
        <row r="10">
          <cell r="C10">
            <v>0</v>
          </cell>
          <cell r="D10">
            <v>0</v>
          </cell>
          <cell r="E10">
            <v>0</v>
          </cell>
          <cell r="F10">
            <v>4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29</v>
          </cell>
          <cell r="N10">
            <v>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3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27</v>
          </cell>
          <cell r="N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4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35</v>
          </cell>
          <cell r="N12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1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39</v>
          </cell>
          <cell r="N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5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37</v>
          </cell>
          <cell r="N14">
            <v>0</v>
          </cell>
        </row>
        <row r="15">
          <cell r="C15">
            <v>1</v>
          </cell>
          <cell r="D15">
            <v>0</v>
          </cell>
          <cell r="E15">
            <v>0</v>
          </cell>
          <cell r="F15">
            <v>5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26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1</v>
          </cell>
          <cell r="F16">
            <v>3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18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1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1</v>
          </cell>
          <cell r="I18">
            <v>4</v>
          </cell>
          <cell r="J18">
            <v>1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2</v>
          </cell>
          <cell r="H19">
            <v>0</v>
          </cell>
          <cell r="I19">
            <v>4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2</v>
          </cell>
          <cell r="I20">
            <v>6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1</v>
          </cell>
          <cell r="I21">
            <v>7</v>
          </cell>
          <cell r="J21">
            <v>3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8</v>
          </cell>
          <cell r="J22">
            <v>0</v>
          </cell>
          <cell r="K22">
            <v>1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6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2</v>
          </cell>
          <cell r="J24">
            <v>1</v>
          </cell>
          <cell r="K24">
            <v>4</v>
          </cell>
          <cell r="L24">
            <v>0</v>
          </cell>
          <cell r="M24">
            <v>0</v>
          </cell>
          <cell r="N24">
            <v>0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</v>
          </cell>
          <cell r="J25">
            <v>1</v>
          </cell>
          <cell r="K25">
            <v>1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</v>
          </cell>
          <cell r="J26">
            <v>0</v>
          </cell>
          <cell r="K26">
            <v>0</v>
          </cell>
          <cell r="L26">
            <v>1</v>
          </cell>
          <cell r="M26">
            <v>0</v>
          </cell>
          <cell r="N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1</v>
          </cell>
          <cell r="I27">
            <v>9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7</v>
          </cell>
          <cell r="J28">
            <v>0</v>
          </cell>
          <cell r="K28">
            <v>2</v>
          </cell>
          <cell r="L28">
            <v>0</v>
          </cell>
          <cell r="M28">
            <v>0</v>
          </cell>
          <cell r="N28">
            <v>0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</v>
          </cell>
          <cell r="H29">
            <v>0</v>
          </cell>
          <cell r="I29">
            <v>6</v>
          </cell>
          <cell r="J29">
            <v>0</v>
          </cell>
          <cell r="K29">
            <v>2</v>
          </cell>
          <cell r="L29">
            <v>0</v>
          </cell>
          <cell r="M29">
            <v>0</v>
          </cell>
          <cell r="N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2</v>
          </cell>
          <cell r="J30">
            <v>2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2</v>
          </cell>
          <cell r="J31">
            <v>0</v>
          </cell>
          <cell r="K31">
            <v>1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1</v>
          </cell>
          <cell r="I32">
            <v>2</v>
          </cell>
          <cell r="J32">
            <v>1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2</v>
          </cell>
          <cell r="H33">
            <v>0</v>
          </cell>
          <cell r="I33">
            <v>6</v>
          </cell>
          <cell r="J33">
            <v>0</v>
          </cell>
          <cell r="K33">
            <v>2</v>
          </cell>
          <cell r="L33">
            <v>1</v>
          </cell>
          <cell r="M33">
            <v>0</v>
          </cell>
          <cell r="N33">
            <v>0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1</v>
          </cell>
          <cell r="I34">
            <v>5</v>
          </cell>
          <cell r="J34">
            <v>1</v>
          </cell>
          <cell r="K34">
            <v>1</v>
          </cell>
          <cell r="L34">
            <v>0</v>
          </cell>
          <cell r="M34">
            <v>0</v>
          </cell>
          <cell r="N34">
            <v>0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4</v>
          </cell>
          <cell r="J35">
            <v>0</v>
          </cell>
          <cell r="K35">
            <v>1</v>
          </cell>
          <cell r="L35">
            <v>0</v>
          </cell>
          <cell r="M35">
            <v>0</v>
          </cell>
          <cell r="N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1</v>
          </cell>
          <cell r="H36">
            <v>0</v>
          </cell>
          <cell r="I36">
            <v>3</v>
          </cell>
          <cell r="J36">
            <v>0</v>
          </cell>
          <cell r="K36">
            <v>1</v>
          </cell>
          <cell r="L36">
            <v>0</v>
          </cell>
          <cell r="M36">
            <v>0</v>
          </cell>
          <cell r="N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1</v>
          </cell>
          <cell r="I37">
            <v>0</v>
          </cell>
          <cell r="J37">
            <v>1</v>
          </cell>
          <cell r="K37">
            <v>1</v>
          </cell>
          <cell r="L37">
            <v>0</v>
          </cell>
          <cell r="M37">
            <v>0</v>
          </cell>
          <cell r="N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1</v>
          </cell>
          <cell r="J38">
            <v>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1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1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3</v>
          </cell>
          <cell r="J41">
            <v>0</v>
          </cell>
          <cell r="K41">
            <v>1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1</v>
          </cell>
          <cell r="J43">
            <v>1</v>
          </cell>
          <cell r="K43">
            <v>1</v>
          </cell>
          <cell r="L43">
            <v>1</v>
          </cell>
          <cell r="M43">
            <v>0</v>
          </cell>
          <cell r="N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3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1</v>
          </cell>
          <cell r="M44">
            <v>0</v>
          </cell>
          <cell r="N44">
            <v>0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1</v>
          </cell>
          <cell r="L45">
            <v>1</v>
          </cell>
          <cell r="M45">
            <v>0</v>
          </cell>
          <cell r="N45">
            <v>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5</v>
          </cell>
          <cell r="J46">
            <v>0</v>
          </cell>
          <cell r="K46">
            <v>2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3</v>
          </cell>
          <cell r="H47">
            <v>3</v>
          </cell>
          <cell r="I47">
            <v>2</v>
          </cell>
          <cell r="J47">
            <v>0</v>
          </cell>
          <cell r="K47">
            <v>2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3</v>
          </cell>
          <cell r="J48">
            <v>0</v>
          </cell>
          <cell r="K48">
            <v>1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2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1</v>
          </cell>
          <cell r="H50">
            <v>1</v>
          </cell>
          <cell r="I50">
            <v>1</v>
          </cell>
          <cell r="J50">
            <v>0</v>
          </cell>
          <cell r="K50">
            <v>1</v>
          </cell>
          <cell r="L50">
            <v>0</v>
          </cell>
          <cell r="M50">
            <v>1</v>
          </cell>
          <cell r="N50">
            <v>0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1</v>
          </cell>
          <cell r="I51">
            <v>2</v>
          </cell>
          <cell r="J51">
            <v>0</v>
          </cell>
          <cell r="K51">
            <v>1</v>
          </cell>
          <cell r="L51">
            <v>0</v>
          </cell>
          <cell r="M51">
            <v>0</v>
          </cell>
          <cell r="N51">
            <v>0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2</v>
          </cell>
          <cell r="J52">
            <v>2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2</v>
          </cell>
          <cell r="I53">
            <v>1</v>
          </cell>
          <cell r="J53">
            <v>1</v>
          </cell>
          <cell r="K53">
            <v>0</v>
          </cell>
          <cell r="L53">
            <v>1</v>
          </cell>
          <cell r="M53">
            <v>0</v>
          </cell>
          <cell r="N53">
            <v>0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2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7</v>
          </cell>
          <cell r="N54">
            <v>0</v>
          </cell>
        </row>
        <row r="55">
          <cell r="C55">
            <v>1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13</v>
          </cell>
          <cell r="N55">
            <v>0</v>
          </cell>
        </row>
        <row r="56"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30</v>
          </cell>
          <cell r="N56">
            <v>0</v>
          </cell>
        </row>
        <row r="57">
          <cell r="C57">
            <v>0</v>
          </cell>
          <cell r="D57">
            <v>0</v>
          </cell>
          <cell r="E57">
            <v>0</v>
          </cell>
          <cell r="F57">
            <v>3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33</v>
          </cell>
          <cell r="N57">
            <v>0</v>
          </cell>
        </row>
      </sheetData>
      <sheetData sheetId="5"/>
      <sheetData sheetId="6"/>
      <sheetData sheetId="7">
        <row r="10">
          <cell r="C10">
            <v>14</v>
          </cell>
          <cell r="D10">
            <v>0</v>
          </cell>
          <cell r="E10">
            <v>7</v>
          </cell>
          <cell r="F10">
            <v>20</v>
          </cell>
          <cell r="G10">
            <v>0</v>
          </cell>
          <cell r="H10">
            <v>0</v>
          </cell>
          <cell r="I10">
            <v>2</v>
          </cell>
          <cell r="J10">
            <v>0</v>
          </cell>
          <cell r="K10">
            <v>0</v>
          </cell>
          <cell r="L10">
            <v>0</v>
          </cell>
          <cell r="M10">
            <v>18</v>
          </cell>
          <cell r="N10">
            <v>0</v>
          </cell>
        </row>
        <row r="11">
          <cell r="C11">
            <v>15</v>
          </cell>
          <cell r="D11">
            <v>0</v>
          </cell>
          <cell r="E11">
            <v>14</v>
          </cell>
          <cell r="F11">
            <v>18</v>
          </cell>
          <cell r="G11">
            <v>1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39</v>
          </cell>
          <cell r="N11">
            <v>0</v>
          </cell>
        </row>
        <row r="12">
          <cell r="C12">
            <v>15</v>
          </cell>
          <cell r="D12">
            <v>0</v>
          </cell>
          <cell r="E12">
            <v>16</v>
          </cell>
          <cell r="F12">
            <v>16</v>
          </cell>
          <cell r="G12">
            <v>1</v>
          </cell>
          <cell r="H12">
            <v>0</v>
          </cell>
          <cell r="I12">
            <v>1</v>
          </cell>
          <cell r="J12">
            <v>0</v>
          </cell>
          <cell r="K12">
            <v>0</v>
          </cell>
          <cell r="L12">
            <v>0</v>
          </cell>
          <cell r="M12">
            <v>39</v>
          </cell>
          <cell r="N12">
            <v>0</v>
          </cell>
        </row>
        <row r="13">
          <cell r="C13">
            <v>17</v>
          </cell>
          <cell r="D13">
            <v>0</v>
          </cell>
          <cell r="E13">
            <v>8</v>
          </cell>
          <cell r="F13">
            <v>20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43</v>
          </cell>
          <cell r="N13">
            <v>0</v>
          </cell>
        </row>
        <row r="14">
          <cell r="C14">
            <v>10</v>
          </cell>
          <cell r="D14">
            <v>0</v>
          </cell>
          <cell r="E14">
            <v>16</v>
          </cell>
          <cell r="F14">
            <v>21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35</v>
          </cell>
          <cell r="N14">
            <v>0</v>
          </cell>
        </row>
        <row r="15">
          <cell r="C15">
            <v>10</v>
          </cell>
          <cell r="D15">
            <v>0</v>
          </cell>
          <cell r="E15">
            <v>11</v>
          </cell>
          <cell r="F15">
            <v>23</v>
          </cell>
          <cell r="G15">
            <v>1</v>
          </cell>
          <cell r="H15">
            <v>0</v>
          </cell>
          <cell r="I15">
            <v>1</v>
          </cell>
          <cell r="J15">
            <v>0</v>
          </cell>
          <cell r="K15">
            <v>0</v>
          </cell>
          <cell r="L15">
            <v>0</v>
          </cell>
          <cell r="M15">
            <v>57</v>
          </cell>
          <cell r="N15">
            <v>0</v>
          </cell>
        </row>
        <row r="16">
          <cell r="C16">
            <v>15</v>
          </cell>
          <cell r="D16">
            <v>0</v>
          </cell>
          <cell r="E16">
            <v>23</v>
          </cell>
          <cell r="F16">
            <v>17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12</v>
          </cell>
          <cell r="N16">
            <v>0</v>
          </cell>
        </row>
        <row r="17">
          <cell r="C17">
            <v>21</v>
          </cell>
          <cell r="D17">
            <v>0</v>
          </cell>
          <cell r="E17">
            <v>12</v>
          </cell>
          <cell r="F17">
            <v>23</v>
          </cell>
          <cell r="G17">
            <v>1</v>
          </cell>
          <cell r="H17">
            <v>0</v>
          </cell>
          <cell r="I17">
            <v>2</v>
          </cell>
          <cell r="J17">
            <v>0</v>
          </cell>
          <cell r="K17">
            <v>1</v>
          </cell>
          <cell r="L17">
            <v>1</v>
          </cell>
          <cell r="M17">
            <v>6</v>
          </cell>
          <cell r="N17">
            <v>0</v>
          </cell>
        </row>
        <row r="18">
          <cell r="C18">
            <v>20</v>
          </cell>
          <cell r="D18">
            <v>0</v>
          </cell>
          <cell r="E18">
            <v>15</v>
          </cell>
          <cell r="F18">
            <v>19</v>
          </cell>
          <cell r="G18">
            <v>0</v>
          </cell>
          <cell r="H18">
            <v>0</v>
          </cell>
          <cell r="I18">
            <v>2</v>
          </cell>
          <cell r="J18">
            <v>1</v>
          </cell>
          <cell r="K18">
            <v>0</v>
          </cell>
          <cell r="L18">
            <v>0</v>
          </cell>
          <cell r="M18">
            <v>8</v>
          </cell>
          <cell r="N18">
            <v>0</v>
          </cell>
        </row>
        <row r="19">
          <cell r="C19">
            <v>24</v>
          </cell>
          <cell r="D19">
            <v>0</v>
          </cell>
          <cell r="E19">
            <v>12</v>
          </cell>
          <cell r="F19">
            <v>17</v>
          </cell>
          <cell r="G19">
            <v>0</v>
          </cell>
          <cell r="H19">
            <v>0</v>
          </cell>
          <cell r="I19">
            <v>2</v>
          </cell>
          <cell r="J19">
            <v>1</v>
          </cell>
          <cell r="K19">
            <v>0</v>
          </cell>
          <cell r="L19">
            <v>0</v>
          </cell>
          <cell r="M19">
            <v>10</v>
          </cell>
          <cell r="N19">
            <v>0</v>
          </cell>
        </row>
        <row r="20">
          <cell r="C20">
            <v>15</v>
          </cell>
          <cell r="D20">
            <v>0</v>
          </cell>
          <cell r="E20">
            <v>16</v>
          </cell>
          <cell r="F20">
            <v>14</v>
          </cell>
          <cell r="G20">
            <v>1</v>
          </cell>
          <cell r="H20">
            <v>0</v>
          </cell>
          <cell r="I20">
            <v>1</v>
          </cell>
          <cell r="J20">
            <v>0</v>
          </cell>
          <cell r="K20">
            <v>0</v>
          </cell>
          <cell r="L20">
            <v>0</v>
          </cell>
          <cell r="M20">
            <v>26</v>
          </cell>
          <cell r="N20">
            <v>0</v>
          </cell>
        </row>
        <row r="21">
          <cell r="C21">
            <v>10</v>
          </cell>
          <cell r="D21">
            <v>0</v>
          </cell>
          <cell r="E21">
            <v>15</v>
          </cell>
          <cell r="F21">
            <v>15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32</v>
          </cell>
          <cell r="N21">
            <v>0</v>
          </cell>
        </row>
        <row r="22">
          <cell r="C22">
            <v>18</v>
          </cell>
          <cell r="D22">
            <v>0</v>
          </cell>
          <cell r="E22">
            <v>10</v>
          </cell>
          <cell r="F22">
            <v>13</v>
          </cell>
          <cell r="G22">
            <v>1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30</v>
          </cell>
          <cell r="N22">
            <v>0</v>
          </cell>
        </row>
        <row r="23">
          <cell r="C23">
            <v>21</v>
          </cell>
          <cell r="D23">
            <v>0</v>
          </cell>
          <cell r="E23">
            <v>8</v>
          </cell>
          <cell r="F23">
            <v>14</v>
          </cell>
          <cell r="G23">
            <v>1</v>
          </cell>
          <cell r="H23">
            <v>2</v>
          </cell>
          <cell r="I23">
            <v>1</v>
          </cell>
          <cell r="J23">
            <v>0</v>
          </cell>
          <cell r="K23">
            <v>0</v>
          </cell>
          <cell r="L23">
            <v>0</v>
          </cell>
          <cell r="M23">
            <v>43</v>
          </cell>
          <cell r="N23">
            <v>0</v>
          </cell>
        </row>
        <row r="24">
          <cell r="C24">
            <v>16</v>
          </cell>
          <cell r="D24">
            <v>0</v>
          </cell>
          <cell r="E24">
            <v>18</v>
          </cell>
          <cell r="F24">
            <v>14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1</v>
          </cell>
          <cell r="M24">
            <v>31</v>
          </cell>
          <cell r="N24">
            <v>0</v>
          </cell>
        </row>
        <row r="25">
          <cell r="C25">
            <v>14</v>
          </cell>
          <cell r="D25">
            <v>0</v>
          </cell>
          <cell r="E25">
            <v>12</v>
          </cell>
          <cell r="F25">
            <v>10</v>
          </cell>
          <cell r="G25">
            <v>0</v>
          </cell>
          <cell r="H25">
            <v>0</v>
          </cell>
          <cell r="I25">
            <v>2</v>
          </cell>
          <cell r="J25">
            <v>0</v>
          </cell>
          <cell r="K25">
            <v>0</v>
          </cell>
          <cell r="L25">
            <v>0</v>
          </cell>
          <cell r="M25">
            <v>27</v>
          </cell>
          <cell r="N25">
            <v>0</v>
          </cell>
        </row>
        <row r="26">
          <cell r="C26">
            <v>15</v>
          </cell>
          <cell r="D26">
            <v>0</v>
          </cell>
          <cell r="E26">
            <v>11</v>
          </cell>
          <cell r="F26">
            <v>12</v>
          </cell>
          <cell r="G26">
            <v>0</v>
          </cell>
          <cell r="H26">
            <v>0</v>
          </cell>
          <cell r="I26">
            <v>2</v>
          </cell>
          <cell r="J26">
            <v>0</v>
          </cell>
          <cell r="K26">
            <v>1</v>
          </cell>
          <cell r="L26">
            <v>0</v>
          </cell>
          <cell r="M26">
            <v>34</v>
          </cell>
          <cell r="N26">
            <v>0</v>
          </cell>
        </row>
        <row r="27">
          <cell r="C27">
            <v>21</v>
          </cell>
          <cell r="D27">
            <v>0</v>
          </cell>
          <cell r="E27">
            <v>15</v>
          </cell>
          <cell r="F27">
            <v>13</v>
          </cell>
          <cell r="G27">
            <v>1</v>
          </cell>
          <cell r="H27">
            <v>0</v>
          </cell>
          <cell r="I27">
            <v>1</v>
          </cell>
          <cell r="J27">
            <v>1</v>
          </cell>
          <cell r="K27">
            <v>1</v>
          </cell>
          <cell r="L27">
            <v>0</v>
          </cell>
          <cell r="M27">
            <v>37</v>
          </cell>
          <cell r="N27">
            <v>0</v>
          </cell>
        </row>
        <row r="28">
          <cell r="C28">
            <v>26</v>
          </cell>
          <cell r="D28">
            <v>0</v>
          </cell>
          <cell r="E28">
            <v>14</v>
          </cell>
          <cell r="F28">
            <v>22</v>
          </cell>
          <cell r="G28">
            <v>0</v>
          </cell>
          <cell r="H28">
            <v>0</v>
          </cell>
          <cell r="I28">
            <v>1</v>
          </cell>
          <cell r="J28">
            <v>0</v>
          </cell>
          <cell r="K28">
            <v>0</v>
          </cell>
          <cell r="L28">
            <v>0</v>
          </cell>
          <cell r="M28">
            <v>35</v>
          </cell>
          <cell r="N28">
            <v>0</v>
          </cell>
        </row>
        <row r="29">
          <cell r="C29">
            <v>13</v>
          </cell>
          <cell r="D29">
            <v>0</v>
          </cell>
          <cell r="E29">
            <v>5</v>
          </cell>
          <cell r="F29">
            <v>24</v>
          </cell>
          <cell r="G29">
            <v>0</v>
          </cell>
          <cell r="H29">
            <v>0</v>
          </cell>
          <cell r="I29">
            <v>3</v>
          </cell>
          <cell r="J29">
            <v>0</v>
          </cell>
          <cell r="K29">
            <v>0</v>
          </cell>
          <cell r="L29">
            <v>1</v>
          </cell>
          <cell r="M29">
            <v>46</v>
          </cell>
          <cell r="N29">
            <v>0</v>
          </cell>
        </row>
        <row r="30">
          <cell r="C30">
            <v>15</v>
          </cell>
          <cell r="D30">
            <v>0</v>
          </cell>
          <cell r="E30">
            <v>10</v>
          </cell>
          <cell r="F30">
            <v>17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41</v>
          </cell>
          <cell r="N30">
            <v>0</v>
          </cell>
        </row>
        <row r="31">
          <cell r="C31">
            <v>12</v>
          </cell>
          <cell r="D31">
            <v>0</v>
          </cell>
          <cell r="E31">
            <v>6</v>
          </cell>
          <cell r="F31">
            <v>12</v>
          </cell>
          <cell r="G31">
            <v>0</v>
          </cell>
          <cell r="H31">
            <v>0</v>
          </cell>
          <cell r="I31">
            <v>1</v>
          </cell>
          <cell r="J31">
            <v>0</v>
          </cell>
          <cell r="K31">
            <v>0</v>
          </cell>
          <cell r="L31">
            <v>0</v>
          </cell>
          <cell r="M31">
            <v>32</v>
          </cell>
          <cell r="N31">
            <v>0</v>
          </cell>
        </row>
        <row r="32">
          <cell r="C32">
            <v>18</v>
          </cell>
          <cell r="D32">
            <v>0</v>
          </cell>
          <cell r="E32">
            <v>13</v>
          </cell>
          <cell r="F32">
            <v>18</v>
          </cell>
          <cell r="G32">
            <v>0</v>
          </cell>
          <cell r="H32">
            <v>0</v>
          </cell>
          <cell r="I32">
            <v>1</v>
          </cell>
          <cell r="J32">
            <v>0</v>
          </cell>
          <cell r="K32">
            <v>0</v>
          </cell>
          <cell r="L32">
            <v>0</v>
          </cell>
          <cell r="M32">
            <v>37</v>
          </cell>
          <cell r="N32">
            <v>0</v>
          </cell>
        </row>
        <row r="33">
          <cell r="C33">
            <v>21</v>
          </cell>
          <cell r="D33">
            <v>0</v>
          </cell>
          <cell r="E33">
            <v>10</v>
          </cell>
          <cell r="F33">
            <v>14</v>
          </cell>
          <cell r="G33">
            <v>0</v>
          </cell>
          <cell r="H33">
            <v>0</v>
          </cell>
          <cell r="I33">
            <v>5</v>
          </cell>
          <cell r="J33">
            <v>0</v>
          </cell>
          <cell r="K33">
            <v>0</v>
          </cell>
          <cell r="L33">
            <v>0</v>
          </cell>
          <cell r="M33">
            <v>37</v>
          </cell>
          <cell r="N33">
            <v>0</v>
          </cell>
        </row>
        <row r="34">
          <cell r="C34">
            <v>12</v>
          </cell>
          <cell r="D34">
            <v>0</v>
          </cell>
          <cell r="E34">
            <v>6</v>
          </cell>
          <cell r="F34">
            <v>12</v>
          </cell>
          <cell r="G34">
            <v>0</v>
          </cell>
          <cell r="H34">
            <v>0</v>
          </cell>
          <cell r="I34">
            <v>2</v>
          </cell>
          <cell r="J34">
            <v>0</v>
          </cell>
          <cell r="K34">
            <v>0</v>
          </cell>
          <cell r="L34">
            <v>0</v>
          </cell>
          <cell r="M34">
            <v>31</v>
          </cell>
          <cell r="N34">
            <v>0</v>
          </cell>
        </row>
        <row r="35">
          <cell r="C35">
            <v>15</v>
          </cell>
          <cell r="D35">
            <v>0</v>
          </cell>
          <cell r="E35">
            <v>10</v>
          </cell>
          <cell r="F35">
            <v>19</v>
          </cell>
          <cell r="G35">
            <v>0</v>
          </cell>
          <cell r="H35">
            <v>0</v>
          </cell>
          <cell r="I35">
            <v>2</v>
          </cell>
          <cell r="J35">
            <v>0</v>
          </cell>
          <cell r="K35">
            <v>0</v>
          </cell>
          <cell r="L35">
            <v>0</v>
          </cell>
          <cell r="M35">
            <v>41</v>
          </cell>
          <cell r="N35">
            <v>0</v>
          </cell>
        </row>
        <row r="36">
          <cell r="C36">
            <v>27</v>
          </cell>
          <cell r="D36">
            <v>0</v>
          </cell>
          <cell r="E36">
            <v>14</v>
          </cell>
          <cell r="F36">
            <v>11</v>
          </cell>
          <cell r="G36">
            <v>0</v>
          </cell>
          <cell r="H36">
            <v>0</v>
          </cell>
          <cell r="I36">
            <v>3</v>
          </cell>
          <cell r="J36">
            <v>1</v>
          </cell>
          <cell r="K36">
            <v>0</v>
          </cell>
          <cell r="L36">
            <v>0</v>
          </cell>
          <cell r="M36">
            <v>45</v>
          </cell>
          <cell r="N36">
            <v>0</v>
          </cell>
        </row>
        <row r="37">
          <cell r="C37">
            <v>27</v>
          </cell>
          <cell r="D37">
            <v>0</v>
          </cell>
          <cell r="E37">
            <v>8</v>
          </cell>
          <cell r="F37">
            <v>14</v>
          </cell>
          <cell r="G37">
            <v>0</v>
          </cell>
          <cell r="H37">
            <v>0</v>
          </cell>
          <cell r="I37">
            <v>2</v>
          </cell>
          <cell r="J37">
            <v>0</v>
          </cell>
          <cell r="K37">
            <v>0</v>
          </cell>
          <cell r="L37">
            <v>0</v>
          </cell>
          <cell r="M37">
            <v>21</v>
          </cell>
          <cell r="N37">
            <v>0</v>
          </cell>
        </row>
        <row r="38">
          <cell r="C38">
            <v>19</v>
          </cell>
          <cell r="D38">
            <v>0</v>
          </cell>
          <cell r="E38">
            <v>9</v>
          </cell>
          <cell r="F38">
            <v>19</v>
          </cell>
          <cell r="G38">
            <v>1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1</v>
          </cell>
          <cell r="M38">
            <v>31</v>
          </cell>
          <cell r="N38">
            <v>0</v>
          </cell>
        </row>
        <row r="39">
          <cell r="C39">
            <v>35</v>
          </cell>
          <cell r="D39">
            <v>0</v>
          </cell>
          <cell r="E39">
            <v>16</v>
          </cell>
          <cell r="F39">
            <v>15</v>
          </cell>
          <cell r="G39">
            <v>1</v>
          </cell>
          <cell r="H39">
            <v>0</v>
          </cell>
          <cell r="I39">
            <v>7</v>
          </cell>
          <cell r="J39">
            <v>0</v>
          </cell>
          <cell r="K39">
            <v>1</v>
          </cell>
          <cell r="L39">
            <v>0</v>
          </cell>
          <cell r="M39">
            <v>31</v>
          </cell>
          <cell r="N39">
            <v>0</v>
          </cell>
        </row>
        <row r="40">
          <cell r="C40">
            <v>24</v>
          </cell>
          <cell r="D40">
            <v>0</v>
          </cell>
          <cell r="E40">
            <v>14</v>
          </cell>
          <cell r="F40">
            <v>18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1</v>
          </cell>
          <cell r="L40">
            <v>0</v>
          </cell>
          <cell r="M40">
            <v>23</v>
          </cell>
          <cell r="N40">
            <v>0</v>
          </cell>
        </row>
        <row r="41">
          <cell r="C41">
            <v>21</v>
          </cell>
          <cell r="D41">
            <v>0</v>
          </cell>
          <cell r="E41">
            <v>18</v>
          </cell>
          <cell r="F41">
            <v>16</v>
          </cell>
          <cell r="G41">
            <v>3</v>
          </cell>
          <cell r="H41">
            <v>0</v>
          </cell>
          <cell r="I41">
            <v>2</v>
          </cell>
          <cell r="J41">
            <v>0</v>
          </cell>
          <cell r="K41">
            <v>1</v>
          </cell>
          <cell r="L41">
            <v>0</v>
          </cell>
          <cell r="M41">
            <v>30</v>
          </cell>
          <cell r="N41">
            <v>0</v>
          </cell>
        </row>
        <row r="42">
          <cell r="C42">
            <v>36</v>
          </cell>
          <cell r="D42">
            <v>0</v>
          </cell>
          <cell r="E42">
            <v>27</v>
          </cell>
          <cell r="F42">
            <v>20</v>
          </cell>
          <cell r="G42">
            <v>2</v>
          </cell>
          <cell r="H42">
            <v>0</v>
          </cell>
          <cell r="I42">
            <v>2</v>
          </cell>
          <cell r="J42">
            <v>0</v>
          </cell>
          <cell r="K42">
            <v>0</v>
          </cell>
          <cell r="L42">
            <v>0</v>
          </cell>
          <cell r="M42">
            <v>39</v>
          </cell>
          <cell r="N42">
            <v>0</v>
          </cell>
        </row>
        <row r="43">
          <cell r="C43">
            <v>30</v>
          </cell>
          <cell r="D43">
            <v>0</v>
          </cell>
          <cell r="E43">
            <v>15</v>
          </cell>
          <cell r="F43">
            <v>15</v>
          </cell>
          <cell r="G43">
            <v>1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39</v>
          </cell>
          <cell r="N43">
            <v>0</v>
          </cell>
        </row>
        <row r="44">
          <cell r="C44">
            <v>33</v>
          </cell>
          <cell r="D44">
            <v>0</v>
          </cell>
          <cell r="E44">
            <v>24</v>
          </cell>
          <cell r="F44">
            <v>20</v>
          </cell>
          <cell r="G44">
            <v>1</v>
          </cell>
          <cell r="H44">
            <v>0</v>
          </cell>
          <cell r="I44">
            <v>1</v>
          </cell>
          <cell r="J44">
            <v>0</v>
          </cell>
          <cell r="K44">
            <v>0</v>
          </cell>
          <cell r="L44">
            <v>0</v>
          </cell>
          <cell r="M44">
            <v>24</v>
          </cell>
          <cell r="N44">
            <v>0</v>
          </cell>
        </row>
        <row r="45">
          <cell r="C45">
            <v>22</v>
          </cell>
          <cell r="D45">
            <v>0</v>
          </cell>
          <cell r="E45">
            <v>12</v>
          </cell>
          <cell r="F45">
            <v>17</v>
          </cell>
          <cell r="G45">
            <v>1</v>
          </cell>
          <cell r="H45">
            <v>0</v>
          </cell>
          <cell r="I45">
            <v>3</v>
          </cell>
          <cell r="J45">
            <v>0</v>
          </cell>
          <cell r="K45">
            <v>0</v>
          </cell>
          <cell r="L45">
            <v>0</v>
          </cell>
          <cell r="M45">
            <v>35</v>
          </cell>
          <cell r="N45">
            <v>0</v>
          </cell>
        </row>
        <row r="46">
          <cell r="C46">
            <v>15</v>
          </cell>
          <cell r="D46">
            <v>0</v>
          </cell>
          <cell r="E46">
            <v>16</v>
          </cell>
          <cell r="F46">
            <v>27</v>
          </cell>
          <cell r="G46">
            <v>1</v>
          </cell>
          <cell r="H46">
            <v>0</v>
          </cell>
          <cell r="I46">
            <v>1</v>
          </cell>
          <cell r="J46">
            <v>0</v>
          </cell>
          <cell r="K46">
            <v>0</v>
          </cell>
          <cell r="L46">
            <v>0</v>
          </cell>
          <cell r="M46">
            <v>38</v>
          </cell>
          <cell r="N46">
            <v>0</v>
          </cell>
        </row>
        <row r="47">
          <cell r="C47">
            <v>28</v>
          </cell>
          <cell r="D47">
            <v>0</v>
          </cell>
          <cell r="E47">
            <v>14</v>
          </cell>
          <cell r="F47">
            <v>15</v>
          </cell>
          <cell r="G47">
            <v>3</v>
          </cell>
          <cell r="H47">
            <v>0</v>
          </cell>
          <cell r="I47">
            <v>3</v>
          </cell>
          <cell r="J47">
            <v>0</v>
          </cell>
          <cell r="K47">
            <v>0</v>
          </cell>
          <cell r="L47">
            <v>0</v>
          </cell>
          <cell r="M47">
            <v>29</v>
          </cell>
          <cell r="N47">
            <v>0</v>
          </cell>
        </row>
        <row r="48">
          <cell r="C48">
            <v>30</v>
          </cell>
          <cell r="D48">
            <v>0</v>
          </cell>
          <cell r="E48">
            <v>5</v>
          </cell>
          <cell r="F48">
            <v>19</v>
          </cell>
          <cell r="G48">
            <v>0</v>
          </cell>
          <cell r="H48">
            <v>0</v>
          </cell>
          <cell r="I48">
            <v>3</v>
          </cell>
          <cell r="J48">
            <v>1</v>
          </cell>
          <cell r="K48">
            <v>0</v>
          </cell>
          <cell r="L48">
            <v>1</v>
          </cell>
          <cell r="M48">
            <v>27</v>
          </cell>
          <cell r="N48">
            <v>0</v>
          </cell>
        </row>
        <row r="49">
          <cell r="C49">
            <v>25</v>
          </cell>
          <cell r="D49">
            <v>0</v>
          </cell>
          <cell r="E49">
            <v>11</v>
          </cell>
          <cell r="F49">
            <v>28</v>
          </cell>
          <cell r="G49">
            <v>1</v>
          </cell>
          <cell r="H49">
            <v>0</v>
          </cell>
          <cell r="I49">
            <v>2</v>
          </cell>
          <cell r="J49">
            <v>0</v>
          </cell>
          <cell r="K49">
            <v>0</v>
          </cell>
          <cell r="L49">
            <v>0</v>
          </cell>
          <cell r="M49">
            <v>34</v>
          </cell>
          <cell r="N49">
            <v>0</v>
          </cell>
        </row>
        <row r="50">
          <cell r="C50">
            <v>35</v>
          </cell>
          <cell r="D50">
            <v>0</v>
          </cell>
          <cell r="E50">
            <v>17</v>
          </cell>
          <cell r="F50">
            <v>20</v>
          </cell>
          <cell r="G50">
            <v>1</v>
          </cell>
          <cell r="H50">
            <v>0</v>
          </cell>
          <cell r="I50">
            <v>0</v>
          </cell>
          <cell r="J50">
            <v>2</v>
          </cell>
          <cell r="K50">
            <v>1</v>
          </cell>
          <cell r="L50">
            <v>0</v>
          </cell>
          <cell r="M50">
            <v>37</v>
          </cell>
          <cell r="N50">
            <v>0</v>
          </cell>
        </row>
        <row r="51">
          <cell r="C51">
            <v>28</v>
          </cell>
          <cell r="D51">
            <v>0</v>
          </cell>
          <cell r="E51">
            <v>11</v>
          </cell>
          <cell r="F51">
            <v>26</v>
          </cell>
          <cell r="G51">
            <v>1</v>
          </cell>
          <cell r="H51">
            <v>0</v>
          </cell>
          <cell r="I51">
            <v>3</v>
          </cell>
          <cell r="J51">
            <v>0</v>
          </cell>
          <cell r="K51">
            <v>0</v>
          </cell>
          <cell r="L51">
            <v>0</v>
          </cell>
          <cell r="M51">
            <v>47</v>
          </cell>
          <cell r="N51">
            <v>0</v>
          </cell>
        </row>
        <row r="52">
          <cell r="C52">
            <v>45</v>
          </cell>
          <cell r="D52">
            <v>0</v>
          </cell>
          <cell r="E52">
            <v>32</v>
          </cell>
          <cell r="F52">
            <v>17</v>
          </cell>
          <cell r="G52">
            <v>1</v>
          </cell>
          <cell r="H52">
            <v>0</v>
          </cell>
          <cell r="I52">
            <v>5</v>
          </cell>
          <cell r="J52">
            <v>0</v>
          </cell>
          <cell r="K52">
            <v>1</v>
          </cell>
          <cell r="L52">
            <v>0</v>
          </cell>
          <cell r="M52">
            <v>44</v>
          </cell>
          <cell r="N52">
            <v>0</v>
          </cell>
        </row>
        <row r="53">
          <cell r="C53">
            <v>36</v>
          </cell>
          <cell r="D53">
            <v>0</v>
          </cell>
          <cell r="E53">
            <v>28</v>
          </cell>
          <cell r="F53">
            <v>20</v>
          </cell>
          <cell r="G53">
            <v>4</v>
          </cell>
          <cell r="H53">
            <v>0</v>
          </cell>
          <cell r="I53">
            <v>2</v>
          </cell>
          <cell r="J53">
            <v>1</v>
          </cell>
          <cell r="K53">
            <v>2</v>
          </cell>
          <cell r="L53">
            <v>1</v>
          </cell>
          <cell r="M53">
            <v>14</v>
          </cell>
          <cell r="N53">
            <v>0</v>
          </cell>
        </row>
        <row r="54">
          <cell r="C54">
            <v>56</v>
          </cell>
          <cell r="D54">
            <v>0</v>
          </cell>
          <cell r="E54">
            <v>26</v>
          </cell>
          <cell r="F54">
            <v>15</v>
          </cell>
          <cell r="G54">
            <v>0</v>
          </cell>
          <cell r="H54">
            <v>0</v>
          </cell>
          <cell r="I54">
            <v>1</v>
          </cell>
          <cell r="J54">
            <v>0</v>
          </cell>
          <cell r="K54">
            <v>0</v>
          </cell>
          <cell r="L54">
            <v>0</v>
          </cell>
          <cell r="M54">
            <v>19</v>
          </cell>
          <cell r="N54">
            <v>0</v>
          </cell>
        </row>
        <row r="55">
          <cell r="C55">
            <v>41</v>
          </cell>
          <cell r="D55">
            <v>0</v>
          </cell>
          <cell r="E55">
            <v>17</v>
          </cell>
          <cell r="F55">
            <v>22</v>
          </cell>
          <cell r="G55">
            <v>2</v>
          </cell>
          <cell r="H55">
            <v>1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21</v>
          </cell>
          <cell r="N55">
            <v>0</v>
          </cell>
        </row>
        <row r="56">
          <cell r="C56">
            <v>41</v>
          </cell>
          <cell r="D56">
            <v>0</v>
          </cell>
          <cell r="E56">
            <v>13</v>
          </cell>
          <cell r="F56">
            <v>27</v>
          </cell>
          <cell r="G56">
            <v>1</v>
          </cell>
          <cell r="H56">
            <v>0</v>
          </cell>
          <cell r="I56">
            <v>2</v>
          </cell>
          <cell r="J56">
            <v>0</v>
          </cell>
          <cell r="K56">
            <v>0</v>
          </cell>
          <cell r="L56">
            <v>1</v>
          </cell>
          <cell r="M56">
            <v>20</v>
          </cell>
          <cell r="N56">
            <v>0</v>
          </cell>
        </row>
        <row r="57">
          <cell r="C57">
            <v>43</v>
          </cell>
          <cell r="D57">
            <v>0</v>
          </cell>
          <cell r="E57">
            <v>15</v>
          </cell>
          <cell r="F57">
            <v>28</v>
          </cell>
          <cell r="G57">
            <v>1</v>
          </cell>
          <cell r="H57">
            <v>1</v>
          </cell>
          <cell r="I57">
            <v>3</v>
          </cell>
          <cell r="J57">
            <v>0</v>
          </cell>
          <cell r="K57">
            <v>0</v>
          </cell>
          <cell r="L57">
            <v>0</v>
          </cell>
          <cell r="M57">
            <v>20</v>
          </cell>
          <cell r="N57">
            <v>0</v>
          </cell>
        </row>
      </sheetData>
      <sheetData sheetId="8">
        <row r="10">
          <cell r="C10">
            <v>0</v>
          </cell>
          <cell r="D10">
            <v>0</v>
          </cell>
          <cell r="E10">
            <v>0</v>
          </cell>
          <cell r="F10">
            <v>2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26</v>
          </cell>
          <cell r="N10">
            <v>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5</v>
          </cell>
          <cell r="N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1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1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1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1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1</v>
          </cell>
          <cell r="I18">
            <v>2</v>
          </cell>
          <cell r="J18">
            <v>0</v>
          </cell>
          <cell r="K18">
            <v>0</v>
          </cell>
          <cell r="L18">
            <v>0</v>
          </cell>
          <cell r="M18">
            <v>1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1</v>
          </cell>
          <cell r="G19">
            <v>0</v>
          </cell>
          <cell r="H19">
            <v>0</v>
          </cell>
          <cell r="I19">
            <v>2</v>
          </cell>
          <cell r="J19">
            <v>1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1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1</v>
          </cell>
          <cell r="J21">
            <v>3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1</v>
          </cell>
          <cell r="I22">
            <v>3</v>
          </cell>
          <cell r="J22">
            <v>1</v>
          </cell>
          <cell r="K22">
            <v>1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1</v>
          </cell>
          <cell r="J23">
            <v>1</v>
          </cell>
          <cell r="K23">
            <v>0</v>
          </cell>
          <cell r="L23">
            <v>1</v>
          </cell>
          <cell r="M23">
            <v>0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1</v>
          </cell>
          <cell r="I24">
            <v>1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6</v>
          </cell>
          <cell r="J25">
            <v>1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1</v>
          </cell>
          <cell r="G26">
            <v>0</v>
          </cell>
          <cell r="H26">
            <v>0</v>
          </cell>
          <cell r="I26">
            <v>0</v>
          </cell>
          <cell r="J26">
            <v>1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1</v>
          </cell>
          <cell r="L27">
            <v>0</v>
          </cell>
          <cell r="M27">
            <v>0</v>
          </cell>
          <cell r="N27">
            <v>0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2</v>
          </cell>
          <cell r="J28">
            <v>0</v>
          </cell>
          <cell r="K28">
            <v>0</v>
          </cell>
          <cell r="L28">
            <v>1</v>
          </cell>
          <cell r="M28">
            <v>0</v>
          </cell>
          <cell r="N28">
            <v>0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1</v>
          </cell>
          <cell r="J29">
            <v>1</v>
          </cell>
          <cell r="K29">
            <v>1</v>
          </cell>
          <cell r="L29">
            <v>0</v>
          </cell>
          <cell r="M29">
            <v>0</v>
          </cell>
          <cell r="N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1</v>
          </cell>
          <cell r="H30">
            <v>1</v>
          </cell>
          <cell r="I30">
            <v>3</v>
          </cell>
          <cell r="J30">
            <v>2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4</v>
          </cell>
          <cell r="J31">
            <v>0</v>
          </cell>
          <cell r="K31">
            <v>1</v>
          </cell>
          <cell r="L31">
            <v>2</v>
          </cell>
          <cell r="M31">
            <v>0</v>
          </cell>
          <cell r="N31">
            <v>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2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1</v>
          </cell>
          <cell r="J33">
            <v>1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1</v>
          </cell>
          <cell r="J34">
            <v>0</v>
          </cell>
          <cell r="K34">
            <v>1</v>
          </cell>
          <cell r="L34">
            <v>0</v>
          </cell>
          <cell r="M34">
            <v>0</v>
          </cell>
          <cell r="N34">
            <v>0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</v>
          </cell>
          <cell r="H35">
            <v>0</v>
          </cell>
          <cell r="I35">
            <v>1</v>
          </cell>
          <cell r="J35">
            <v>0</v>
          </cell>
          <cell r="K35">
            <v>0</v>
          </cell>
          <cell r="L35">
            <v>1</v>
          </cell>
          <cell r="M35">
            <v>0</v>
          </cell>
          <cell r="N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1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1</v>
          </cell>
          <cell r="H38">
            <v>0</v>
          </cell>
          <cell r="I38">
            <v>2</v>
          </cell>
          <cell r="J38">
            <v>0</v>
          </cell>
          <cell r="K38">
            <v>1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4</v>
          </cell>
          <cell r="J39">
            <v>0</v>
          </cell>
          <cell r="K39">
            <v>0</v>
          </cell>
          <cell r="L39">
            <v>1</v>
          </cell>
          <cell r="M39">
            <v>0</v>
          </cell>
          <cell r="N39">
            <v>0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3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2</v>
          </cell>
          <cell r="J41">
            <v>1</v>
          </cell>
          <cell r="K41">
            <v>0</v>
          </cell>
          <cell r="L41">
            <v>1</v>
          </cell>
          <cell r="M41">
            <v>0</v>
          </cell>
          <cell r="N41">
            <v>0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1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3</v>
          </cell>
          <cell r="I46">
            <v>1</v>
          </cell>
          <cell r="J46">
            <v>1</v>
          </cell>
          <cell r="K46">
            <v>0</v>
          </cell>
          <cell r="L46">
            <v>3</v>
          </cell>
          <cell r="M46">
            <v>0</v>
          </cell>
          <cell r="N46">
            <v>0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1</v>
          </cell>
          <cell r="I47">
            <v>2</v>
          </cell>
          <cell r="J47">
            <v>0</v>
          </cell>
          <cell r="K47">
            <v>1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2</v>
          </cell>
          <cell r="I48">
            <v>2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2</v>
          </cell>
          <cell r="H49">
            <v>0</v>
          </cell>
          <cell r="I49">
            <v>3</v>
          </cell>
          <cell r="J49">
            <v>0</v>
          </cell>
          <cell r="K49">
            <v>1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2</v>
          </cell>
          <cell r="I50">
            <v>1</v>
          </cell>
          <cell r="J50">
            <v>0</v>
          </cell>
          <cell r="K50">
            <v>0</v>
          </cell>
          <cell r="L50">
            <v>1</v>
          </cell>
          <cell r="M50">
            <v>0</v>
          </cell>
          <cell r="N50">
            <v>0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2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1</v>
          </cell>
          <cell r="K52">
            <v>0</v>
          </cell>
          <cell r="L52">
            <v>0</v>
          </cell>
          <cell r="M52">
            <v>3</v>
          </cell>
          <cell r="N52">
            <v>0</v>
          </cell>
        </row>
        <row r="53">
          <cell r="C53">
            <v>0</v>
          </cell>
          <cell r="D53">
            <v>0</v>
          </cell>
          <cell r="E53">
            <v>1</v>
          </cell>
          <cell r="F53">
            <v>1</v>
          </cell>
          <cell r="G53">
            <v>1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6</v>
          </cell>
          <cell r="N53">
            <v>0</v>
          </cell>
        </row>
        <row r="54">
          <cell r="C54">
            <v>1</v>
          </cell>
          <cell r="D54">
            <v>0</v>
          </cell>
          <cell r="E54">
            <v>0</v>
          </cell>
          <cell r="F54">
            <v>6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13</v>
          </cell>
          <cell r="N54">
            <v>0</v>
          </cell>
        </row>
        <row r="55">
          <cell r="C55">
            <v>1</v>
          </cell>
          <cell r="D55">
            <v>0</v>
          </cell>
          <cell r="E55">
            <v>0</v>
          </cell>
          <cell r="F55">
            <v>4</v>
          </cell>
          <cell r="G55">
            <v>0</v>
          </cell>
          <cell r="H55">
            <v>1</v>
          </cell>
          <cell r="I55">
            <v>0</v>
          </cell>
          <cell r="J55">
            <v>0</v>
          </cell>
          <cell r="K55">
            <v>0</v>
          </cell>
          <cell r="M55">
            <v>19</v>
          </cell>
          <cell r="N55">
            <v>0</v>
          </cell>
        </row>
        <row r="56">
          <cell r="C56">
            <v>2</v>
          </cell>
          <cell r="D56">
            <v>0</v>
          </cell>
          <cell r="E56">
            <v>1</v>
          </cell>
          <cell r="F56">
            <v>0</v>
          </cell>
          <cell r="G56">
            <v>1</v>
          </cell>
          <cell r="H56">
            <v>1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19</v>
          </cell>
          <cell r="N56">
            <v>0</v>
          </cell>
        </row>
        <row r="57">
          <cell r="C57">
            <v>1</v>
          </cell>
          <cell r="D57">
            <v>0</v>
          </cell>
          <cell r="E57">
            <v>0</v>
          </cell>
          <cell r="F57">
            <v>1</v>
          </cell>
          <cell r="G57">
            <v>0</v>
          </cell>
          <cell r="H57">
            <v>1</v>
          </cell>
          <cell r="I57">
            <v>0</v>
          </cell>
          <cell r="J57">
            <v>0</v>
          </cell>
          <cell r="L57">
            <v>0</v>
          </cell>
          <cell r="M57">
            <v>7</v>
          </cell>
          <cell r="N57">
            <v>0</v>
          </cell>
        </row>
      </sheetData>
      <sheetData sheetId="9"/>
      <sheetData sheetId="10"/>
      <sheetData sheetId="11">
        <row r="10">
          <cell r="C10">
            <v>33</v>
          </cell>
          <cell r="D10">
            <v>0</v>
          </cell>
          <cell r="E10">
            <v>10</v>
          </cell>
          <cell r="F10">
            <v>19</v>
          </cell>
          <cell r="G10">
            <v>2</v>
          </cell>
          <cell r="H10">
            <v>1</v>
          </cell>
          <cell r="I10">
            <v>1</v>
          </cell>
          <cell r="J10">
            <v>0</v>
          </cell>
          <cell r="K10">
            <v>0</v>
          </cell>
          <cell r="L10">
            <v>0</v>
          </cell>
          <cell r="M10">
            <v>17</v>
          </cell>
          <cell r="N10">
            <v>0</v>
          </cell>
        </row>
        <row r="11">
          <cell r="C11">
            <v>12</v>
          </cell>
          <cell r="D11">
            <v>0</v>
          </cell>
          <cell r="E11">
            <v>14</v>
          </cell>
          <cell r="F11">
            <v>20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32</v>
          </cell>
          <cell r="N11">
            <v>0</v>
          </cell>
        </row>
        <row r="12">
          <cell r="C12">
            <v>22</v>
          </cell>
          <cell r="D12">
            <v>0</v>
          </cell>
          <cell r="E12">
            <v>11</v>
          </cell>
          <cell r="F12">
            <v>19</v>
          </cell>
          <cell r="G12">
            <v>3</v>
          </cell>
          <cell r="H12">
            <v>0</v>
          </cell>
          <cell r="I12">
            <v>1</v>
          </cell>
          <cell r="J12">
            <v>0</v>
          </cell>
          <cell r="K12">
            <v>0</v>
          </cell>
          <cell r="L12">
            <v>0</v>
          </cell>
          <cell r="M12">
            <v>35</v>
          </cell>
          <cell r="N12">
            <v>0</v>
          </cell>
        </row>
        <row r="13">
          <cell r="C13">
            <v>21</v>
          </cell>
          <cell r="D13">
            <v>0</v>
          </cell>
          <cell r="E13">
            <v>8</v>
          </cell>
          <cell r="F13">
            <v>12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39</v>
          </cell>
          <cell r="N13">
            <v>0</v>
          </cell>
        </row>
        <row r="14">
          <cell r="C14">
            <v>23</v>
          </cell>
          <cell r="D14">
            <v>0</v>
          </cell>
          <cell r="E14">
            <v>8</v>
          </cell>
          <cell r="F14">
            <v>25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28</v>
          </cell>
          <cell r="N14">
            <v>0</v>
          </cell>
        </row>
        <row r="15">
          <cell r="C15">
            <v>16</v>
          </cell>
          <cell r="D15">
            <v>0</v>
          </cell>
          <cell r="E15">
            <v>9</v>
          </cell>
          <cell r="F15">
            <v>20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36</v>
          </cell>
          <cell r="N15">
            <v>0</v>
          </cell>
        </row>
        <row r="16">
          <cell r="C16">
            <v>24</v>
          </cell>
          <cell r="D16">
            <v>0</v>
          </cell>
          <cell r="E16">
            <v>7</v>
          </cell>
          <cell r="F16">
            <v>21</v>
          </cell>
          <cell r="G16">
            <v>0</v>
          </cell>
          <cell r="H16">
            <v>0</v>
          </cell>
          <cell r="I16">
            <v>1</v>
          </cell>
          <cell r="J16">
            <v>0</v>
          </cell>
          <cell r="K16">
            <v>0</v>
          </cell>
          <cell r="L16">
            <v>1</v>
          </cell>
          <cell r="M16">
            <v>27</v>
          </cell>
          <cell r="N16">
            <v>0</v>
          </cell>
        </row>
        <row r="17">
          <cell r="C17">
            <v>19</v>
          </cell>
          <cell r="D17">
            <v>0</v>
          </cell>
          <cell r="E17">
            <v>6</v>
          </cell>
          <cell r="F17">
            <v>18</v>
          </cell>
          <cell r="G17">
            <v>2</v>
          </cell>
          <cell r="H17">
            <v>1</v>
          </cell>
          <cell r="I17">
            <v>1</v>
          </cell>
          <cell r="J17">
            <v>1</v>
          </cell>
          <cell r="K17">
            <v>0</v>
          </cell>
          <cell r="L17">
            <v>0</v>
          </cell>
          <cell r="M17">
            <v>13</v>
          </cell>
          <cell r="N17">
            <v>0</v>
          </cell>
        </row>
        <row r="18">
          <cell r="C18">
            <v>23</v>
          </cell>
          <cell r="D18">
            <v>0</v>
          </cell>
          <cell r="E18">
            <v>11</v>
          </cell>
          <cell r="F18">
            <v>11</v>
          </cell>
          <cell r="G18">
            <v>1</v>
          </cell>
          <cell r="H18">
            <v>0</v>
          </cell>
          <cell r="I18">
            <v>3</v>
          </cell>
          <cell r="J18">
            <v>0</v>
          </cell>
          <cell r="K18">
            <v>0</v>
          </cell>
          <cell r="L18">
            <v>0</v>
          </cell>
          <cell r="M18">
            <v>19</v>
          </cell>
          <cell r="N18">
            <v>0</v>
          </cell>
        </row>
        <row r="19">
          <cell r="C19">
            <v>19</v>
          </cell>
          <cell r="D19">
            <v>0</v>
          </cell>
          <cell r="E19">
            <v>12</v>
          </cell>
          <cell r="F19">
            <v>22</v>
          </cell>
          <cell r="G19">
            <v>0</v>
          </cell>
          <cell r="H19">
            <v>0</v>
          </cell>
          <cell r="I19">
            <v>3</v>
          </cell>
          <cell r="J19">
            <v>0</v>
          </cell>
          <cell r="K19">
            <v>0</v>
          </cell>
          <cell r="L19">
            <v>0</v>
          </cell>
          <cell r="M19">
            <v>19</v>
          </cell>
          <cell r="N19">
            <v>0</v>
          </cell>
        </row>
        <row r="20">
          <cell r="C20">
            <v>23</v>
          </cell>
          <cell r="D20">
            <v>0</v>
          </cell>
          <cell r="E20">
            <v>9</v>
          </cell>
          <cell r="F20">
            <v>17</v>
          </cell>
          <cell r="G20">
            <v>0</v>
          </cell>
          <cell r="H20">
            <v>0</v>
          </cell>
          <cell r="I20">
            <v>1</v>
          </cell>
          <cell r="J20">
            <v>0</v>
          </cell>
          <cell r="K20">
            <v>0</v>
          </cell>
          <cell r="L20">
            <v>0</v>
          </cell>
          <cell r="M20">
            <v>26</v>
          </cell>
          <cell r="N20">
            <v>0</v>
          </cell>
        </row>
        <row r="21">
          <cell r="C21">
            <v>22</v>
          </cell>
          <cell r="D21">
            <v>0</v>
          </cell>
          <cell r="E21">
            <v>5</v>
          </cell>
          <cell r="F21">
            <v>18</v>
          </cell>
          <cell r="G21">
            <v>0</v>
          </cell>
          <cell r="H21">
            <v>0</v>
          </cell>
          <cell r="I21">
            <v>2</v>
          </cell>
          <cell r="J21">
            <v>2</v>
          </cell>
          <cell r="K21">
            <v>0</v>
          </cell>
          <cell r="L21">
            <v>1</v>
          </cell>
          <cell r="M21">
            <v>31</v>
          </cell>
          <cell r="N21">
            <v>0</v>
          </cell>
        </row>
        <row r="22">
          <cell r="C22">
            <v>13</v>
          </cell>
          <cell r="D22">
            <v>0</v>
          </cell>
          <cell r="E22">
            <v>5</v>
          </cell>
          <cell r="F22">
            <v>18</v>
          </cell>
          <cell r="G22">
            <v>0</v>
          </cell>
          <cell r="H22">
            <v>0</v>
          </cell>
          <cell r="I22">
            <v>2</v>
          </cell>
          <cell r="J22">
            <v>0</v>
          </cell>
          <cell r="K22">
            <v>0</v>
          </cell>
          <cell r="L22">
            <v>0</v>
          </cell>
          <cell r="M22">
            <v>23</v>
          </cell>
          <cell r="N22">
            <v>0</v>
          </cell>
        </row>
        <row r="23">
          <cell r="C23">
            <v>20</v>
          </cell>
          <cell r="D23">
            <v>0</v>
          </cell>
          <cell r="E23">
            <v>20</v>
          </cell>
          <cell r="F23">
            <v>19</v>
          </cell>
          <cell r="G23">
            <v>0</v>
          </cell>
          <cell r="H23">
            <v>0</v>
          </cell>
          <cell r="I23">
            <v>2</v>
          </cell>
          <cell r="J23">
            <v>0</v>
          </cell>
          <cell r="K23">
            <v>0</v>
          </cell>
          <cell r="L23">
            <v>0</v>
          </cell>
          <cell r="M23">
            <v>28</v>
          </cell>
          <cell r="N23">
            <v>0</v>
          </cell>
        </row>
        <row r="24">
          <cell r="C24">
            <v>9</v>
          </cell>
          <cell r="D24">
            <v>0</v>
          </cell>
          <cell r="E24">
            <v>17</v>
          </cell>
          <cell r="F24">
            <v>24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44</v>
          </cell>
          <cell r="N24">
            <v>0</v>
          </cell>
        </row>
        <row r="25">
          <cell r="C25">
            <v>19</v>
          </cell>
          <cell r="D25">
            <v>0</v>
          </cell>
          <cell r="E25">
            <v>13</v>
          </cell>
          <cell r="F25">
            <v>13</v>
          </cell>
          <cell r="G25">
            <v>0</v>
          </cell>
          <cell r="H25">
            <v>0</v>
          </cell>
          <cell r="I25">
            <v>1</v>
          </cell>
          <cell r="J25">
            <v>0</v>
          </cell>
          <cell r="K25">
            <v>0</v>
          </cell>
          <cell r="L25">
            <v>0</v>
          </cell>
          <cell r="M25">
            <v>39</v>
          </cell>
          <cell r="N25">
            <v>0</v>
          </cell>
        </row>
        <row r="26">
          <cell r="C26">
            <v>9</v>
          </cell>
          <cell r="D26">
            <v>0</v>
          </cell>
          <cell r="E26">
            <v>12</v>
          </cell>
          <cell r="F26">
            <v>20</v>
          </cell>
          <cell r="G26">
            <v>0</v>
          </cell>
          <cell r="H26">
            <v>0</v>
          </cell>
          <cell r="I26">
            <v>1</v>
          </cell>
          <cell r="J26">
            <v>0</v>
          </cell>
          <cell r="K26">
            <v>0</v>
          </cell>
          <cell r="L26">
            <v>0</v>
          </cell>
          <cell r="M26">
            <v>30</v>
          </cell>
          <cell r="N26">
            <v>0</v>
          </cell>
        </row>
        <row r="27">
          <cell r="C27">
            <v>13</v>
          </cell>
          <cell r="D27">
            <v>0</v>
          </cell>
          <cell r="E27">
            <v>12</v>
          </cell>
          <cell r="F27">
            <v>15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35</v>
          </cell>
          <cell r="N27">
            <v>0</v>
          </cell>
        </row>
        <row r="28">
          <cell r="C28">
            <v>14</v>
          </cell>
          <cell r="D28">
            <v>0</v>
          </cell>
          <cell r="E28">
            <v>20</v>
          </cell>
          <cell r="F28">
            <v>22</v>
          </cell>
          <cell r="G28">
            <v>1</v>
          </cell>
          <cell r="H28">
            <v>0</v>
          </cell>
          <cell r="I28">
            <v>1</v>
          </cell>
          <cell r="J28">
            <v>0</v>
          </cell>
          <cell r="K28">
            <v>0</v>
          </cell>
          <cell r="L28">
            <v>0</v>
          </cell>
          <cell r="M28">
            <v>41</v>
          </cell>
          <cell r="N28">
            <v>0</v>
          </cell>
        </row>
        <row r="29">
          <cell r="C29">
            <v>19</v>
          </cell>
          <cell r="D29">
            <v>0</v>
          </cell>
          <cell r="E29">
            <v>14</v>
          </cell>
          <cell r="F29">
            <v>23</v>
          </cell>
          <cell r="G29">
            <v>0</v>
          </cell>
          <cell r="H29">
            <v>0</v>
          </cell>
          <cell r="I29">
            <v>1</v>
          </cell>
          <cell r="J29">
            <v>0</v>
          </cell>
          <cell r="K29">
            <v>0</v>
          </cell>
          <cell r="L29">
            <v>0</v>
          </cell>
          <cell r="M29">
            <v>36</v>
          </cell>
          <cell r="N29">
            <v>0</v>
          </cell>
        </row>
        <row r="30">
          <cell r="C30">
            <v>21</v>
          </cell>
          <cell r="D30">
            <v>0</v>
          </cell>
          <cell r="E30">
            <v>19</v>
          </cell>
          <cell r="F30">
            <v>25</v>
          </cell>
          <cell r="G30">
            <v>0</v>
          </cell>
          <cell r="H30">
            <v>0</v>
          </cell>
          <cell r="I30">
            <v>1</v>
          </cell>
          <cell r="J30">
            <v>0</v>
          </cell>
          <cell r="K30">
            <v>0</v>
          </cell>
          <cell r="L30">
            <v>0</v>
          </cell>
          <cell r="M30">
            <v>43</v>
          </cell>
          <cell r="N30">
            <v>0</v>
          </cell>
        </row>
        <row r="31">
          <cell r="C31">
            <v>21</v>
          </cell>
          <cell r="D31">
            <v>0</v>
          </cell>
          <cell r="E31">
            <v>9</v>
          </cell>
          <cell r="F31">
            <v>15</v>
          </cell>
          <cell r="G31">
            <v>0</v>
          </cell>
          <cell r="H31">
            <v>0</v>
          </cell>
          <cell r="I31">
            <v>4</v>
          </cell>
          <cell r="J31">
            <v>0</v>
          </cell>
          <cell r="K31">
            <v>0</v>
          </cell>
          <cell r="L31">
            <v>0</v>
          </cell>
          <cell r="M31">
            <v>37</v>
          </cell>
          <cell r="N31">
            <v>0</v>
          </cell>
        </row>
        <row r="32">
          <cell r="C32">
            <v>15</v>
          </cell>
          <cell r="D32">
            <v>0</v>
          </cell>
          <cell r="E32">
            <v>22</v>
          </cell>
          <cell r="F32">
            <v>18</v>
          </cell>
          <cell r="G32">
            <v>1</v>
          </cell>
          <cell r="H32">
            <v>0</v>
          </cell>
          <cell r="I32">
            <v>2</v>
          </cell>
          <cell r="J32">
            <v>0</v>
          </cell>
          <cell r="K32">
            <v>0</v>
          </cell>
          <cell r="L32">
            <v>0</v>
          </cell>
          <cell r="M32">
            <v>48</v>
          </cell>
          <cell r="N32">
            <v>0</v>
          </cell>
        </row>
        <row r="33">
          <cell r="C33">
            <v>24</v>
          </cell>
          <cell r="D33">
            <v>0</v>
          </cell>
          <cell r="E33">
            <v>11</v>
          </cell>
          <cell r="F33">
            <v>18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39</v>
          </cell>
          <cell r="N33">
            <v>0</v>
          </cell>
        </row>
        <row r="34">
          <cell r="C34">
            <v>16</v>
          </cell>
          <cell r="D34">
            <v>0</v>
          </cell>
          <cell r="E34">
            <v>18</v>
          </cell>
          <cell r="F34">
            <v>17</v>
          </cell>
          <cell r="G34">
            <v>0</v>
          </cell>
          <cell r="H34">
            <v>0</v>
          </cell>
          <cell r="I34">
            <v>1</v>
          </cell>
          <cell r="J34">
            <v>0</v>
          </cell>
          <cell r="K34">
            <v>0</v>
          </cell>
          <cell r="L34">
            <v>0</v>
          </cell>
          <cell r="M34">
            <v>38</v>
          </cell>
          <cell r="N34">
            <v>0</v>
          </cell>
        </row>
        <row r="35">
          <cell r="C35">
            <v>8</v>
          </cell>
          <cell r="D35">
            <v>0</v>
          </cell>
          <cell r="E35">
            <v>13</v>
          </cell>
          <cell r="F35">
            <v>13</v>
          </cell>
          <cell r="G35">
            <v>0</v>
          </cell>
          <cell r="H35">
            <v>0</v>
          </cell>
          <cell r="I35">
            <v>3</v>
          </cell>
          <cell r="J35">
            <v>0</v>
          </cell>
          <cell r="K35">
            <v>0</v>
          </cell>
          <cell r="L35">
            <v>0</v>
          </cell>
          <cell r="M35">
            <v>40</v>
          </cell>
          <cell r="N35">
            <v>0</v>
          </cell>
        </row>
        <row r="36">
          <cell r="C36">
            <v>22</v>
          </cell>
          <cell r="D36">
            <v>0</v>
          </cell>
          <cell r="E36">
            <v>19</v>
          </cell>
          <cell r="F36">
            <v>24</v>
          </cell>
          <cell r="G36">
            <v>3</v>
          </cell>
          <cell r="H36">
            <v>0</v>
          </cell>
          <cell r="I36">
            <v>5</v>
          </cell>
          <cell r="J36">
            <v>0</v>
          </cell>
          <cell r="K36">
            <v>0</v>
          </cell>
          <cell r="L36">
            <v>0</v>
          </cell>
          <cell r="M36">
            <v>34</v>
          </cell>
          <cell r="N36">
            <v>0</v>
          </cell>
        </row>
        <row r="37">
          <cell r="C37">
            <v>17</v>
          </cell>
          <cell r="D37">
            <v>0</v>
          </cell>
          <cell r="E37">
            <v>16</v>
          </cell>
          <cell r="F37">
            <v>30</v>
          </cell>
          <cell r="G37">
            <v>1</v>
          </cell>
          <cell r="H37">
            <v>0</v>
          </cell>
          <cell r="I37">
            <v>2</v>
          </cell>
          <cell r="J37">
            <v>0</v>
          </cell>
          <cell r="K37">
            <v>0</v>
          </cell>
          <cell r="L37">
            <v>0</v>
          </cell>
          <cell r="M37">
            <v>30</v>
          </cell>
          <cell r="N37">
            <v>0</v>
          </cell>
        </row>
        <row r="38">
          <cell r="C38">
            <v>10</v>
          </cell>
          <cell r="D38">
            <v>0</v>
          </cell>
          <cell r="E38">
            <v>15</v>
          </cell>
          <cell r="F38">
            <v>21</v>
          </cell>
          <cell r="G38">
            <v>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39</v>
          </cell>
          <cell r="N38">
            <v>0</v>
          </cell>
        </row>
        <row r="39">
          <cell r="C39">
            <v>21</v>
          </cell>
          <cell r="D39">
            <v>0</v>
          </cell>
          <cell r="E39">
            <v>20</v>
          </cell>
          <cell r="F39">
            <v>15</v>
          </cell>
          <cell r="G39">
            <v>1</v>
          </cell>
          <cell r="H39">
            <v>0</v>
          </cell>
          <cell r="I39">
            <v>3</v>
          </cell>
          <cell r="J39">
            <v>0</v>
          </cell>
          <cell r="K39">
            <v>0</v>
          </cell>
          <cell r="L39">
            <v>0</v>
          </cell>
          <cell r="M39">
            <v>30</v>
          </cell>
          <cell r="N39">
            <v>0</v>
          </cell>
        </row>
        <row r="40">
          <cell r="C40">
            <v>30</v>
          </cell>
          <cell r="D40">
            <v>0</v>
          </cell>
          <cell r="E40">
            <v>17</v>
          </cell>
          <cell r="F40">
            <v>17</v>
          </cell>
          <cell r="G40">
            <v>2</v>
          </cell>
          <cell r="H40">
            <v>0</v>
          </cell>
          <cell r="I40">
            <v>3</v>
          </cell>
          <cell r="J40">
            <v>0</v>
          </cell>
          <cell r="K40">
            <v>0</v>
          </cell>
          <cell r="L40">
            <v>0</v>
          </cell>
          <cell r="M40">
            <v>40</v>
          </cell>
          <cell r="N40">
            <v>0</v>
          </cell>
        </row>
        <row r="41">
          <cell r="C41">
            <v>31</v>
          </cell>
          <cell r="D41">
            <v>0</v>
          </cell>
          <cell r="E41">
            <v>18</v>
          </cell>
          <cell r="F41">
            <v>15</v>
          </cell>
          <cell r="G41">
            <v>2</v>
          </cell>
          <cell r="H41">
            <v>0</v>
          </cell>
          <cell r="I41">
            <v>4</v>
          </cell>
          <cell r="J41">
            <v>0</v>
          </cell>
          <cell r="K41">
            <v>0</v>
          </cell>
          <cell r="L41">
            <v>0</v>
          </cell>
          <cell r="M41">
            <v>44</v>
          </cell>
          <cell r="N41">
            <v>0</v>
          </cell>
        </row>
        <row r="42">
          <cell r="C42">
            <v>22</v>
          </cell>
          <cell r="D42">
            <v>0</v>
          </cell>
          <cell r="E42">
            <v>16</v>
          </cell>
          <cell r="F42">
            <v>20</v>
          </cell>
          <cell r="G42">
            <v>2</v>
          </cell>
          <cell r="H42">
            <v>0</v>
          </cell>
          <cell r="I42">
            <v>3</v>
          </cell>
          <cell r="J42">
            <v>0</v>
          </cell>
          <cell r="K42">
            <v>1</v>
          </cell>
          <cell r="L42">
            <v>0</v>
          </cell>
          <cell r="M42">
            <v>33</v>
          </cell>
          <cell r="N42">
            <v>0</v>
          </cell>
        </row>
        <row r="43">
          <cell r="C43">
            <v>41</v>
          </cell>
          <cell r="D43">
            <v>0</v>
          </cell>
          <cell r="E43">
            <v>21</v>
          </cell>
          <cell r="F43">
            <v>15</v>
          </cell>
          <cell r="G43">
            <v>2</v>
          </cell>
          <cell r="H43">
            <v>0</v>
          </cell>
          <cell r="I43">
            <v>2</v>
          </cell>
          <cell r="J43">
            <v>0</v>
          </cell>
          <cell r="K43">
            <v>0</v>
          </cell>
          <cell r="L43">
            <v>0</v>
          </cell>
          <cell r="M43">
            <v>21</v>
          </cell>
          <cell r="N43">
            <v>0</v>
          </cell>
        </row>
        <row r="44">
          <cell r="C44">
            <v>33</v>
          </cell>
          <cell r="D44">
            <v>0</v>
          </cell>
          <cell r="E44">
            <v>13</v>
          </cell>
          <cell r="F44">
            <v>22</v>
          </cell>
          <cell r="G44">
            <v>3</v>
          </cell>
          <cell r="H44">
            <v>0</v>
          </cell>
          <cell r="I44">
            <v>2</v>
          </cell>
          <cell r="J44">
            <v>0</v>
          </cell>
          <cell r="K44">
            <v>0</v>
          </cell>
          <cell r="L44">
            <v>0</v>
          </cell>
          <cell r="M44">
            <v>37</v>
          </cell>
          <cell r="N44">
            <v>0</v>
          </cell>
        </row>
        <row r="45">
          <cell r="C45">
            <v>40</v>
          </cell>
          <cell r="D45">
            <v>0</v>
          </cell>
          <cell r="E45">
            <v>14</v>
          </cell>
          <cell r="F45">
            <v>23</v>
          </cell>
          <cell r="G45">
            <v>1</v>
          </cell>
          <cell r="H45">
            <v>0</v>
          </cell>
          <cell r="I45">
            <v>1</v>
          </cell>
          <cell r="J45">
            <v>0</v>
          </cell>
          <cell r="K45">
            <v>0</v>
          </cell>
          <cell r="L45">
            <v>0</v>
          </cell>
          <cell r="M45">
            <v>28</v>
          </cell>
          <cell r="N45">
            <v>0</v>
          </cell>
        </row>
        <row r="46">
          <cell r="C46">
            <v>23</v>
          </cell>
          <cell r="D46">
            <v>0</v>
          </cell>
          <cell r="E46">
            <v>14</v>
          </cell>
          <cell r="F46">
            <v>20</v>
          </cell>
          <cell r="G46">
            <v>2</v>
          </cell>
          <cell r="H46">
            <v>0</v>
          </cell>
          <cell r="I46">
            <v>1</v>
          </cell>
          <cell r="J46">
            <v>0</v>
          </cell>
          <cell r="K46">
            <v>0</v>
          </cell>
          <cell r="L46">
            <v>0</v>
          </cell>
          <cell r="M46">
            <v>29</v>
          </cell>
          <cell r="N46">
            <v>0</v>
          </cell>
        </row>
        <row r="47">
          <cell r="C47">
            <v>28</v>
          </cell>
          <cell r="D47">
            <v>0</v>
          </cell>
          <cell r="E47">
            <v>16</v>
          </cell>
          <cell r="F47">
            <v>21</v>
          </cell>
          <cell r="G47">
            <v>2</v>
          </cell>
          <cell r="H47">
            <v>0</v>
          </cell>
          <cell r="I47">
            <v>2</v>
          </cell>
          <cell r="J47">
            <v>0</v>
          </cell>
          <cell r="K47">
            <v>0</v>
          </cell>
          <cell r="L47">
            <v>0</v>
          </cell>
          <cell r="M47">
            <v>34</v>
          </cell>
          <cell r="N47">
            <v>0</v>
          </cell>
        </row>
        <row r="48">
          <cell r="C48">
            <v>26</v>
          </cell>
          <cell r="D48">
            <v>0</v>
          </cell>
          <cell r="E48">
            <v>14</v>
          </cell>
          <cell r="F48">
            <v>23</v>
          </cell>
          <cell r="G48">
            <v>1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38</v>
          </cell>
          <cell r="N48">
            <v>0</v>
          </cell>
        </row>
        <row r="49">
          <cell r="C49">
            <v>25</v>
          </cell>
          <cell r="D49">
            <v>0</v>
          </cell>
          <cell r="E49">
            <v>20</v>
          </cell>
          <cell r="F49">
            <v>19</v>
          </cell>
          <cell r="G49">
            <v>4</v>
          </cell>
          <cell r="H49">
            <v>0</v>
          </cell>
          <cell r="I49">
            <v>1</v>
          </cell>
          <cell r="J49">
            <v>0</v>
          </cell>
          <cell r="K49">
            <v>0</v>
          </cell>
          <cell r="L49">
            <v>0</v>
          </cell>
          <cell r="M49">
            <v>64</v>
          </cell>
          <cell r="N49">
            <v>0</v>
          </cell>
        </row>
        <row r="50">
          <cell r="C50">
            <v>28</v>
          </cell>
          <cell r="D50">
            <v>0</v>
          </cell>
          <cell r="E50">
            <v>18</v>
          </cell>
          <cell r="F50">
            <v>16</v>
          </cell>
          <cell r="G50">
            <v>0</v>
          </cell>
          <cell r="H50">
            <v>0</v>
          </cell>
          <cell r="I50">
            <v>5</v>
          </cell>
          <cell r="J50">
            <v>0</v>
          </cell>
          <cell r="K50">
            <v>0</v>
          </cell>
          <cell r="L50">
            <v>0</v>
          </cell>
          <cell r="M50">
            <v>43</v>
          </cell>
          <cell r="N50">
            <v>0</v>
          </cell>
        </row>
        <row r="51">
          <cell r="C51">
            <v>36</v>
          </cell>
          <cell r="D51">
            <v>0</v>
          </cell>
          <cell r="E51">
            <v>19</v>
          </cell>
          <cell r="F51">
            <v>28</v>
          </cell>
          <cell r="G51">
            <v>4</v>
          </cell>
          <cell r="H51">
            <v>1</v>
          </cell>
          <cell r="I51">
            <v>2</v>
          </cell>
          <cell r="J51">
            <v>0</v>
          </cell>
          <cell r="K51">
            <v>0</v>
          </cell>
          <cell r="L51">
            <v>0</v>
          </cell>
          <cell r="M51">
            <v>57</v>
          </cell>
          <cell r="N51">
            <v>0</v>
          </cell>
        </row>
        <row r="52">
          <cell r="C52">
            <v>34</v>
          </cell>
          <cell r="D52">
            <v>0</v>
          </cell>
          <cell r="E52">
            <v>20</v>
          </cell>
          <cell r="F52">
            <v>26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35</v>
          </cell>
          <cell r="N52">
            <v>0</v>
          </cell>
        </row>
        <row r="53">
          <cell r="C53">
            <v>32</v>
          </cell>
          <cell r="D53">
            <v>0</v>
          </cell>
          <cell r="E53">
            <v>16</v>
          </cell>
          <cell r="F53">
            <v>25</v>
          </cell>
          <cell r="G53">
            <v>1</v>
          </cell>
          <cell r="H53">
            <v>1</v>
          </cell>
          <cell r="I53">
            <v>2</v>
          </cell>
          <cell r="J53">
            <v>0</v>
          </cell>
          <cell r="K53">
            <v>0</v>
          </cell>
          <cell r="L53">
            <v>0</v>
          </cell>
          <cell r="M53">
            <v>42</v>
          </cell>
          <cell r="N53">
            <v>0</v>
          </cell>
        </row>
        <row r="54">
          <cell r="C54">
            <v>28</v>
          </cell>
          <cell r="D54">
            <v>0</v>
          </cell>
          <cell r="E54">
            <v>8</v>
          </cell>
          <cell r="F54">
            <v>29</v>
          </cell>
          <cell r="G54">
            <v>3</v>
          </cell>
          <cell r="H54">
            <v>0</v>
          </cell>
          <cell r="I54">
            <v>3</v>
          </cell>
          <cell r="J54">
            <v>0</v>
          </cell>
          <cell r="K54">
            <v>0</v>
          </cell>
          <cell r="L54">
            <v>0</v>
          </cell>
          <cell r="M54">
            <v>41</v>
          </cell>
          <cell r="N54">
            <v>0</v>
          </cell>
        </row>
        <row r="55">
          <cell r="C55">
            <v>34</v>
          </cell>
          <cell r="D55">
            <v>0</v>
          </cell>
          <cell r="E55">
            <v>15</v>
          </cell>
          <cell r="F55">
            <v>22</v>
          </cell>
          <cell r="G55">
            <v>1</v>
          </cell>
          <cell r="H55">
            <v>0</v>
          </cell>
          <cell r="I55">
            <v>2</v>
          </cell>
          <cell r="J55">
            <v>0</v>
          </cell>
          <cell r="K55">
            <v>0</v>
          </cell>
          <cell r="L55">
            <v>0</v>
          </cell>
          <cell r="M55">
            <v>27</v>
          </cell>
          <cell r="N55">
            <v>0</v>
          </cell>
        </row>
        <row r="56">
          <cell r="C56">
            <v>39</v>
          </cell>
          <cell r="D56">
            <v>0</v>
          </cell>
          <cell r="E56">
            <v>21</v>
          </cell>
          <cell r="F56">
            <v>26</v>
          </cell>
          <cell r="G56">
            <v>1</v>
          </cell>
          <cell r="H56">
            <v>1</v>
          </cell>
          <cell r="I56">
            <v>4</v>
          </cell>
          <cell r="J56">
            <v>0</v>
          </cell>
          <cell r="K56">
            <v>0</v>
          </cell>
          <cell r="L56">
            <v>0</v>
          </cell>
          <cell r="M56">
            <v>19</v>
          </cell>
          <cell r="N56">
            <v>0</v>
          </cell>
        </row>
        <row r="57">
          <cell r="C57">
            <v>52</v>
          </cell>
          <cell r="D57">
            <v>0</v>
          </cell>
          <cell r="E57">
            <v>20</v>
          </cell>
          <cell r="F57">
            <v>27</v>
          </cell>
          <cell r="G57">
            <v>2</v>
          </cell>
          <cell r="H57">
            <v>1</v>
          </cell>
          <cell r="I57">
            <v>4</v>
          </cell>
          <cell r="J57">
            <v>1</v>
          </cell>
          <cell r="K57">
            <v>0</v>
          </cell>
          <cell r="L57">
            <v>0</v>
          </cell>
          <cell r="M57">
            <v>23</v>
          </cell>
          <cell r="N57">
            <v>0</v>
          </cell>
        </row>
      </sheetData>
      <sheetData sheetId="12">
        <row r="10">
          <cell r="C10">
            <v>0</v>
          </cell>
          <cell r="D10">
            <v>0</v>
          </cell>
          <cell r="E10">
            <v>0</v>
          </cell>
          <cell r="F10">
            <v>3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16</v>
          </cell>
          <cell r="N10">
            <v>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4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13</v>
          </cell>
          <cell r="N11">
            <v>0</v>
          </cell>
        </row>
        <row r="12">
          <cell r="C12">
            <v>1</v>
          </cell>
          <cell r="D12">
            <v>0</v>
          </cell>
          <cell r="E12">
            <v>0</v>
          </cell>
          <cell r="F12">
            <v>3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13</v>
          </cell>
          <cell r="N12">
            <v>0</v>
          </cell>
        </row>
        <row r="13">
          <cell r="C13">
            <v>0</v>
          </cell>
          <cell r="D13">
            <v>0</v>
          </cell>
          <cell r="E13">
            <v>1</v>
          </cell>
          <cell r="F13">
            <v>1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8</v>
          </cell>
          <cell r="N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3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1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1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1</v>
          </cell>
          <cell r="I17">
            <v>0</v>
          </cell>
          <cell r="J17">
            <v>4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</v>
          </cell>
          <cell r="J18">
            <v>1</v>
          </cell>
          <cell r="K18">
            <v>1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1</v>
          </cell>
          <cell r="J19">
            <v>2</v>
          </cell>
          <cell r="K19">
            <v>1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1</v>
          </cell>
          <cell r="I20">
            <v>3</v>
          </cell>
          <cell r="J20">
            <v>1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2</v>
          </cell>
          <cell r="J21">
            <v>0</v>
          </cell>
          <cell r="K21">
            <v>1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4</v>
          </cell>
          <cell r="J22">
            <v>2</v>
          </cell>
          <cell r="K22">
            <v>1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4</v>
          </cell>
          <cell r="J23">
            <v>2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</v>
          </cell>
          <cell r="H24">
            <v>0</v>
          </cell>
          <cell r="I24">
            <v>2</v>
          </cell>
          <cell r="J24">
            <v>1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2</v>
          </cell>
          <cell r="J25">
            <v>1</v>
          </cell>
          <cell r="K25">
            <v>0</v>
          </cell>
          <cell r="L25">
            <v>2</v>
          </cell>
          <cell r="M25">
            <v>0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</v>
          </cell>
          <cell r="J26">
            <v>0</v>
          </cell>
          <cell r="K26">
            <v>0</v>
          </cell>
          <cell r="L26">
            <v>1</v>
          </cell>
          <cell r="M26">
            <v>0</v>
          </cell>
          <cell r="N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2</v>
          </cell>
          <cell r="J27">
            <v>0</v>
          </cell>
          <cell r="K27">
            <v>2</v>
          </cell>
          <cell r="L27">
            <v>1</v>
          </cell>
          <cell r="M27">
            <v>0</v>
          </cell>
          <cell r="N27">
            <v>0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5</v>
          </cell>
          <cell r="J28">
            <v>0</v>
          </cell>
          <cell r="K28">
            <v>0</v>
          </cell>
          <cell r="L28">
            <v>1</v>
          </cell>
          <cell r="M28">
            <v>0</v>
          </cell>
          <cell r="N28">
            <v>0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2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2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4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2</v>
          </cell>
          <cell r="J32">
            <v>0</v>
          </cell>
          <cell r="K32">
            <v>0</v>
          </cell>
          <cell r="L32">
            <v>1</v>
          </cell>
          <cell r="M32">
            <v>0</v>
          </cell>
          <cell r="N32">
            <v>0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1</v>
          </cell>
          <cell r="J33">
            <v>0</v>
          </cell>
          <cell r="K33">
            <v>0</v>
          </cell>
          <cell r="L33">
            <v>1</v>
          </cell>
          <cell r="M33">
            <v>0</v>
          </cell>
          <cell r="N33">
            <v>0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1</v>
          </cell>
          <cell r="I34">
            <v>1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6</v>
          </cell>
          <cell r="J35">
            <v>1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1</v>
          </cell>
          <cell r="J36">
            <v>1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1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1</v>
          </cell>
          <cell r="I38">
            <v>2</v>
          </cell>
          <cell r="J38">
            <v>0</v>
          </cell>
          <cell r="K38">
            <v>1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3</v>
          </cell>
          <cell r="J39">
            <v>0</v>
          </cell>
          <cell r="K39">
            <v>0</v>
          </cell>
          <cell r="L39">
            <v>1</v>
          </cell>
          <cell r="M39">
            <v>0</v>
          </cell>
          <cell r="N39">
            <v>0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3</v>
          </cell>
          <cell r="J40">
            <v>0</v>
          </cell>
          <cell r="K40">
            <v>0</v>
          </cell>
          <cell r="L40">
            <v>0</v>
          </cell>
          <cell r="M40">
            <v>1</v>
          </cell>
          <cell r="N40">
            <v>0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2</v>
          </cell>
          <cell r="J41">
            <v>1</v>
          </cell>
          <cell r="K41">
            <v>0</v>
          </cell>
          <cell r="L41">
            <v>0</v>
          </cell>
          <cell r="M41">
            <v>1</v>
          </cell>
          <cell r="N41">
            <v>0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1</v>
          </cell>
          <cell r="M42">
            <v>0</v>
          </cell>
          <cell r="N42">
            <v>0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2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1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2</v>
          </cell>
          <cell r="J45">
            <v>2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1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3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2</v>
          </cell>
          <cell r="J48">
            <v>0</v>
          </cell>
          <cell r="K48">
            <v>0</v>
          </cell>
          <cell r="L48">
            <v>0</v>
          </cell>
          <cell r="M48">
            <v>2</v>
          </cell>
          <cell r="N48">
            <v>0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1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1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1</v>
          </cell>
          <cell r="I51">
            <v>1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1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</row>
        <row r="54">
          <cell r="C54">
            <v>0</v>
          </cell>
          <cell r="D54">
            <v>0</v>
          </cell>
          <cell r="E54">
            <v>1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9</v>
          </cell>
          <cell r="N54">
            <v>0</v>
          </cell>
        </row>
        <row r="55">
          <cell r="C55">
            <v>0</v>
          </cell>
          <cell r="D55">
            <v>0</v>
          </cell>
          <cell r="E55">
            <v>1</v>
          </cell>
          <cell r="F55">
            <v>1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7</v>
          </cell>
          <cell r="N55">
            <v>0</v>
          </cell>
        </row>
        <row r="56">
          <cell r="C56">
            <v>0</v>
          </cell>
          <cell r="D56">
            <v>0</v>
          </cell>
          <cell r="E56">
            <v>0</v>
          </cell>
          <cell r="F56">
            <v>2</v>
          </cell>
          <cell r="G56">
            <v>0</v>
          </cell>
          <cell r="H56">
            <v>0</v>
          </cell>
          <cell r="I56">
            <v>1</v>
          </cell>
          <cell r="J56">
            <v>0</v>
          </cell>
          <cell r="K56">
            <v>0</v>
          </cell>
          <cell r="L56">
            <v>0</v>
          </cell>
          <cell r="M56">
            <v>21</v>
          </cell>
          <cell r="N56">
            <v>0</v>
          </cell>
        </row>
        <row r="57">
          <cell r="C57">
            <v>0</v>
          </cell>
          <cell r="D57">
            <v>0</v>
          </cell>
          <cell r="E57">
            <v>0</v>
          </cell>
          <cell r="F57">
            <v>4</v>
          </cell>
          <cell r="G57">
            <v>0</v>
          </cell>
          <cell r="H57">
            <v>0</v>
          </cell>
          <cell r="I57">
            <v>1</v>
          </cell>
          <cell r="J57">
            <v>0</v>
          </cell>
          <cell r="K57">
            <v>0</v>
          </cell>
          <cell r="L57">
            <v>0</v>
          </cell>
          <cell r="M57">
            <v>17</v>
          </cell>
          <cell r="N57">
            <v>0</v>
          </cell>
        </row>
      </sheetData>
      <sheetData sheetId="13">
        <row r="10">
          <cell r="C10">
            <v>8</v>
          </cell>
          <cell r="D10">
            <v>0</v>
          </cell>
          <cell r="E10">
            <v>11</v>
          </cell>
          <cell r="F10">
            <v>6</v>
          </cell>
          <cell r="G10">
            <v>0</v>
          </cell>
          <cell r="H10">
            <v>1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3</v>
          </cell>
          <cell r="N10">
            <v>0</v>
          </cell>
        </row>
        <row r="11">
          <cell r="C11">
            <v>7</v>
          </cell>
          <cell r="D11">
            <v>0</v>
          </cell>
          <cell r="E11">
            <v>15</v>
          </cell>
          <cell r="F11">
            <v>15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13</v>
          </cell>
          <cell r="N11">
            <v>0</v>
          </cell>
        </row>
        <row r="12">
          <cell r="C12">
            <v>7</v>
          </cell>
          <cell r="D12">
            <v>0</v>
          </cell>
          <cell r="E12">
            <v>14</v>
          </cell>
          <cell r="F12">
            <v>16</v>
          </cell>
          <cell r="G12">
            <v>1</v>
          </cell>
          <cell r="H12">
            <v>1</v>
          </cell>
          <cell r="I12">
            <v>1</v>
          </cell>
          <cell r="J12">
            <v>0</v>
          </cell>
          <cell r="K12">
            <v>0</v>
          </cell>
          <cell r="L12">
            <v>0</v>
          </cell>
          <cell r="M12">
            <v>19</v>
          </cell>
          <cell r="N12">
            <v>0</v>
          </cell>
        </row>
        <row r="13">
          <cell r="C13">
            <v>9</v>
          </cell>
          <cell r="D13">
            <v>0</v>
          </cell>
          <cell r="E13">
            <v>17</v>
          </cell>
          <cell r="F13">
            <v>13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16</v>
          </cell>
          <cell r="N13">
            <v>0</v>
          </cell>
        </row>
        <row r="14">
          <cell r="C14">
            <v>12</v>
          </cell>
          <cell r="D14">
            <v>0</v>
          </cell>
          <cell r="E14">
            <v>11</v>
          </cell>
          <cell r="F14">
            <v>13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25</v>
          </cell>
          <cell r="N14">
            <v>0</v>
          </cell>
        </row>
        <row r="15">
          <cell r="C15">
            <v>9</v>
          </cell>
          <cell r="D15">
            <v>0</v>
          </cell>
          <cell r="E15">
            <v>7</v>
          </cell>
          <cell r="F15">
            <v>14</v>
          </cell>
          <cell r="G15">
            <v>1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24</v>
          </cell>
          <cell r="N15">
            <v>0</v>
          </cell>
        </row>
        <row r="16">
          <cell r="C16">
            <v>8</v>
          </cell>
          <cell r="D16">
            <v>0</v>
          </cell>
          <cell r="E16">
            <v>11</v>
          </cell>
          <cell r="F16">
            <v>16</v>
          </cell>
          <cell r="G16">
            <v>1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18</v>
          </cell>
          <cell r="N16">
            <v>0</v>
          </cell>
        </row>
        <row r="17">
          <cell r="C17">
            <v>16</v>
          </cell>
          <cell r="D17">
            <v>0</v>
          </cell>
          <cell r="E17">
            <v>15</v>
          </cell>
          <cell r="F17">
            <v>12</v>
          </cell>
          <cell r="G17">
            <v>0</v>
          </cell>
          <cell r="H17">
            <v>0</v>
          </cell>
          <cell r="I17">
            <v>1</v>
          </cell>
          <cell r="J17">
            <v>0</v>
          </cell>
          <cell r="K17">
            <v>0</v>
          </cell>
          <cell r="L17">
            <v>0</v>
          </cell>
          <cell r="M17">
            <v>26</v>
          </cell>
          <cell r="N17">
            <v>0</v>
          </cell>
        </row>
        <row r="18">
          <cell r="C18">
            <v>21</v>
          </cell>
          <cell r="D18">
            <v>0</v>
          </cell>
          <cell r="E18">
            <v>13</v>
          </cell>
          <cell r="F18">
            <v>15</v>
          </cell>
          <cell r="G18">
            <v>1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29</v>
          </cell>
          <cell r="N18">
            <v>0</v>
          </cell>
        </row>
        <row r="19">
          <cell r="C19">
            <v>22</v>
          </cell>
          <cell r="D19">
            <v>0</v>
          </cell>
          <cell r="E19">
            <v>10</v>
          </cell>
          <cell r="F19">
            <v>16</v>
          </cell>
          <cell r="G19">
            <v>1</v>
          </cell>
          <cell r="H19">
            <v>0</v>
          </cell>
          <cell r="I19">
            <v>2</v>
          </cell>
          <cell r="J19">
            <v>0</v>
          </cell>
          <cell r="K19">
            <v>0</v>
          </cell>
          <cell r="L19">
            <v>0</v>
          </cell>
          <cell r="M19">
            <v>31</v>
          </cell>
          <cell r="N19">
            <v>0</v>
          </cell>
        </row>
        <row r="20">
          <cell r="C20">
            <v>17</v>
          </cell>
          <cell r="D20">
            <v>0</v>
          </cell>
          <cell r="E20">
            <v>12</v>
          </cell>
          <cell r="F20">
            <v>15</v>
          </cell>
          <cell r="G20">
            <v>0</v>
          </cell>
          <cell r="H20">
            <v>0</v>
          </cell>
          <cell r="I20">
            <v>1</v>
          </cell>
          <cell r="J20">
            <v>0</v>
          </cell>
          <cell r="K20">
            <v>0</v>
          </cell>
          <cell r="L20">
            <v>0</v>
          </cell>
          <cell r="M20">
            <v>30</v>
          </cell>
          <cell r="N20">
            <v>0</v>
          </cell>
        </row>
        <row r="21">
          <cell r="C21">
            <v>9</v>
          </cell>
          <cell r="D21">
            <v>0</v>
          </cell>
          <cell r="E21">
            <v>13</v>
          </cell>
          <cell r="F21">
            <v>17</v>
          </cell>
          <cell r="G21">
            <v>0</v>
          </cell>
          <cell r="H21">
            <v>0</v>
          </cell>
          <cell r="I21">
            <v>1</v>
          </cell>
          <cell r="J21">
            <v>0</v>
          </cell>
          <cell r="K21">
            <v>1</v>
          </cell>
          <cell r="L21">
            <v>0</v>
          </cell>
          <cell r="M21">
            <v>22</v>
          </cell>
          <cell r="N21">
            <v>0</v>
          </cell>
        </row>
        <row r="22">
          <cell r="C22">
            <v>26</v>
          </cell>
          <cell r="D22">
            <v>0</v>
          </cell>
          <cell r="E22">
            <v>7</v>
          </cell>
          <cell r="F22">
            <v>9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29</v>
          </cell>
          <cell r="N22">
            <v>0</v>
          </cell>
        </row>
        <row r="23">
          <cell r="C23">
            <v>24</v>
          </cell>
          <cell r="D23">
            <v>0</v>
          </cell>
          <cell r="E23">
            <v>8</v>
          </cell>
          <cell r="F23">
            <v>13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34</v>
          </cell>
          <cell r="N23">
            <v>0</v>
          </cell>
        </row>
        <row r="24">
          <cell r="C24">
            <v>37</v>
          </cell>
          <cell r="D24">
            <v>0</v>
          </cell>
          <cell r="E24">
            <v>9</v>
          </cell>
          <cell r="F24">
            <v>16</v>
          </cell>
          <cell r="G24">
            <v>0</v>
          </cell>
          <cell r="H24">
            <v>0</v>
          </cell>
          <cell r="I24">
            <v>0</v>
          </cell>
          <cell r="J24">
            <v>1</v>
          </cell>
          <cell r="K24">
            <v>0</v>
          </cell>
          <cell r="L24">
            <v>0</v>
          </cell>
          <cell r="M24">
            <v>22</v>
          </cell>
          <cell r="N24">
            <v>0</v>
          </cell>
        </row>
        <row r="25">
          <cell r="C25">
            <v>18</v>
          </cell>
          <cell r="D25">
            <v>0</v>
          </cell>
          <cell r="E25">
            <v>8</v>
          </cell>
          <cell r="F25">
            <v>13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40</v>
          </cell>
          <cell r="N25">
            <v>0</v>
          </cell>
        </row>
        <row r="26">
          <cell r="C26">
            <v>31</v>
          </cell>
          <cell r="D26">
            <v>0</v>
          </cell>
          <cell r="E26">
            <v>8</v>
          </cell>
          <cell r="F26">
            <v>17</v>
          </cell>
          <cell r="G26">
            <v>0</v>
          </cell>
          <cell r="H26">
            <v>0</v>
          </cell>
          <cell r="I26">
            <v>1</v>
          </cell>
          <cell r="J26">
            <v>3</v>
          </cell>
          <cell r="K26">
            <v>1</v>
          </cell>
          <cell r="L26">
            <v>0</v>
          </cell>
          <cell r="M26">
            <v>24</v>
          </cell>
          <cell r="N26">
            <v>0</v>
          </cell>
        </row>
        <row r="27">
          <cell r="C27">
            <v>33</v>
          </cell>
          <cell r="D27">
            <v>0</v>
          </cell>
          <cell r="E27">
            <v>9</v>
          </cell>
          <cell r="F27">
            <v>13</v>
          </cell>
          <cell r="G27">
            <v>1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39</v>
          </cell>
          <cell r="N27">
            <v>0</v>
          </cell>
        </row>
        <row r="28">
          <cell r="C28">
            <v>23</v>
          </cell>
          <cell r="D28">
            <v>0</v>
          </cell>
          <cell r="E28">
            <v>5</v>
          </cell>
          <cell r="F28">
            <v>24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43</v>
          </cell>
          <cell r="N28">
            <v>0</v>
          </cell>
        </row>
        <row r="29">
          <cell r="C29">
            <v>38</v>
          </cell>
          <cell r="D29">
            <v>0</v>
          </cell>
          <cell r="E29">
            <v>4</v>
          </cell>
          <cell r="F29">
            <v>14</v>
          </cell>
          <cell r="G29">
            <v>1</v>
          </cell>
          <cell r="H29">
            <v>0</v>
          </cell>
          <cell r="I29">
            <v>0</v>
          </cell>
          <cell r="J29">
            <v>0</v>
          </cell>
          <cell r="K29">
            <v>1</v>
          </cell>
          <cell r="L29">
            <v>0</v>
          </cell>
          <cell r="M29">
            <v>39</v>
          </cell>
          <cell r="N29">
            <v>0</v>
          </cell>
        </row>
        <row r="30">
          <cell r="C30">
            <v>19</v>
          </cell>
          <cell r="D30">
            <v>0</v>
          </cell>
          <cell r="E30">
            <v>15</v>
          </cell>
          <cell r="F30">
            <v>11</v>
          </cell>
          <cell r="G30">
            <v>0</v>
          </cell>
          <cell r="H30">
            <v>0</v>
          </cell>
          <cell r="I30">
            <v>0</v>
          </cell>
          <cell r="J30">
            <v>1</v>
          </cell>
          <cell r="K30">
            <v>0</v>
          </cell>
          <cell r="L30">
            <v>0</v>
          </cell>
          <cell r="M30">
            <v>33</v>
          </cell>
          <cell r="N30">
            <v>0</v>
          </cell>
        </row>
        <row r="31">
          <cell r="C31">
            <v>18</v>
          </cell>
          <cell r="D31">
            <v>0</v>
          </cell>
          <cell r="E31">
            <v>16</v>
          </cell>
          <cell r="F31">
            <v>15</v>
          </cell>
          <cell r="G31">
            <v>0</v>
          </cell>
          <cell r="H31">
            <v>1</v>
          </cell>
          <cell r="I31">
            <v>1</v>
          </cell>
          <cell r="J31">
            <v>0</v>
          </cell>
          <cell r="K31">
            <v>0</v>
          </cell>
          <cell r="L31">
            <v>0</v>
          </cell>
          <cell r="M31">
            <v>38</v>
          </cell>
          <cell r="N31">
            <v>0</v>
          </cell>
        </row>
        <row r="32">
          <cell r="C32">
            <v>27</v>
          </cell>
          <cell r="D32">
            <v>0</v>
          </cell>
          <cell r="E32">
            <v>15</v>
          </cell>
          <cell r="F32">
            <v>10</v>
          </cell>
          <cell r="G32">
            <v>0</v>
          </cell>
          <cell r="H32">
            <v>0</v>
          </cell>
          <cell r="I32">
            <v>4</v>
          </cell>
          <cell r="J32">
            <v>0</v>
          </cell>
          <cell r="K32">
            <v>0</v>
          </cell>
          <cell r="L32">
            <v>0</v>
          </cell>
          <cell r="M32">
            <v>43</v>
          </cell>
          <cell r="N32">
            <v>0</v>
          </cell>
        </row>
        <row r="33">
          <cell r="C33">
            <v>35</v>
          </cell>
          <cell r="D33">
            <v>0</v>
          </cell>
          <cell r="E33">
            <v>14</v>
          </cell>
          <cell r="F33">
            <v>19</v>
          </cell>
          <cell r="G33">
            <v>1</v>
          </cell>
          <cell r="H33">
            <v>0</v>
          </cell>
          <cell r="I33">
            <v>1</v>
          </cell>
          <cell r="J33">
            <v>0</v>
          </cell>
          <cell r="K33">
            <v>0</v>
          </cell>
          <cell r="L33">
            <v>0</v>
          </cell>
          <cell r="M33">
            <v>20</v>
          </cell>
          <cell r="N33">
            <v>0</v>
          </cell>
        </row>
        <row r="34">
          <cell r="C34">
            <v>19</v>
          </cell>
          <cell r="D34">
            <v>0</v>
          </cell>
          <cell r="E34">
            <v>17</v>
          </cell>
          <cell r="F34">
            <v>14</v>
          </cell>
          <cell r="G34">
            <v>0</v>
          </cell>
          <cell r="H34">
            <v>0</v>
          </cell>
          <cell r="I34">
            <v>2</v>
          </cell>
          <cell r="J34">
            <v>0</v>
          </cell>
          <cell r="K34">
            <v>0</v>
          </cell>
          <cell r="L34">
            <v>0</v>
          </cell>
          <cell r="M34">
            <v>38</v>
          </cell>
          <cell r="N34">
            <v>0</v>
          </cell>
        </row>
        <row r="35">
          <cell r="C35">
            <v>24</v>
          </cell>
          <cell r="D35">
            <v>0</v>
          </cell>
          <cell r="E35">
            <v>9</v>
          </cell>
          <cell r="F35">
            <v>16</v>
          </cell>
          <cell r="G35">
            <v>0</v>
          </cell>
          <cell r="H35">
            <v>0</v>
          </cell>
          <cell r="I35">
            <v>2</v>
          </cell>
          <cell r="J35">
            <v>0</v>
          </cell>
          <cell r="K35">
            <v>0</v>
          </cell>
          <cell r="L35">
            <v>0</v>
          </cell>
          <cell r="M35">
            <v>37</v>
          </cell>
          <cell r="N35">
            <v>0</v>
          </cell>
        </row>
        <row r="36">
          <cell r="C36">
            <v>28</v>
          </cell>
          <cell r="D36">
            <v>0</v>
          </cell>
          <cell r="E36">
            <v>10</v>
          </cell>
          <cell r="F36">
            <v>14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35</v>
          </cell>
          <cell r="N36">
            <v>0</v>
          </cell>
        </row>
        <row r="37">
          <cell r="C37">
            <v>23</v>
          </cell>
          <cell r="D37">
            <v>0</v>
          </cell>
          <cell r="E37">
            <v>12</v>
          </cell>
          <cell r="F37">
            <v>15</v>
          </cell>
          <cell r="G37">
            <v>0</v>
          </cell>
          <cell r="H37">
            <v>0</v>
          </cell>
          <cell r="I37">
            <v>4</v>
          </cell>
          <cell r="J37">
            <v>0</v>
          </cell>
          <cell r="K37">
            <v>0</v>
          </cell>
          <cell r="L37">
            <v>0</v>
          </cell>
          <cell r="M37">
            <v>40</v>
          </cell>
          <cell r="N37">
            <v>0</v>
          </cell>
        </row>
        <row r="38">
          <cell r="C38">
            <v>27</v>
          </cell>
          <cell r="D38">
            <v>0</v>
          </cell>
          <cell r="E38">
            <v>6</v>
          </cell>
          <cell r="F38">
            <v>14</v>
          </cell>
          <cell r="G38">
            <v>0</v>
          </cell>
          <cell r="H38">
            <v>0</v>
          </cell>
          <cell r="I38">
            <v>3</v>
          </cell>
          <cell r="J38">
            <v>1</v>
          </cell>
          <cell r="K38">
            <v>0</v>
          </cell>
          <cell r="L38">
            <v>0</v>
          </cell>
          <cell r="M38">
            <v>40</v>
          </cell>
          <cell r="N38">
            <v>0</v>
          </cell>
        </row>
        <row r="39">
          <cell r="C39">
            <v>35</v>
          </cell>
          <cell r="D39">
            <v>0</v>
          </cell>
          <cell r="E39">
            <v>16</v>
          </cell>
          <cell r="F39">
            <v>15</v>
          </cell>
          <cell r="G39">
            <v>0</v>
          </cell>
          <cell r="H39">
            <v>0</v>
          </cell>
          <cell r="I39">
            <v>3</v>
          </cell>
          <cell r="J39">
            <v>0</v>
          </cell>
          <cell r="K39">
            <v>0</v>
          </cell>
          <cell r="L39">
            <v>0</v>
          </cell>
          <cell r="M39">
            <v>35</v>
          </cell>
          <cell r="N39">
            <v>0</v>
          </cell>
        </row>
        <row r="40">
          <cell r="C40">
            <v>44</v>
          </cell>
          <cell r="D40">
            <v>0</v>
          </cell>
          <cell r="E40">
            <v>10</v>
          </cell>
          <cell r="F40">
            <v>14</v>
          </cell>
          <cell r="G40">
            <v>1</v>
          </cell>
          <cell r="H40">
            <v>0</v>
          </cell>
          <cell r="I40">
            <v>2</v>
          </cell>
          <cell r="J40">
            <v>0</v>
          </cell>
          <cell r="K40">
            <v>0</v>
          </cell>
          <cell r="L40">
            <v>0</v>
          </cell>
          <cell r="M40">
            <v>37</v>
          </cell>
          <cell r="N40">
            <v>0</v>
          </cell>
        </row>
        <row r="41">
          <cell r="C41">
            <v>28</v>
          </cell>
          <cell r="D41">
            <v>0</v>
          </cell>
          <cell r="E41">
            <v>5</v>
          </cell>
          <cell r="F41">
            <v>14</v>
          </cell>
          <cell r="G41">
            <v>1</v>
          </cell>
          <cell r="H41">
            <v>1</v>
          </cell>
          <cell r="I41">
            <v>4</v>
          </cell>
          <cell r="J41">
            <v>0</v>
          </cell>
          <cell r="K41">
            <v>0</v>
          </cell>
          <cell r="L41">
            <v>0</v>
          </cell>
          <cell r="M41">
            <v>33</v>
          </cell>
          <cell r="N41">
            <v>0</v>
          </cell>
        </row>
        <row r="42">
          <cell r="C42">
            <v>41</v>
          </cell>
          <cell r="D42">
            <v>0</v>
          </cell>
          <cell r="E42">
            <v>6</v>
          </cell>
          <cell r="F42">
            <v>16</v>
          </cell>
          <cell r="G42">
            <v>1</v>
          </cell>
          <cell r="H42">
            <v>0</v>
          </cell>
          <cell r="I42">
            <v>6</v>
          </cell>
          <cell r="J42">
            <v>0</v>
          </cell>
          <cell r="K42">
            <v>0</v>
          </cell>
          <cell r="L42">
            <v>0</v>
          </cell>
          <cell r="M42">
            <v>44</v>
          </cell>
          <cell r="N42">
            <v>0</v>
          </cell>
        </row>
        <row r="43">
          <cell r="C43">
            <v>37</v>
          </cell>
          <cell r="D43">
            <v>0</v>
          </cell>
          <cell r="E43">
            <v>4</v>
          </cell>
          <cell r="F43">
            <v>19</v>
          </cell>
          <cell r="G43">
            <v>1</v>
          </cell>
          <cell r="H43">
            <v>0</v>
          </cell>
          <cell r="I43">
            <v>3</v>
          </cell>
          <cell r="J43">
            <v>0</v>
          </cell>
          <cell r="K43">
            <v>0</v>
          </cell>
          <cell r="L43">
            <v>0</v>
          </cell>
          <cell r="M43">
            <v>33</v>
          </cell>
          <cell r="N43">
            <v>0</v>
          </cell>
        </row>
        <row r="44">
          <cell r="C44">
            <v>35</v>
          </cell>
          <cell r="D44">
            <v>0</v>
          </cell>
          <cell r="E44">
            <v>5</v>
          </cell>
          <cell r="F44">
            <v>21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24</v>
          </cell>
          <cell r="N44">
            <v>0</v>
          </cell>
        </row>
        <row r="45">
          <cell r="C45">
            <v>39</v>
          </cell>
          <cell r="D45">
            <v>0</v>
          </cell>
          <cell r="E45">
            <v>4</v>
          </cell>
          <cell r="F45">
            <v>19</v>
          </cell>
          <cell r="G45">
            <v>0</v>
          </cell>
          <cell r="H45">
            <v>0</v>
          </cell>
          <cell r="I45">
            <v>0</v>
          </cell>
          <cell r="J45">
            <v>1</v>
          </cell>
          <cell r="K45">
            <v>0</v>
          </cell>
          <cell r="L45">
            <v>0</v>
          </cell>
          <cell r="M45">
            <v>34</v>
          </cell>
          <cell r="N45">
            <v>0</v>
          </cell>
        </row>
        <row r="46">
          <cell r="C46">
            <v>23</v>
          </cell>
          <cell r="D46">
            <v>0</v>
          </cell>
          <cell r="E46">
            <v>22</v>
          </cell>
          <cell r="F46">
            <v>16</v>
          </cell>
          <cell r="G46">
            <v>0</v>
          </cell>
          <cell r="H46">
            <v>0</v>
          </cell>
          <cell r="I46">
            <v>1</v>
          </cell>
          <cell r="J46">
            <v>0</v>
          </cell>
          <cell r="K46">
            <v>0</v>
          </cell>
          <cell r="L46">
            <v>0</v>
          </cell>
          <cell r="M46">
            <v>26</v>
          </cell>
          <cell r="N46">
            <v>0</v>
          </cell>
        </row>
        <row r="47">
          <cell r="C47">
            <v>19</v>
          </cell>
          <cell r="D47">
            <v>0</v>
          </cell>
          <cell r="E47">
            <v>17</v>
          </cell>
          <cell r="F47">
            <v>19</v>
          </cell>
          <cell r="G47">
            <v>1</v>
          </cell>
          <cell r="H47">
            <v>2</v>
          </cell>
          <cell r="I47">
            <v>1</v>
          </cell>
          <cell r="J47">
            <v>0</v>
          </cell>
          <cell r="K47">
            <v>0</v>
          </cell>
          <cell r="L47">
            <v>0</v>
          </cell>
          <cell r="M47">
            <v>33</v>
          </cell>
          <cell r="N47">
            <v>0</v>
          </cell>
        </row>
        <row r="48">
          <cell r="C48">
            <v>20</v>
          </cell>
          <cell r="D48">
            <v>0</v>
          </cell>
          <cell r="E48">
            <v>17</v>
          </cell>
          <cell r="F48">
            <v>18</v>
          </cell>
          <cell r="G48">
            <v>0</v>
          </cell>
          <cell r="H48">
            <v>0</v>
          </cell>
          <cell r="I48">
            <v>3</v>
          </cell>
          <cell r="J48">
            <v>0</v>
          </cell>
          <cell r="K48">
            <v>0</v>
          </cell>
          <cell r="L48">
            <v>1</v>
          </cell>
          <cell r="M48">
            <v>49</v>
          </cell>
          <cell r="N48">
            <v>0</v>
          </cell>
        </row>
        <row r="49">
          <cell r="C49">
            <v>22</v>
          </cell>
          <cell r="D49">
            <v>0</v>
          </cell>
          <cell r="E49">
            <v>17</v>
          </cell>
          <cell r="F49">
            <v>17</v>
          </cell>
          <cell r="G49">
            <v>0</v>
          </cell>
          <cell r="H49">
            <v>0</v>
          </cell>
          <cell r="I49">
            <v>6</v>
          </cell>
          <cell r="J49">
            <v>0</v>
          </cell>
          <cell r="K49">
            <v>0</v>
          </cell>
          <cell r="L49">
            <v>0</v>
          </cell>
          <cell r="M49">
            <v>35</v>
          </cell>
          <cell r="N49">
            <v>0</v>
          </cell>
        </row>
        <row r="50">
          <cell r="C50">
            <v>24</v>
          </cell>
          <cell r="D50">
            <v>0</v>
          </cell>
          <cell r="E50">
            <v>17</v>
          </cell>
          <cell r="F50">
            <v>15</v>
          </cell>
          <cell r="G50">
            <v>0</v>
          </cell>
          <cell r="H50">
            <v>1</v>
          </cell>
          <cell r="I50">
            <v>1</v>
          </cell>
          <cell r="J50">
            <v>0</v>
          </cell>
          <cell r="K50">
            <v>1</v>
          </cell>
          <cell r="L50">
            <v>0</v>
          </cell>
          <cell r="M50">
            <v>30</v>
          </cell>
          <cell r="N50">
            <v>0</v>
          </cell>
        </row>
        <row r="51">
          <cell r="C51">
            <v>23</v>
          </cell>
          <cell r="D51">
            <v>0</v>
          </cell>
          <cell r="E51">
            <v>16</v>
          </cell>
          <cell r="F51">
            <v>17</v>
          </cell>
          <cell r="G51">
            <v>0</v>
          </cell>
          <cell r="H51">
            <v>0</v>
          </cell>
          <cell r="I51">
            <v>1</v>
          </cell>
          <cell r="J51">
            <v>0</v>
          </cell>
          <cell r="K51">
            <v>0</v>
          </cell>
          <cell r="L51">
            <v>0</v>
          </cell>
          <cell r="M51">
            <v>38</v>
          </cell>
          <cell r="N51">
            <v>0</v>
          </cell>
        </row>
        <row r="52">
          <cell r="C52">
            <v>37</v>
          </cell>
          <cell r="D52">
            <v>0</v>
          </cell>
          <cell r="E52">
            <v>20</v>
          </cell>
          <cell r="F52">
            <v>18</v>
          </cell>
          <cell r="G52">
            <v>0</v>
          </cell>
          <cell r="H52">
            <v>0</v>
          </cell>
          <cell r="I52">
            <v>2</v>
          </cell>
          <cell r="J52">
            <v>0</v>
          </cell>
          <cell r="K52">
            <v>1</v>
          </cell>
          <cell r="L52">
            <v>1</v>
          </cell>
          <cell r="M52">
            <v>38</v>
          </cell>
          <cell r="N52">
            <v>0</v>
          </cell>
        </row>
        <row r="53">
          <cell r="C53">
            <v>21</v>
          </cell>
          <cell r="D53">
            <v>0</v>
          </cell>
          <cell r="E53">
            <v>16</v>
          </cell>
          <cell r="F53">
            <v>14</v>
          </cell>
          <cell r="G53">
            <v>0</v>
          </cell>
          <cell r="H53">
            <v>0</v>
          </cell>
          <cell r="I53">
            <v>2</v>
          </cell>
          <cell r="J53">
            <v>1</v>
          </cell>
          <cell r="K53">
            <v>0</v>
          </cell>
          <cell r="L53">
            <v>0</v>
          </cell>
          <cell r="M53">
            <v>37</v>
          </cell>
          <cell r="N53">
            <v>0</v>
          </cell>
        </row>
        <row r="54">
          <cell r="C54">
            <v>31</v>
          </cell>
          <cell r="D54">
            <v>0</v>
          </cell>
          <cell r="E54">
            <v>17</v>
          </cell>
          <cell r="F54">
            <v>12</v>
          </cell>
          <cell r="G54">
            <v>1</v>
          </cell>
          <cell r="H54">
            <v>0</v>
          </cell>
          <cell r="I54">
            <v>3</v>
          </cell>
          <cell r="J54">
            <v>1</v>
          </cell>
          <cell r="K54">
            <v>0</v>
          </cell>
          <cell r="L54">
            <v>0</v>
          </cell>
          <cell r="M54">
            <v>26</v>
          </cell>
          <cell r="N54">
            <v>0</v>
          </cell>
        </row>
        <row r="55">
          <cell r="C55">
            <v>27</v>
          </cell>
          <cell r="D55">
            <v>0</v>
          </cell>
          <cell r="E55">
            <v>19</v>
          </cell>
          <cell r="F55">
            <v>19</v>
          </cell>
          <cell r="G55">
            <v>1</v>
          </cell>
          <cell r="H55">
            <v>3</v>
          </cell>
          <cell r="I55">
            <v>5</v>
          </cell>
          <cell r="J55">
            <v>0</v>
          </cell>
          <cell r="K55">
            <v>0</v>
          </cell>
          <cell r="L55">
            <v>0</v>
          </cell>
          <cell r="M55">
            <v>13</v>
          </cell>
          <cell r="N55">
            <v>0</v>
          </cell>
        </row>
        <row r="56">
          <cell r="C56">
            <v>33</v>
          </cell>
          <cell r="D56">
            <v>0</v>
          </cell>
          <cell r="E56">
            <v>27</v>
          </cell>
          <cell r="F56">
            <v>19</v>
          </cell>
          <cell r="G56">
            <v>0</v>
          </cell>
          <cell r="H56">
            <v>0</v>
          </cell>
          <cell r="I56">
            <v>1</v>
          </cell>
          <cell r="J56">
            <v>0</v>
          </cell>
          <cell r="K56">
            <v>0</v>
          </cell>
          <cell r="L56">
            <v>0</v>
          </cell>
          <cell r="M56">
            <v>21</v>
          </cell>
          <cell r="N56">
            <v>0</v>
          </cell>
        </row>
        <row r="57">
          <cell r="C57">
            <v>54</v>
          </cell>
          <cell r="D57">
            <v>0</v>
          </cell>
          <cell r="E57">
            <v>14</v>
          </cell>
          <cell r="F57">
            <v>12</v>
          </cell>
          <cell r="G57">
            <v>2</v>
          </cell>
          <cell r="H57">
            <v>0</v>
          </cell>
          <cell r="I57">
            <v>4</v>
          </cell>
          <cell r="J57">
            <v>0</v>
          </cell>
          <cell r="K57">
            <v>0</v>
          </cell>
          <cell r="L57">
            <v>0</v>
          </cell>
          <cell r="M57">
            <v>18</v>
          </cell>
          <cell r="N57">
            <v>0</v>
          </cell>
        </row>
      </sheetData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1.08 Kampala-Entebbe"/>
      <sheetName val="11.08 Entebbe-Kampala"/>
      <sheetName val="12.08 Kampala-Entebbe"/>
      <sheetName val="12.08 Entebbe-Kampala"/>
      <sheetName val="13.08 Kampala-Entebbe"/>
      <sheetName val="13.08 Entebbe-Kampala"/>
      <sheetName val="14.08 Kampala-Entebbe"/>
      <sheetName val="14.08 Entebbe-Kampala"/>
      <sheetName val="15.08 Kampala-Entebbe"/>
      <sheetName val="15.08 Entebbe-Kampala"/>
      <sheetName val="16.08 Kampala-Entebbe"/>
      <sheetName val="16.08 Entebbe-Kampala"/>
      <sheetName val="17.08 Kampala-Entebbe"/>
      <sheetName val="17.08 Entebbe-Kampala"/>
      <sheetName val="Avg Week Kibuye-Makindye"/>
      <sheetName val="Avg Week Makindye-Kibuye"/>
      <sheetName val="Avg Week Makindye-Kibuye-2Dir"/>
    </sheetNames>
    <sheetDataSet>
      <sheetData sheetId="0">
        <row r="10">
          <cell r="C10">
            <v>15</v>
          </cell>
          <cell r="D10">
            <v>0</v>
          </cell>
          <cell r="E10">
            <v>3</v>
          </cell>
          <cell r="F10">
            <v>7</v>
          </cell>
          <cell r="G10">
            <v>0</v>
          </cell>
          <cell r="H10">
            <v>0</v>
          </cell>
          <cell r="I10">
            <v>7</v>
          </cell>
          <cell r="J10">
            <v>1</v>
          </cell>
          <cell r="K10">
            <v>0</v>
          </cell>
          <cell r="L10">
            <v>0</v>
          </cell>
          <cell r="M10">
            <v>7</v>
          </cell>
          <cell r="N10">
            <v>0</v>
          </cell>
        </row>
        <row r="11">
          <cell r="C11">
            <v>14</v>
          </cell>
          <cell r="D11">
            <v>0</v>
          </cell>
          <cell r="E11">
            <v>7</v>
          </cell>
          <cell r="F11">
            <v>11</v>
          </cell>
          <cell r="G11">
            <v>2</v>
          </cell>
          <cell r="H11">
            <v>0</v>
          </cell>
          <cell r="I11">
            <v>10</v>
          </cell>
          <cell r="J11">
            <v>0</v>
          </cell>
          <cell r="K11">
            <v>0</v>
          </cell>
          <cell r="L11">
            <v>0</v>
          </cell>
          <cell r="M11">
            <v>10</v>
          </cell>
          <cell r="N11">
            <v>0</v>
          </cell>
        </row>
        <row r="12">
          <cell r="C12">
            <v>15</v>
          </cell>
          <cell r="D12">
            <v>0</v>
          </cell>
          <cell r="E12">
            <v>5</v>
          </cell>
          <cell r="F12">
            <v>12</v>
          </cell>
          <cell r="G12">
            <v>1</v>
          </cell>
          <cell r="H12">
            <v>0</v>
          </cell>
          <cell r="I12">
            <v>3</v>
          </cell>
          <cell r="J12">
            <v>1</v>
          </cell>
          <cell r="K12">
            <v>0</v>
          </cell>
          <cell r="L12">
            <v>0</v>
          </cell>
          <cell r="M12">
            <v>3</v>
          </cell>
          <cell r="N12">
            <v>0</v>
          </cell>
        </row>
        <row r="13">
          <cell r="C13">
            <v>13</v>
          </cell>
          <cell r="D13">
            <v>0</v>
          </cell>
          <cell r="E13">
            <v>7</v>
          </cell>
          <cell r="F13">
            <v>10</v>
          </cell>
          <cell r="G13">
            <v>0</v>
          </cell>
          <cell r="H13">
            <v>0</v>
          </cell>
          <cell r="I13">
            <v>2</v>
          </cell>
          <cell r="J13">
            <v>1</v>
          </cell>
          <cell r="K13">
            <v>0</v>
          </cell>
          <cell r="L13">
            <v>0</v>
          </cell>
          <cell r="M13">
            <v>2</v>
          </cell>
          <cell r="N13">
            <v>0</v>
          </cell>
        </row>
        <row r="14">
          <cell r="C14">
            <v>18</v>
          </cell>
          <cell r="D14">
            <v>0</v>
          </cell>
          <cell r="E14">
            <v>5</v>
          </cell>
          <cell r="F14">
            <v>13</v>
          </cell>
          <cell r="G14">
            <v>1</v>
          </cell>
          <cell r="H14">
            <v>0</v>
          </cell>
          <cell r="I14">
            <v>8</v>
          </cell>
          <cell r="J14">
            <v>1</v>
          </cell>
          <cell r="K14">
            <v>0</v>
          </cell>
          <cell r="L14">
            <v>0</v>
          </cell>
          <cell r="M14">
            <v>8</v>
          </cell>
          <cell r="N14">
            <v>0</v>
          </cell>
        </row>
        <row r="15">
          <cell r="C15">
            <v>11</v>
          </cell>
          <cell r="D15">
            <v>0</v>
          </cell>
          <cell r="E15">
            <v>7</v>
          </cell>
          <cell r="F15">
            <v>15</v>
          </cell>
          <cell r="G15">
            <v>0</v>
          </cell>
          <cell r="H15">
            <v>0</v>
          </cell>
          <cell r="I15">
            <v>5</v>
          </cell>
          <cell r="J15">
            <v>0</v>
          </cell>
          <cell r="K15">
            <v>0</v>
          </cell>
          <cell r="L15">
            <v>0</v>
          </cell>
          <cell r="M15">
            <v>5</v>
          </cell>
          <cell r="N15">
            <v>0</v>
          </cell>
        </row>
        <row r="16">
          <cell r="C16">
            <v>9</v>
          </cell>
          <cell r="D16">
            <v>0</v>
          </cell>
          <cell r="E16">
            <v>4</v>
          </cell>
          <cell r="F16">
            <v>12</v>
          </cell>
          <cell r="G16">
            <v>0</v>
          </cell>
          <cell r="H16">
            <v>1</v>
          </cell>
          <cell r="I16">
            <v>12</v>
          </cell>
          <cell r="J16">
            <v>2</v>
          </cell>
          <cell r="K16">
            <v>0</v>
          </cell>
          <cell r="L16">
            <v>0</v>
          </cell>
          <cell r="M16">
            <v>12</v>
          </cell>
          <cell r="N16">
            <v>0</v>
          </cell>
        </row>
        <row r="17">
          <cell r="C17">
            <v>28</v>
          </cell>
          <cell r="D17">
            <v>0</v>
          </cell>
          <cell r="E17">
            <v>4</v>
          </cell>
          <cell r="F17">
            <v>19</v>
          </cell>
          <cell r="G17">
            <v>0</v>
          </cell>
          <cell r="H17">
            <v>1</v>
          </cell>
          <cell r="I17">
            <v>14</v>
          </cell>
          <cell r="J17">
            <v>1</v>
          </cell>
          <cell r="K17">
            <v>0</v>
          </cell>
          <cell r="L17">
            <v>0</v>
          </cell>
          <cell r="M17">
            <v>14</v>
          </cell>
          <cell r="N17">
            <v>0</v>
          </cell>
        </row>
        <row r="18">
          <cell r="C18">
            <v>23</v>
          </cell>
          <cell r="D18">
            <v>0</v>
          </cell>
          <cell r="E18">
            <v>6</v>
          </cell>
          <cell r="F18">
            <v>12</v>
          </cell>
          <cell r="G18">
            <v>1</v>
          </cell>
          <cell r="H18">
            <v>0</v>
          </cell>
          <cell r="I18">
            <v>9</v>
          </cell>
          <cell r="J18">
            <v>0</v>
          </cell>
          <cell r="K18">
            <v>0</v>
          </cell>
          <cell r="L18">
            <v>0</v>
          </cell>
          <cell r="M18">
            <v>9</v>
          </cell>
          <cell r="N18">
            <v>0</v>
          </cell>
        </row>
        <row r="19">
          <cell r="C19">
            <v>32</v>
          </cell>
          <cell r="D19">
            <v>0</v>
          </cell>
          <cell r="E19">
            <v>8</v>
          </cell>
          <cell r="F19">
            <v>10</v>
          </cell>
          <cell r="G19">
            <v>0</v>
          </cell>
          <cell r="H19">
            <v>0</v>
          </cell>
          <cell r="I19">
            <v>4</v>
          </cell>
          <cell r="J19">
            <v>0</v>
          </cell>
          <cell r="K19">
            <v>0</v>
          </cell>
          <cell r="L19">
            <v>1</v>
          </cell>
          <cell r="M19">
            <v>4</v>
          </cell>
          <cell r="N19">
            <v>0</v>
          </cell>
        </row>
        <row r="20">
          <cell r="C20">
            <v>25</v>
          </cell>
          <cell r="D20">
            <v>0</v>
          </cell>
          <cell r="E20">
            <v>4</v>
          </cell>
          <cell r="F20">
            <v>10</v>
          </cell>
          <cell r="G20">
            <v>0</v>
          </cell>
          <cell r="H20">
            <v>0</v>
          </cell>
          <cell r="I20">
            <v>15</v>
          </cell>
          <cell r="J20">
            <v>2</v>
          </cell>
          <cell r="K20">
            <v>0</v>
          </cell>
          <cell r="L20">
            <v>0</v>
          </cell>
          <cell r="M20">
            <v>15</v>
          </cell>
          <cell r="N20">
            <v>0</v>
          </cell>
        </row>
        <row r="21">
          <cell r="C21">
            <v>25</v>
          </cell>
          <cell r="D21">
            <v>0</v>
          </cell>
          <cell r="E21">
            <v>5</v>
          </cell>
          <cell r="F21">
            <v>14</v>
          </cell>
          <cell r="G21">
            <v>0</v>
          </cell>
          <cell r="H21">
            <v>0</v>
          </cell>
          <cell r="I21">
            <v>11</v>
          </cell>
          <cell r="J21">
            <v>0</v>
          </cell>
          <cell r="K21">
            <v>0</v>
          </cell>
          <cell r="L21">
            <v>0</v>
          </cell>
          <cell r="M21">
            <v>11</v>
          </cell>
          <cell r="N21">
            <v>0</v>
          </cell>
        </row>
        <row r="22">
          <cell r="C22">
            <v>26</v>
          </cell>
          <cell r="D22">
            <v>0</v>
          </cell>
          <cell r="E22">
            <v>16</v>
          </cell>
          <cell r="F22">
            <v>9</v>
          </cell>
          <cell r="G22">
            <v>0</v>
          </cell>
          <cell r="H22">
            <v>0</v>
          </cell>
          <cell r="I22">
            <v>7</v>
          </cell>
          <cell r="J22">
            <v>5</v>
          </cell>
          <cell r="K22">
            <v>0</v>
          </cell>
          <cell r="L22">
            <v>0</v>
          </cell>
          <cell r="M22">
            <v>7</v>
          </cell>
          <cell r="N22">
            <v>0</v>
          </cell>
        </row>
        <row r="23">
          <cell r="C23">
            <v>16</v>
          </cell>
          <cell r="D23">
            <v>0</v>
          </cell>
          <cell r="E23">
            <v>11</v>
          </cell>
          <cell r="F23">
            <v>13</v>
          </cell>
          <cell r="G23">
            <v>0</v>
          </cell>
          <cell r="H23">
            <v>0</v>
          </cell>
          <cell r="I23">
            <v>12</v>
          </cell>
          <cell r="J23">
            <v>0</v>
          </cell>
          <cell r="K23">
            <v>0</v>
          </cell>
          <cell r="L23">
            <v>0</v>
          </cell>
          <cell r="M23">
            <v>12</v>
          </cell>
          <cell r="N23">
            <v>0</v>
          </cell>
        </row>
        <row r="24">
          <cell r="C24">
            <v>20</v>
          </cell>
          <cell r="D24">
            <v>0</v>
          </cell>
          <cell r="E24">
            <v>12</v>
          </cell>
          <cell r="F24">
            <v>15</v>
          </cell>
          <cell r="G24">
            <v>1</v>
          </cell>
          <cell r="H24">
            <v>0</v>
          </cell>
          <cell r="I24">
            <v>15</v>
          </cell>
          <cell r="J24">
            <v>6</v>
          </cell>
          <cell r="K24">
            <v>1</v>
          </cell>
          <cell r="L24">
            <v>0</v>
          </cell>
          <cell r="M24">
            <v>15</v>
          </cell>
          <cell r="N24">
            <v>0</v>
          </cell>
        </row>
        <row r="25">
          <cell r="C25">
            <v>23</v>
          </cell>
          <cell r="D25">
            <v>0</v>
          </cell>
          <cell r="E25">
            <v>3</v>
          </cell>
          <cell r="F25">
            <v>16</v>
          </cell>
          <cell r="G25">
            <v>0</v>
          </cell>
          <cell r="H25">
            <v>0</v>
          </cell>
          <cell r="I25">
            <v>13</v>
          </cell>
          <cell r="J25">
            <v>2</v>
          </cell>
          <cell r="K25">
            <v>1</v>
          </cell>
          <cell r="L25">
            <v>0</v>
          </cell>
          <cell r="M25">
            <v>13</v>
          </cell>
          <cell r="N25">
            <v>0</v>
          </cell>
        </row>
        <row r="26">
          <cell r="C26">
            <v>26</v>
          </cell>
          <cell r="D26">
            <v>0</v>
          </cell>
          <cell r="E26">
            <v>18</v>
          </cell>
          <cell r="F26">
            <v>16</v>
          </cell>
          <cell r="G26">
            <v>0</v>
          </cell>
          <cell r="H26">
            <v>0</v>
          </cell>
          <cell r="I26">
            <v>16</v>
          </cell>
          <cell r="J26">
            <v>4</v>
          </cell>
          <cell r="K26">
            <v>0</v>
          </cell>
          <cell r="L26">
            <v>1</v>
          </cell>
          <cell r="M26">
            <v>16</v>
          </cell>
          <cell r="N26">
            <v>0</v>
          </cell>
        </row>
        <row r="27">
          <cell r="C27">
            <v>34</v>
          </cell>
          <cell r="D27">
            <v>0</v>
          </cell>
          <cell r="E27">
            <v>9</v>
          </cell>
          <cell r="F27">
            <v>13</v>
          </cell>
          <cell r="G27">
            <v>0</v>
          </cell>
          <cell r="H27">
            <v>0</v>
          </cell>
          <cell r="I27">
            <v>5</v>
          </cell>
          <cell r="J27">
            <v>1</v>
          </cell>
          <cell r="K27">
            <v>1</v>
          </cell>
          <cell r="L27">
            <v>0</v>
          </cell>
          <cell r="M27">
            <v>5</v>
          </cell>
          <cell r="N27">
            <v>0</v>
          </cell>
        </row>
        <row r="28">
          <cell r="C28">
            <v>28</v>
          </cell>
          <cell r="D28">
            <v>0</v>
          </cell>
          <cell r="E28">
            <v>16</v>
          </cell>
          <cell r="F28">
            <v>11</v>
          </cell>
          <cell r="G28">
            <v>0</v>
          </cell>
          <cell r="H28">
            <v>0</v>
          </cell>
          <cell r="I28">
            <v>9</v>
          </cell>
          <cell r="J28">
            <v>1</v>
          </cell>
          <cell r="K28">
            <v>0</v>
          </cell>
          <cell r="L28">
            <v>0</v>
          </cell>
          <cell r="M28">
            <v>9</v>
          </cell>
          <cell r="N28">
            <v>0</v>
          </cell>
        </row>
        <row r="29">
          <cell r="C29">
            <v>31</v>
          </cell>
          <cell r="D29">
            <v>0</v>
          </cell>
          <cell r="E29">
            <v>26</v>
          </cell>
          <cell r="F29">
            <v>14</v>
          </cell>
          <cell r="G29">
            <v>1</v>
          </cell>
          <cell r="H29">
            <v>0</v>
          </cell>
          <cell r="I29">
            <v>6</v>
          </cell>
          <cell r="J29">
            <v>2</v>
          </cell>
          <cell r="K29">
            <v>0</v>
          </cell>
          <cell r="L29">
            <v>0</v>
          </cell>
          <cell r="M29">
            <v>6</v>
          </cell>
          <cell r="N29">
            <v>0</v>
          </cell>
        </row>
        <row r="30">
          <cell r="C30">
            <v>29</v>
          </cell>
          <cell r="D30">
            <v>0</v>
          </cell>
          <cell r="E30">
            <v>20</v>
          </cell>
          <cell r="F30">
            <v>14</v>
          </cell>
          <cell r="G30">
            <v>1</v>
          </cell>
          <cell r="H30">
            <v>0</v>
          </cell>
          <cell r="I30">
            <v>14</v>
          </cell>
          <cell r="J30">
            <v>1</v>
          </cell>
          <cell r="K30">
            <v>3</v>
          </cell>
          <cell r="L30">
            <v>0</v>
          </cell>
          <cell r="M30">
            <v>14</v>
          </cell>
          <cell r="N30">
            <v>0</v>
          </cell>
        </row>
        <row r="31">
          <cell r="C31">
            <v>21</v>
          </cell>
          <cell r="D31">
            <v>0</v>
          </cell>
          <cell r="E31">
            <v>15</v>
          </cell>
          <cell r="F31">
            <v>17</v>
          </cell>
          <cell r="G31">
            <v>0</v>
          </cell>
          <cell r="H31">
            <v>0</v>
          </cell>
          <cell r="I31">
            <v>18</v>
          </cell>
          <cell r="J31">
            <v>1</v>
          </cell>
          <cell r="K31">
            <v>0</v>
          </cell>
          <cell r="L31">
            <v>0</v>
          </cell>
          <cell r="M31">
            <v>18</v>
          </cell>
          <cell r="N31">
            <v>0</v>
          </cell>
        </row>
        <row r="32">
          <cell r="C32">
            <v>36</v>
          </cell>
          <cell r="D32">
            <v>0</v>
          </cell>
          <cell r="E32">
            <v>17</v>
          </cell>
          <cell r="F32">
            <v>17</v>
          </cell>
          <cell r="G32">
            <v>0</v>
          </cell>
          <cell r="H32">
            <v>0</v>
          </cell>
          <cell r="I32">
            <v>9</v>
          </cell>
          <cell r="J32">
            <v>3</v>
          </cell>
          <cell r="K32">
            <v>0</v>
          </cell>
          <cell r="L32">
            <v>0</v>
          </cell>
          <cell r="M32">
            <v>9</v>
          </cell>
          <cell r="N32">
            <v>0</v>
          </cell>
        </row>
        <row r="33">
          <cell r="C33">
            <v>20</v>
          </cell>
          <cell r="D33">
            <v>0</v>
          </cell>
          <cell r="E33">
            <v>10</v>
          </cell>
          <cell r="F33">
            <v>16</v>
          </cell>
          <cell r="G33">
            <v>0</v>
          </cell>
          <cell r="H33">
            <v>0</v>
          </cell>
          <cell r="I33">
            <v>11</v>
          </cell>
          <cell r="J33">
            <v>3</v>
          </cell>
          <cell r="K33">
            <v>0</v>
          </cell>
          <cell r="L33">
            <v>0</v>
          </cell>
          <cell r="M33">
            <v>11</v>
          </cell>
          <cell r="N33">
            <v>0</v>
          </cell>
        </row>
        <row r="34">
          <cell r="C34">
            <v>34</v>
          </cell>
          <cell r="D34">
            <v>0</v>
          </cell>
          <cell r="E34">
            <v>16</v>
          </cell>
          <cell r="F34">
            <v>14</v>
          </cell>
          <cell r="G34">
            <v>0</v>
          </cell>
          <cell r="H34">
            <v>0</v>
          </cell>
          <cell r="I34">
            <v>14</v>
          </cell>
          <cell r="J34">
            <v>4</v>
          </cell>
          <cell r="K34">
            <v>0</v>
          </cell>
          <cell r="L34">
            <v>0</v>
          </cell>
          <cell r="M34">
            <v>14</v>
          </cell>
          <cell r="N34">
            <v>0</v>
          </cell>
        </row>
        <row r="35">
          <cell r="C35">
            <v>42</v>
          </cell>
          <cell r="D35">
            <v>0</v>
          </cell>
          <cell r="E35">
            <v>16</v>
          </cell>
          <cell r="F35">
            <v>15</v>
          </cell>
          <cell r="G35">
            <v>0</v>
          </cell>
          <cell r="H35">
            <v>0</v>
          </cell>
          <cell r="I35">
            <v>13</v>
          </cell>
          <cell r="J35">
            <v>1</v>
          </cell>
          <cell r="K35">
            <v>0</v>
          </cell>
          <cell r="L35">
            <v>0</v>
          </cell>
          <cell r="M35">
            <v>13</v>
          </cell>
          <cell r="N35">
            <v>0</v>
          </cell>
        </row>
        <row r="36">
          <cell r="C36">
            <v>41</v>
          </cell>
          <cell r="D36">
            <v>0</v>
          </cell>
          <cell r="E36">
            <v>20</v>
          </cell>
          <cell r="F36">
            <v>16</v>
          </cell>
          <cell r="G36">
            <v>0</v>
          </cell>
          <cell r="H36">
            <v>0</v>
          </cell>
          <cell r="I36">
            <v>14</v>
          </cell>
          <cell r="J36">
            <v>1</v>
          </cell>
          <cell r="K36">
            <v>0</v>
          </cell>
          <cell r="L36">
            <v>0</v>
          </cell>
          <cell r="M36">
            <v>14</v>
          </cell>
          <cell r="N36">
            <v>0</v>
          </cell>
        </row>
        <row r="37">
          <cell r="C37">
            <v>33</v>
          </cell>
          <cell r="D37">
            <v>0</v>
          </cell>
          <cell r="E37">
            <v>15</v>
          </cell>
          <cell r="F37">
            <v>8</v>
          </cell>
          <cell r="G37">
            <v>0</v>
          </cell>
          <cell r="H37">
            <v>0</v>
          </cell>
          <cell r="I37">
            <v>9</v>
          </cell>
          <cell r="J37">
            <v>4</v>
          </cell>
          <cell r="K37">
            <v>0</v>
          </cell>
          <cell r="L37">
            <v>0</v>
          </cell>
          <cell r="M37">
            <v>9</v>
          </cell>
          <cell r="N37">
            <v>0</v>
          </cell>
        </row>
        <row r="38">
          <cell r="C38">
            <v>44</v>
          </cell>
          <cell r="D38">
            <v>0</v>
          </cell>
          <cell r="E38">
            <v>21</v>
          </cell>
          <cell r="F38">
            <v>16</v>
          </cell>
          <cell r="G38">
            <v>0</v>
          </cell>
          <cell r="H38">
            <v>0</v>
          </cell>
          <cell r="I38">
            <v>14</v>
          </cell>
          <cell r="J38">
            <v>1</v>
          </cell>
          <cell r="K38">
            <v>0</v>
          </cell>
          <cell r="L38">
            <v>0</v>
          </cell>
          <cell r="M38">
            <v>14</v>
          </cell>
          <cell r="N38">
            <v>0</v>
          </cell>
        </row>
        <row r="39">
          <cell r="C39">
            <v>43</v>
          </cell>
          <cell r="D39">
            <v>0</v>
          </cell>
          <cell r="E39">
            <v>10</v>
          </cell>
          <cell r="F39">
            <v>14</v>
          </cell>
          <cell r="G39">
            <v>0</v>
          </cell>
          <cell r="H39">
            <v>0</v>
          </cell>
          <cell r="I39">
            <v>11</v>
          </cell>
          <cell r="J39">
            <v>6</v>
          </cell>
          <cell r="K39">
            <v>0</v>
          </cell>
          <cell r="L39">
            <v>0</v>
          </cell>
          <cell r="M39">
            <v>11</v>
          </cell>
          <cell r="N39">
            <v>0</v>
          </cell>
        </row>
        <row r="40">
          <cell r="C40">
            <v>37</v>
          </cell>
          <cell r="D40">
            <v>0</v>
          </cell>
          <cell r="E40">
            <v>12</v>
          </cell>
          <cell r="F40">
            <v>19</v>
          </cell>
          <cell r="G40">
            <v>0</v>
          </cell>
          <cell r="H40">
            <v>0</v>
          </cell>
          <cell r="I40">
            <v>22</v>
          </cell>
          <cell r="J40">
            <v>4</v>
          </cell>
          <cell r="K40">
            <v>1</v>
          </cell>
          <cell r="L40">
            <v>0</v>
          </cell>
          <cell r="M40">
            <v>22</v>
          </cell>
          <cell r="N40">
            <v>0</v>
          </cell>
        </row>
        <row r="41">
          <cell r="C41">
            <v>53</v>
          </cell>
          <cell r="D41">
            <v>0</v>
          </cell>
          <cell r="E41">
            <v>12</v>
          </cell>
          <cell r="F41">
            <v>14</v>
          </cell>
          <cell r="G41">
            <v>2</v>
          </cell>
          <cell r="H41">
            <v>0</v>
          </cell>
          <cell r="I41">
            <v>10</v>
          </cell>
          <cell r="J41">
            <v>1</v>
          </cell>
          <cell r="K41">
            <v>0</v>
          </cell>
          <cell r="L41">
            <v>0</v>
          </cell>
          <cell r="M41">
            <v>10</v>
          </cell>
          <cell r="N41">
            <v>0</v>
          </cell>
        </row>
        <row r="42">
          <cell r="C42">
            <v>58</v>
          </cell>
          <cell r="D42">
            <v>0</v>
          </cell>
          <cell r="E42">
            <v>16</v>
          </cell>
          <cell r="F42">
            <v>15</v>
          </cell>
          <cell r="G42">
            <v>0</v>
          </cell>
          <cell r="H42">
            <v>0</v>
          </cell>
          <cell r="I42">
            <v>13</v>
          </cell>
          <cell r="J42">
            <v>1</v>
          </cell>
          <cell r="K42">
            <v>0</v>
          </cell>
          <cell r="L42">
            <v>0</v>
          </cell>
          <cell r="M42">
            <v>13</v>
          </cell>
          <cell r="N42">
            <v>0</v>
          </cell>
        </row>
        <row r="43">
          <cell r="C43">
            <v>44</v>
          </cell>
          <cell r="D43">
            <v>0</v>
          </cell>
          <cell r="E43">
            <v>8</v>
          </cell>
          <cell r="F43">
            <v>17</v>
          </cell>
          <cell r="G43">
            <v>0</v>
          </cell>
          <cell r="H43">
            <v>0</v>
          </cell>
          <cell r="I43">
            <v>9</v>
          </cell>
          <cell r="J43">
            <v>1</v>
          </cell>
          <cell r="K43">
            <v>0</v>
          </cell>
          <cell r="L43">
            <v>0</v>
          </cell>
          <cell r="M43">
            <v>9</v>
          </cell>
          <cell r="N43">
            <v>0</v>
          </cell>
        </row>
        <row r="44">
          <cell r="C44">
            <v>47</v>
          </cell>
          <cell r="D44">
            <v>0</v>
          </cell>
          <cell r="E44">
            <v>9</v>
          </cell>
          <cell r="F44">
            <v>22</v>
          </cell>
          <cell r="G44">
            <v>1</v>
          </cell>
          <cell r="H44">
            <v>0</v>
          </cell>
          <cell r="I44">
            <v>5</v>
          </cell>
          <cell r="J44">
            <v>0</v>
          </cell>
          <cell r="K44">
            <v>0</v>
          </cell>
          <cell r="L44">
            <v>0</v>
          </cell>
          <cell r="M44">
            <v>5</v>
          </cell>
          <cell r="N44">
            <v>0</v>
          </cell>
        </row>
        <row r="45">
          <cell r="C45">
            <v>49</v>
          </cell>
          <cell r="D45">
            <v>0</v>
          </cell>
          <cell r="E45">
            <v>17</v>
          </cell>
          <cell r="F45">
            <v>16</v>
          </cell>
          <cell r="G45">
            <v>0</v>
          </cell>
          <cell r="H45">
            <v>0</v>
          </cell>
          <cell r="I45">
            <v>14</v>
          </cell>
          <cell r="J45">
            <v>1</v>
          </cell>
          <cell r="K45">
            <v>0</v>
          </cell>
          <cell r="L45">
            <v>0</v>
          </cell>
          <cell r="M45">
            <v>14</v>
          </cell>
          <cell r="N45">
            <v>0</v>
          </cell>
        </row>
        <row r="46">
          <cell r="C46">
            <v>49</v>
          </cell>
          <cell r="D46">
            <v>0</v>
          </cell>
          <cell r="E46">
            <v>17</v>
          </cell>
          <cell r="F46">
            <v>19</v>
          </cell>
          <cell r="G46">
            <v>0</v>
          </cell>
          <cell r="H46">
            <v>0</v>
          </cell>
          <cell r="I46">
            <v>15</v>
          </cell>
          <cell r="J46">
            <v>2</v>
          </cell>
          <cell r="K46">
            <v>0</v>
          </cell>
          <cell r="L46">
            <v>0</v>
          </cell>
          <cell r="M46">
            <v>15</v>
          </cell>
          <cell r="N46">
            <v>0</v>
          </cell>
        </row>
        <row r="47">
          <cell r="C47">
            <v>32</v>
          </cell>
          <cell r="D47">
            <v>0</v>
          </cell>
          <cell r="E47">
            <v>7</v>
          </cell>
          <cell r="F47">
            <v>15</v>
          </cell>
          <cell r="G47">
            <v>0</v>
          </cell>
          <cell r="H47">
            <v>1</v>
          </cell>
          <cell r="I47">
            <v>8</v>
          </cell>
          <cell r="J47">
            <v>1</v>
          </cell>
          <cell r="K47">
            <v>0</v>
          </cell>
          <cell r="L47">
            <v>0</v>
          </cell>
          <cell r="M47">
            <v>8</v>
          </cell>
          <cell r="N47">
            <v>0</v>
          </cell>
        </row>
        <row r="48">
          <cell r="C48">
            <v>20</v>
          </cell>
          <cell r="D48">
            <v>0</v>
          </cell>
          <cell r="E48">
            <v>7</v>
          </cell>
          <cell r="F48">
            <v>20</v>
          </cell>
          <cell r="G48">
            <v>0</v>
          </cell>
          <cell r="H48">
            <v>0</v>
          </cell>
          <cell r="I48">
            <v>11</v>
          </cell>
          <cell r="J48">
            <v>3</v>
          </cell>
          <cell r="K48">
            <v>0</v>
          </cell>
          <cell r="L48">
            <v>0</v>
          </cell>
          <cell r="M48">
            <v>11</v>
          </cell>
          <cell r="N48">
            <v>0</v>
          </cell>
        </row>
        <row r="49">
          <cell r="C49">
            <v>28</v>
          </cell>
          <cell r="D49">
            <v>0</v>
          </cell>
          <cell r="E49">
            <v>5</v>
          </cell>
          <cell r="F49">
            <v>15</v>
          </cell>
          <cell r="G49">
            <v>1</v>
          </cell>
          <cell r="H49">
            <v>0</v>
          </cell>
          <cell r="I49">
            <v>11</v>
          </cell>
          <cell r="J49">
            <v>2</v>
          </cell>
          <cell r="K49">
            <v>2</v>
          </cell>
          <cell r="L49">
            <v>0</v>
          </cell>
          <cell r="M49">
            <v>11</v>
          </cell>
          <cell r="N49">
            <v>0</v>
          </cell>
        </row>
        <row r="50">
          <cell r="C50">
            <v>31</v>
          </cell>
          <cell r="D50">
            <v>0</v>
          </cell>
          <cell r="E50">
            <v>15</v>
          </cell>
          <cell r="F50">
            <v>21</v>
          </cell>
          <cell r="G50">
            <v>0</v>
          </cell>
          <cell r="H50">
            <v>0</v>
          </cell>
          <cell r="I50">
            <v>15</v>
          </cell>
          <cell r="J50">
            <v>2</v>
          </cell>
          <cell r="K50">
            <v>0</v>
          </cell>
          <cell r="L50">
            <v>0</v>
          </cell>
          <cell r="M50">
            <v>15</v>
          </cell>
          <cell r="N50">
            <v>0</v>
          </cell>
        </row>
        <row r="51">
          <cell r="C51">
            <v>27</v>
          </cell>
          <cell r="D51">
            <v>0</v>
          </cell>
          <cell r="E51">
            <v>10</v>
          </cell>
          <cell r="F51">
            <v>24</v>
          </cell>
          <cell r="G51">
            <v>0</v>
          </cell>
          <cell r="H51">
            <v>1</v>
          </cell>
          <cell r="I51">
            <v>13</v>
          </cell>
          <cell r="J51">
            <v>2</v>
          </cell>
          <cell r="K51">
            <v>0</v>
          </cell>
          <cell r="L51">
            <v>0</v>
          </cell>
          <cell r="M51">
            <v>13</v>
          </cell>
          <cell r="N51">
            <v>0</v>
          </cell>
        </row>
        <row r="52">
          <cell r="C52">
            <v>35</v>
          </cell>
          <cell r="D52">
            <v>0</v>
          </cell>
          <cell r="E52">
            <v>10</v>
          </cell>
          <cell r="F52">
            <v>18</v>
          </cell>
          <cell r="G52">
            <v>1</v>
          </cell>
          <cell r="H52">
            <v>0</v>
          </cell>
          <cell r="I52">
            <v>13</v>
          </cell>
          <cell r="J52">
            <v>2</v>
          </cell>
          <cell r="K52">
            <v>0</v>
          </cell>
          <cell r="L52">
            <v>0</v>
          </cell>
          <cell r="M52">
            <v>13</v>
          </cell>
          <cell r="N52">
            <v>0</v>
          </cell>
        </row>
        <row r="53">
          <cell r="C53">
            <v>32</v>
          </cell>
          <cell r="D53">
            <v>0</v>
          </cell>
          <cell r="E53">
            <v>11</v>
          </cell>
          <cell r="F53">
            <v>21</v>
          </cell>
          <cell r="G53">
            <v>0</v>
          </cell>
          <cell r="H53">
            <v>0</v>
          </cell>
          <cell r="I53">
            <v>16</v>
          </cell>
          <cell r="J53">
            <v>2</v>
          </cell>
          <cell r="K53">
            <v>0</v>
          </cell>
          <cell r="L53">
            <v>0</v>
          </cell>
          <cell r="M53">
            <v>16</v>
          </cell>
          <cell r="N53">
            <v>0</v>
          </cell>
        </row>
        <row r="54">
          <cell r="C54">
            <v>42</v>
          </cell>
          <cell r="D54">
            <v>0</v>
          </cell>
          <cell r="E54">
            <v>6</v>
          </cell>
          <cell r="F54">
            <v>13</v>
          </cell>
          <cell r="G54">
            <v>1</v>
          </cell>
          <cell r="H54">
            <v>1</v>
          </cell>
          <cell r="I54">
            <v>3</v>
          </cell>
          <cell r="J54">
            <v>0</v>
          </cell>
          <cell r="K54">
            <v>0</v>
          </cell>
          <cell r="L54">
            <v>0</v>
          </cell>
          <cell r="M54">
            <v>3</v>
          </cell>
          <cell r="N54">
            <v>0</v>
          </cell>
        </row>
        <row r="55">
          <cell r="C55">
            <v>45</v>
          </cell>
          <cell r="D55">
            <v>0</v>
          </cell>
          <cell r="E55">
            <v>5</v>
          </cell>
          <cell r="F55">
            <v>16</v>
          </cell>
          <cell r="G55">
            <v>0</v>
          </cell>
          <cell r="H55">
            <v>1</v>
          </cell>
          <cell r="I55">
            <v>15</v>
          </cell>
          <cell r="J55">
            <v>3</v>
          </cell>
          <cell r="K55">
            <v>0</v>
          </cell>
          <cell r="L55">
            <v>0</v>
          </cell>
          <cell r="M55">
            <v>15</v>
          </cell>
          <cell r="N55">
            <v>0</v>
          </cell>
        </row>
        <row r="56">
          <cell r="C56">
            <v>39</v>
          </cell>
          <cell r="D56">
            <v>0</v>
          </cell>
          <cell r="E56">
            <v>6</v>
          </cell>
          <cell r="F56">
            <v>14</v>
          </cell>
          <cell r="G56">
            <v>1</v>
          </cell>
          <cell r="H56">
            <v>0</v>
          </cell>
          <cell r="I56">
            <v>3</v>
          </cell>
          <cell r="J56">
            <v>2</v>
          </cell>
          <cell r="K56">
            <v>0</v>
          </cell>
          <cell r="L56">
            <v>0</v>
          </cell>
          <cell r="M56">
            <v>3</v>
          </cell>
          <cell r="N56">
            <v>0</v>
          </cell>
        </row>
        <row r="57">
          <cell r="C57">
            <v>59</v>
          </cell>
          <cell r="D57">
            <v>0</v>
          </cell>
          <cell r="E57">
            <v>6</v>
          </cell>
          <cell r="F57">
            <v>12</v>
          </cell>
          <cell r="G57">
            <v>1</v>
          </cell>
          <cell r="H57">
            <v>0</v>
          </cell>
          <cell r="I57">
            <v>2</v>
          </cell>
          <cell r="J57">
            <v>1</v>
          </cell>
          <cell r="K57">
            <v>0</v>
          </cell>
          <cell r="L57">
            <v>0</v>
          </cell>
          <cell r="M57">
            <v>2</v>
          </cell>
          <cell r="N57">
            <v>0</v>
          </cell>
        </row>
      </sheetData>
      <sheetData sheetId="1">
        <row r="10">
          <cell r="C10">
            <v>20</v>
          </cell>
          <cell r="D10">
            <v>0</v>
          </cell>
          <cell r="E10">
            <v>3</v>
          </cell>
          <cell r="F10">
            <v>0</v>
          </cell>
          <cell r="G10">
            <v>5</v>
          </cell>
          <cell r="H10">
            <v>0</v>
          </cell>
          <cell r="I10">
            <v>2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16</v>
          </cell>
          <cell r="D11">
            <v>0</v>
          </cell>
          <cell r="E11">
            <v>5</v>
          </cell>
          <cell r="F11">
            <v>3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1</v>
          </cell>
          <cell r="N11">
            <v>0</v>
          </cell>
        </row>
        <row r="12">
          <cell r="C12">
            <v>10</v>
          </cell>
          <cell r="D12">
            <v>0</v>
          </cell>
          <cell r="E12">
            <v>2</v>
          </cell>
          <cell r="F12">
            <v>4</v>
          </cell>
          <cell r="G12">
            <v>1</v>
          </cell>
          <cell r="H12">
            <v>1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>
            <v>24</v>
          </cell>
          <cell r="D13">
            <v>0</v>
          </cell>
          <cell r="E13">
            <v>9</v>
          </cell>
          <cell r="F13">
            <v>1</v>
          </cell>
          <cell r="G13">
            <v>0</v>
          </cell>
          <cell r="H13">
            <v>0</v>
          </cell>
          <cell r="I13">
            <v>1</v>
          </cell>
          <cell r="J13">
            <v>0</v>
          </cell>
          <cell r="K13">
            <v>0</v>
          </cell>
          <cell r="L13">
            <v>0</v>
          </cell>
          <cell r="M13">
            <v>1</v>
          </cell>
          <cell r="N13">
            <v>0</v>
          </cell>
        </row>
        <row r="14">
          <cell r="C14">
            <v>20</v>
          </cell>
          <cell r="D14">
            <v>0</v>
          </cell>
          <cell r="E14">
            <v>4</v>
          </cell>
          <cell r="F14">
            <v>2</v>
          </cell>
          <cell r="G14">
            <v>0</v>
          </cell>
          <cell r="H14">
            <v>0</v>
          </cell>
          <cell r="I14">
            <v>1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22</v>
          </cell>
          <cell r="D15">
            <v>0</v>
          </cell>
          <cell r="E15">
            <v>14</v>
          </cell>
          <cell r="F15">
            <v>5</v>
          </cell>
          <cell r="G15">
            <v>0</v>
          </cell>
          <cell r="H15">
            <v>0</v>
          </cell>
          <cell r="I15">
            <v>1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17</v>
          </cell>
          <cell r="D16">
            <v>0</v>
          </cell>
          <cell r="E16">
            <v>4</v>
          </cell>
          <cell r="F16">
            <v>0</v>
          </cell>
          <cell r="G16">
            <v>1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27</v>
          </cell>
          <cell r="D17">
            <v>0</v>
          </cell>
          <cell r="E17">
            <v>4</v>
          </cell>
          <cell r="F17">
            <v>3</v>
          </cell>
          <cell r="G17">
            <v>0</v>
          </cell>
          <cell r="H17">
            <v>0</v>
          </cell>
          <cell r="I17">
            <v>2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39</v>
          </cell>
          <cell r="D18">
            <v>0</v>
          </cell>
          <cell r="E18">
            <v>11</v>
          </cell>
          <cell r="F18">
            <v>4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1</v>
          </cell>
          <cell r="N18">
            <v>0</v>
          </cell>
        </row>
        <row r="19">
          <cell r="C19">
            <v>43</v>
          </cell>
          <cell r="D19">
            <v>0</v>
          </cell>
          <cell r="E19">
            <v>7</v>
          </cell>
          <cell r="F19">
            <v>1</v>
          </cell>
          <cell r="G19">
            <v>1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1</v>
          </cell>
          <cell r="N19">
            <v>0</v>
          </cell>
        </row>
        <row r="20">
          <cell r="C20">
            <v>26</v>
          </cell>
          <cell r="D20">
            <v>0</v>
          </cell>
          <cell r="E20">
            <v>7</v>
          </cell>
          <cell r="F20">
            <v>0</v>
          </cell>
          <cell r="G20">
            <v>0</v>
          </cell>
          <cell r="H20">
            <v>1</v>
          </cell>
          <cell r="I20">
            <v>3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29</v>
          </cell>
          <cell r="D21">
            <v>0</v>
          </cell>
          <cell r="E21">
            <v>8</v>
          </cell>
          <cell r="F21">
            <v>2</v>
          </cell>
          <cell r="G21">
            <v>0</v>
          </cell>
          <cell r="H21">
            <v>0</v>
          </cell>
          <cell r="I21">
            <v>2</v>
          </cell>
          <cell r="J21">
            <v>0</v>
          </cell>
          <cell r="K21">
            <v>0</v>
          </cell>
          <cell r="L21">
            <v>0</v>
          </cell>
          <cell r="M21">
            <v>1</v>
          </cell>
          <cell r="N21">
            <v>0</v>
          </cell>
        </row>
        <row r="22">
          <cell r="C22">
            <v>23</v>
          </cell>
          <cell r="D22">
            <v>0</v>
          </cell>
          <cell r="E22">
            <v>9</v>
          </cell>
          <cell r="F22">
            <v>2</v>
          </cell>
          <cell r="G22">
            <v>1</v>
          </cell>
          <cell r="H22">
            <v>0</v>
          </cell>
          <cell r="I22">
            <v>2</v>
          </cell>
          <cell r="J22">
            <v>1</v>
          </cell>
          <cell r="K22">
            <v>2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28</v>
          </cell>
          <cell r="D23">
            <v>0</v>
          </cell>
          <cell r="E23">
            <v>7</v>
          </cell>
          <cell r="F23">
            <v>3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1</v>
          </cell>
          <cell r="N23">
            <v>0</v>
          </cell>
        </row>
        <row r="24">
          <cell r="C24">
            <v>31</v>
          </cell>
          <cell r="D24">
            <v>0</v>
          </cell>
          <cell r="E24">
            <v>9</v>
          </cell>
          <cell r="F24">
            <v>1</v>
          </cell>
          <cell r="G24">
            <v>1</v>
          </cell>
          <cell r="H24">
            <v>1</v>
          </cell>
          <cell r="I24">
            <v>2</v>
          </cell>
          <cell r="J24">
            <v>0</v>
          </cell>
          <cell r="K24">
            <v>0</v>
          </cell>
          <cell r="L24">
            <v>0</v>
          </cell>
          <cell r="M24">
            <v>4</v>
          </cell>
          <cell r="N24">
            <v>0</v>
          </cell>
        </row>
        <row r="25">
          <cell r="C25">
            <v>26</v>
          </cell>
          <cell r="D25">
            <v>0</v>
          </cell>
          <cell r="E25">
            <v>17</v>
          </cell>
          <cell r="F25">
            <v>2</v>
          </cell>
          <cell r="G25">
            <v>0</v>
          </cell>
          <cell r="H25">
            <v>0</v>
          </cell>
          <cell r="I25">
            <v>1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50</v>
          </cell>
          <cell r="D26">
            <v>0</v>
          </cell>
          <cell r="E26">
            <v>16</v>
          </cell>
          <cell r="F26">
            <v>5</v>
          </cell>
          <cell r="G26">
            <v>1</v>
          </cell>
          <cell r="H26">
            <v>0</v>
          </cell>
          <cell r="I26">
            <v>4</v>
          </cell>
          <cell r="J26">
            <v>1</v>
          </cell>
          <cell r="K26">
            <v>0</v>
          </cell>
          <cell r="L26">
            <v>0</v>
          </cell>
          <cell r="M26">
            <v>1</v>
          </cell>
          <cell r="N26">
            <v>0</v>
          </cell>
        </row>
        <row r="27">
          <cell r="C27">
            <v>51</v>
          </cell>
          <cell r="D27">
            <v>0</v>
          </cell>
          <cell r="E27">
            <v>23</v>
          </cell>
          <cell r="F27">
            <v>4</v>
          </cell>
          <cell r="G27">
            <v>0</v>
          </cell>
          <cell r="H27">
            <v>0</v>
          </cell>
          <cell r="I27">
            <v>3</v>
          </cell>
          <cell r="J27">
            <v>0</v>
          </cell>
          <cell r="K27">
            <v>0</v>
          </cell>
          <cell r="L27">
            <v>0</v>
          </cell>
          <cell r="M27">
            <v>3</v>
          </cell>
          <cell r="N27">
            <v>0</v>
          </cell>
        </row>
        <row r="28">
          <cell r="C28">
            <v>34</v>
          </cell>
          <cell r="D28">
            <v>0</v>
          </cell>
          <cell r="E28">
            <v>18</v>
          </cell>
          <cell r="F28">
            <v>3</v>
          </cell>
          <cell r="G28">
            <v>0</v>
          </cell>
          <cell r="H28">
            <v>0</v>
          </cell>
          <cell r="I28">
            <v>9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</row>
        <row r="29">
          <cell r="C29">
            <v>40</v>
          </cell>
          <cell r="D29">
            <v>0</v>
          </cell>
          <cell r="E29">
            <v>27</v>
          </cell>
          <cell r="F29">
            <v>3</v>
          </cell>
          <cell r="G29">
            <v>1</v>
          </cell>
          <cell r="H29">
            <v>0</v>
          </cell>
          <cell r="I29">
            <v>5</v>
          </cell>
          <cell r="J29">
            <v>0</v>
          </cell>
          <cell r="K29">
            <v>0</v>
          </cell>
          <cell r="L29">
            <v>0</v>
          </cell>
          <cell r="M29">
            <v>1</v>
          </cell>
          <cell r="N29">
            <v>0</v>
          </cell>
        </row>
        <row r="30">
          <cell r="C30">
            <v>37</v>
          </cell>
          <cell r="D30">
            <v>0</v>
          </cell>
          <cell r="E30">
            <v>18</v>
          </cell>
          <cell r="F30">
            <v>4</v>
          </cell>
          <cell r="G30">
            <v>0</v>
          </cell>
          <cell r="H30">
            <v>0</v>
          </cell>
          <cell r="I30">
            <v>6</v>
          </cell>
          <cell r="J30">
            <v>0</v>
          </cell>
          <cell r="K30">
            <v>0</v>
          </cell>
          <cell r="L30">
            <v>0</v>
          </cell>
          <cell r="M30">
            <v>1</v>
          </cell>
          <cell r="N30">
            <v>0</v>
          </cell>
        </row>
        <row r="31">
          <cell r="C31">
            <v>32</v>
          </cell>
          <cell r="D31">
            <v>0</v>
          </cell>
          <cell r="E31">
            <v>24</v>
          </cell>
          <cell r="F31">
            <v>2</v>
          </cell>
          <cell r="G31">
            <v>1</v>
          </cell>
          <cell r="H31">
            <v>0</v>
          </cell>
          <cell r="I31">
            <v>5</v>
          </cell>
          <cell r="J31">
            <v>1</v>
          </cell>
          <cell r="K31">
            <v>0</v>
          </cell>
          <cell r="L31">
            <v>0</v>
          </cell>
          <cell r="M31">
            <v>1</v>
          </cell>
          <cell r="N31">
            <v>0</v>
          </cell>
        </row>
        <row r="32">
          <cell r="C32">
            <v>23</v>
          </cell>
          <cell r="D32">
            <v>0</v>
          </cell>
          <cell r="E32">
            <v>19</v>
          </cell>
          <cell r="F32">
            <v>4</v>
          </cell>
          <cell r="G32">
            <v>0</v>
          </cell>
          <cell r="H32">
            <v>0</v>
          </cell>
          <cell r="I32">
            <v>3</v>
          </cell>
          <cell r="J32">
            <v>1</v>
          </cell>
          <cell r="K32">
            <v>0</v>
          </cell>
          <cell r="L32">
            <v>0</v>
          </cell>
          <cell r="M32">
            <v>1</v>
          </cell>
          <cell r="N32">
            <v>0</v>
          </cell>
        </row>
        <row r="33">
          <cell r="C33">
            <v>36</v>
          </cell>
          <cell r="D33">
            <v>0</v>
          </cell>
          <cell r="E33">
            <v>12</v>
          </cell>
          <cell r="F33">
            <v>2</v>
          </cell>
          <cell r="G33">
            <v>0</v>
          </cell>
          <cell r="H33">
            <v>0</v>
          </cell>
          <cell r="I33">
            <v>2</v>
          </cell>
          <cell r="J33">
            <v>0</v>
          </cell>
          <cell r="K33">
            <v>0</v>
          </cell>
          <cell r="L33">
            <v>0</v>
          </cell>
          <cell r="M33">
            <v>3</v>
          </cell>
          <cell r="N33">
            <v>0</v>
          </cell>
        </row>
        <row r="34">
          <cell r="C34">
            <v>44</v>
          </cell>
          <cell r="D34">
            <v>0</v>
          </cell>
          <cell r="E34">
            <v>25</v>
          </cell>
          <cell r="F34">
            <v>6</v>
          </cell>
          <cell r="G34">
            <v>1</v>
          </cell>
          <cell r="H34">
            <v>0</v>
          </cell>
          <cell r="I34">
            <v>2</v>
          </cell>
          <cell r="J34">
            <v>0</v>
          </cell>
          <cell r="K34">
            <v>0</v>
          </cell>
          <cell r="L34">
            <v>0</v>
          </cell>
          <cell r="M34">
            <v>3</v>
          </cell>
          <cell r="N34">
            <v>0</v>
          </cell>
        </row>
        <row r="35">
          <cell r="C35">
            <v>54</v>
          </cell>
          <cell r="D35">
            <v>0</v>
          </cell>
          <cell r="E35">
            <v>20</v>
          </cell>
          <cell r="F35">
            <v>0</v>
          </cell>
          <cell r="G35">
            <v>0</v>
          </cell>
          <cell r="H35">
            <v>0</v>
          </cell>
          <cell r="I35">
            <v>2</v>
          </cell>
          <cell r="J35">
            <v>2</v>
          </cell>
          <cell r="K35">
            <v>1</v>
          </cell>
          <cell r="L35">
            <v>0</v>
          </cell>
          <cell r="M35">
            <v>0</v>
          </cell>
          <cell r="N35">
            <v>0</v>
          </cell>
        </row>
        <row r="36">
          <cell r="C36">
            <v>53</v>
          </cell>
          <cell r="D36">
            <v>0</v>
          </cell>
          <cell r="E36">
            <v>24</v>
          </cell>
          <cell r="F36">
            <v>0</v>
          </cell>
          <cell r="G36">
            <v>1</v>
          </cell>
          <cell r="H36">
            <v>0</v>
          </cell>
          <cell r="I36">
            <v>2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C37">
            <v>42</v>
          </cell>
          <cell r="D37">
            <v>0</v>
          </cell>
          <cell r="E37">
            <v>24</v>
          </cell>
          <cell r="F37">
            <v>2</v>
          </cell>
          <cell r="G37">
            <v>0</v>
          </cell>
          <cell r="H37">
            <v>0</v>
          </cell>
          <cell r="I37">
            <v>1</v>
          </cell>
          <cell r="J37">
            <v>0</v>
          </cell>
          <cell r="K37">
            <v>2</v>
          </cell>
          <cell r="L37">
            <v>0</v>
          </cell>
          <cell r="M37">
            <v>1</v>
          </cell>
          <cell r="N37">
            <v>0</v>
          </cell>
        </row>
        <row r="38">
          <cell r="C38">
            <v>57</v>
          </cell>
          <cell r="D38">
            <v>0</v>
          </cell>
          <cell r="E38">
            <v>26</v>
          </cell>
          <cell r="F38">
            <v>2</v>
          </cell>
          <cell r="G38">
            <v>1</v>
          </cell>
          <cell r="H38">
            <v>0</v>
          </cell>
          <cell r="I38">
            <v>3</v>
          </cell>
          <cell r="J38">
            <v>0</v>
          </cell>
          <cell r="K38">
            <v>1</v>
          </cell>
          <cell r="L38">
            <v>0</v>
          </cell>
          <cell r="M38">
            <v>3</v>
          </cell>
          <cell r="N38">
            <v>0</v>
          </cell>
        </row>
        <row r="39">
          <cell r="C39">
            <v>59</v>
          </cell>
          <cell r="D39">
            <v>0</v>
          </cell>
          <cell r="E39">
            <v>15</v>
          </cell>
          <cell r="F39">
            <v>3</v>
          </cell>
          <cell r="G39">
            <v>0</v>
          </cell>
          <cell r="H39">
            <v>0</v>
          </cell>
          <cell r="I39">
            <v>3</v>
          </cell>
          <cell r="J39">
            <v>1</v>
          </cell>
          <cell r="K39">
            <v>0</v>
          </cell>
          <cell r="L39">
            <v>0</v>
          </cell>
          <cell r="M39">
            <v>1</v>
          </cell>
          <cell r="N39">
            <v>0</v>
          </cell>
        </row>
        <row r="40">
          <cell r="C40">
            <v>68</v>
          </cell>
          <cell r="D40">
            <v>0</v>
          </cell>
          <cell r="E40">
            <v>18</v>
          </cell>
          <cell r="F40">
            <v>1</v>
          </cell>
          <cell r="G40">
            <v>2</v>
          </cell>
          <cell r="H40">
            <v>0</v>
          </cell>
          <cell r="I40">
            <v>5</v>
          </cell>
          <cell r="J40">
            <v>0</v>
          </cell>
          <cell r="K40">
            <v>0</v>
          </cell>
          <cell r="L40">
            <v>0</v>
          </cell>
          <cell r="M40">
            <v>1</v>
          </cell>
          <cell r="N40">
            <v>0</v>
          </cell>
        </row>
        <row r="41">
          <cell r="C41">
            <v>75</v>
          </cell>
          <cell r="D41">
            <v>0</v>
          </cell>
          <cell r="E41">
            <v>13</v>
          </cell>
          <cell r="F41">
            <v>2</v>
          </cell>
          <cell r="G41">
            <v>0</v>
          </cell>
          <cell r="H41">
            <v>0</v>
          </cell>
          <cell r="I41">
            <v>2</v>
          </cell>
          <cell r="J41">
            <v>0</v>
          </cell>
          <cell r="K41">
            <v>0</v>
          </cell>
          <cell r="L41">
            <v>0</v>
          </cell>
          <cell r="M41">
            <v>2</v>
          </cell>
          <cell r="N41">
            <v>0</v>
          </cell>
        </row>
        <row r="42">
          <cell r="C42">
            <v>82</v>
          </cell>
          <cell r="D42">
            <v>0</v>
          </cell>
          <cell r="E42">
            <v>17</v>
          </cell>
          <cell r="F42">
            <v>8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3">
          <cell r="C43">
            <v>81</v>
          </cell>
          <cell r="D43">
            <v>0</v>
          </cell>
          <cell r="E43">
            <v>14</v>
          </cell>
          <cell r="F43">
            <v>3</v>
          </cell>
          <cell r="G43">
            <v>0</v>
          </cell>
          <cell r="H43">
            <v>1</v>
          </cell>
          <cell r="I43">
            <v>1</v>
          </cell>
          <cell r="J43">
            <v>0</v>
          </cell>
          <cell r="K43">
            <v>0</v>
          </cell>
          <cell r="L43">
            <v>0</v>
          </cell>
          <cell r="M43">
            <v>2</v>
          </cell>
          <cell r="N43">
            <v>0</v>
          </cell>
        </row>
        <row r="44">
          <cell r="C44">
            <v>93</v>
          </cell>
          <cell r="D44">
            <v>0</v>
          </cell>
          <cell r="E44">
            <v>16</v>
          </cell>
          <cell r="F44">
            <v>2</v>
          </cell>
          <cell r="G44">
            <v>0</v>
          </cell>
          <cell r="H44">
            <v>0</v>
          </cell>
          <cell r="I44">
            <v>2</v>
          </cell>
          <cell r="J44">
            <v>0</v>
          </cell>
          <cell r="K44">
            <v>2</v>
          </cell>
          <cell r="L44">
            <v>0</v>
          </cell>
          <cell r="M44">
            <v>0</v>
          </cell>
          <cell r="N44">
            <v>0</v>
          </cell>
        </row>
        <row r="45">
          <cell r="C45">
            <v>94</v>
          </cell>
          <cell r="D45">
            <v>0</v>
          </cell>
          <cell r="E45">
            <v>18</v>
          </cell>
          <cell r="F45">
            <v>3</v>
          </cell>
          <cell r="G45">
            <v>0</v>
          </cell>
          <cell r="H45">
            <v>0</v>
          </cell>
          <cell r="I45">
            <v>2</v>
          </cell>
          <cell r="J45">
            <v>0</v>
          </cell>
          <cell r="K45">
            <v>2</v>
          </cell>
          <cell r="L45">
            <v>0</v>
          </cell>
          <cell r="M45">
            <v>0</v>
          </cell>
          <cell r="N45">
            <v>0</v>
          </cell>
        </row>
        <row r="46">
          <cell r="C46">
            <v>76</v>
          </cell>
          <cell r="D46">
            <v>0</v>
          </cell>
          <cell r="E46">
            <v>23</v>
          </cell>
          <cell r="F46">
            <v>5</v>
          </cell>
          <cell r="G46">
            <v>0</v>
          </cell>
          <cell r="H46">
            <v>0</v>
          </cell>
          <cell r="I46">
            <v>1</v>
          </cell>
          <cell r="J46">
            <v>0</v>
          </cell>
          <cell r="K46">
            <v>0</v>
          </cell>
          <cell r="L46">
            <v>0</v>
          </cell>
          <cell r="M46">
            <v>1</v>
          </cell>
          <cell r="N46">
            <v>0</v>
          </cell>
        </row>
        <row r="47">
          <cell r="C47">
            <v>73</v>
          </cell>
          <cell r="D47">
            <v>0</v>
          </cell>
          <cell r="E47">
            <v>13</v>
          </cell>
          <cell r="F47">
            <v>6</v>
          </cell>
          <cell r="G47">
            <v>0</v>
          </cell>
          <cell r="H47">
            <v>2</v>
          </cell>
          <cell r="I47">
            <v>1</v>
          </cell>
          <cell r="J47">
            <v>0</v>
          </cell>
          <cell r="K47">
            <v>0</v>
          </cell>
          <cell r="L47">
            <v>2</v>
          </cell>
          <cell r="M47">
            <v>3</v>
          </cell>
          <cell r="N47">
            <v>0</v>
          </cell>
        </row>
        <row r="48">
          <cell r="C48">
            <v>60</v>
          </cell>
          <cell r="D48">
            <v>0</v>
          </cell>
          <cell r="E48">
            <v>14</v>
          </cell>
          <cell r="F48">
            <v>2</v>
          </cell>
          <cell r="G48">
            <v>0</v>
          </cell>
          <cell r="H48">
            <v>0</v>
          </cell>
          <cell r="I48">
            <v>1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49</v>
          </cell>
          <cell r="D49">
            <v>0</v>
          </cell>
          <cell r="E49">
            <v>13</v>
          </cell>
          <cell r="F49">
            <v>4</v>
          </cell>
          <cell r="G49">
            <v>0</v>
          </cell>
          <cell r="H49">
            <v>0</v>
          </cell>
          <cell r="I49">
            <v>1</v>
          </cell>
          <cell r="J49">
            <v>0</v>
          </cell>
          <cell r="K49">
            <v>0</v>
          </cell>
          <cell r="L49">
            <v>0</v>
          </cell>
          <cell r="M49">
            <v>3</v>
          </cell>
          <cell r="N49">
            <v>0</v>
          </cell>
        </row>
        <row r="50">
          <cell r="C50">
            <v>43</v>
          </cell>
          <cell r="D50">
            <v>0</v>
          </cell>
          <cell r="E50">
            <v>12</v>
          </cell>
          <cell r="F50">
            <v>5</v>
          </cell>
          <cell r="G50">
            <v>0</v>
          </cell>
          <cell r="H50">
            <v>2</v>
          </cell>
          <cell r="I50">
            <v>2</v>
          </cell>
          <cell r="J50">
            <v>0</v>
          </cell>
          <cell r="K50">
            <v>2</v>
          </cell>
          <cell r="L50">
            <v>0</v>
          </cell>
          <cell r="M50">
            <v>3</v>
          </cell>
          <cell r="N50">
            <v>0</v>
          </cell>
        </row>
        <row r="51">
          <cell r="C51">
            <v>36</v>
          </cell>
          <cell r="D51">
            <v>0</v>
          </cell>
          <cell r="E51">
            <v>8</v>
          </cell>
          <cell r="F51">
            <v>6</v>
          </cell>
          <cell r="G51">
            <v>0</v>
          </cell>
          <cell r="H51">
            <v>0</v>
          </cell>
          <cell r="I51">
            <v>1</v>
          </cell>
          <cell r="J51">
            <v>0</v>
          </cell>
          <cell r="K51">
            <v>1</v>
          </cell>
          <cell r="L51">
            <v>0</v>
          </cell>
          <cell r="M51">
            <v>0</v>
          </cell>
          <cell r="N51">
            <v>0</v>
          </cell>
        </row>
        <row r="52">
          <cell r="C52">
            <v>65</v>
          </cell>
          <cell r="D52">
            <v>0</v>
          </cell>
          <cell r="E52">
            <v>18</v>
          </cell>
          <cell r="F52">
            <v>3</v>
          </cell>
          <cell r="G52">
            <v>0</v>
          </cell>
          <cell r="H52">
            <v>0</v>
          </cell>
          <cell r="I52">
            <v>5</v>
          </cell>
          <cell r="J52">
            <v>1</v>
          </cell>
          <cell r="K52">
            <v>1</v>
          </cell>
          <cell r="L52">
            <v>1</v>
          </cell>
          <cell r="M52">
            <v>0</v>
          </cell>
          <cell r="N52">
            <v>0</v>
          </cell>
        </row>
        <row r="53">
          <cell r="C53">
            <v>48</v>
          </cell>
          <cell r="D53">
            <v>0</v>
          </cell>
          <cell r="E53">
            <v>8</v>
          </cell>
          <cell r="F53">
            <v>4</v>
          </cell>
          <cell r="G53">
            <v>1</v>
          </cell>
          <cell r="H53">
            <v>1</v>
          </cell>
          <cell r="I53">
            <v>0</v>
          </cell>
          <cell r="J53">
            <v>0</v>
          </cell>
          <cell r="K53">
            <v>1</v>
          </cell>
          <cell r="L53">
            <v>0</v>
          </cell>
          <cell r="M53">
            <v>3</v>
          </cell>
          <cell r="N53">
            <v>0</v>
          </cell>
        </row>
        <row r="54">
          <cell r="C54">
            <v>60</v>
          </cell>
          <cell r="D54">
            <v>0</v>
          </cell>
          <cell r="E54">
            <v>15</v>
          </cell>
          <cell r="F54">
            <v>8</v>
          </cell>
          <cell r="G54">
            <v>0</v>
          </cell>
          <cell r="H54">
            <v>5</v>
          </cell>
          <cell r="I54">
            <v>1</v>
          </cell>
          <cell r="J54">
            <v>0</v>
          </cell>
          <cell r="K54">
            <v>2</v>
          </cell>
          <cell r="L54">
            <v>0</v>
          </cell>
          <cell r="M54">
            <v>3</v>
          </cell>
          <cell r="N54">
            <v>0</v>
          </cell>
        </row>
        <row r="55">
          <cell r="C55">
            <v>70</v>
          </cell>
          <cell r="D55">
            <v>0</v>
          </cell>
          <cell r="E55">
            <v>6</v>
          </cell>
          <cell r="F55">
            <v>5</v>
          </cell>
          <cell r="G55">
            <v>0</v>
          </cell>
          <cell r="H55">
            <v>1</v>
          </cell>
          <cell r="I55">
            <v>4</v>
          </cell>
          <cell r="J55">
            <v>0</v>
          </cell>
          <cell r="K55">
            <v>1</v>
          </cell>
          <cell r="L55">
            <v>0</v>
          </cell>
          <cell r="M55">
            <v>1</v>
          </cell>
          <cell r="N55">
            <v>0</v>
          </cell>
        </row>
        <row r="56">
          <cell r="C56">
            <v>87</v>
          </cell>
          <cell r="D56">
            <v>0</v>
          </cell>
          <cell r="E56">
            <v>12</v>
          </cell>
          <cell r="F56">
            <v>9</v>
          </cell>
          <cell r="G56">
            <v>1</v>
          </cell>
          <cell r="H56">
            <v>0</v>
          </cell>
          <cell r="I56">
            <v>0</v>
          </cell>
          <cell r="J56">
            <v>1</v>
          </cell>
          <cell r="K56">
            <v>0</v>
          </cell>
          <cell r="L56">
            <v>0</v>
          </cell>
          <cell r="M56">
            <v>1</v>
          </cell>
          <cell r="N56">
            <v>0</v>
          </cell>
        </row>
        <row r="57">
          <cell r="C57">
            <v>112</v>
          </cell>
          <cell r="D57">
            <v>0</v>
          </cell>
          <cell r="E57">
            <v>21</v>
          </cell>
          <cell r="F57">
            <v>7</v>
          </cell>
          <cell r="G57">
            <v>0</v>
          </cell>
          <cell r="H57">
            <v>1</v>
          </cell>
          <cell r="I57">
            <v>2</v>
          </cell>
          <cell r="J57">
            <v>0</v>
          </cell>
          <cell r="K57">
            <v>0</v>
          </cell>
          <cell r="L57">
            <v>0</v>
          </cell>
          <cell r="M57">
            <v>5</v>
          </cell>
          <cell r="N57">
            <v>0</v>
          </cell>
        </row>
      </sheetData>
      <sheetData sheetId="2"/>
      <sheetData sheetId="3"/>
      <sheetData sheetId="4">
        <row r="10">
          <cell r="C10">
            <v>13</v>
          </cell>
          <cell r="D10">
            <v>0</v>
          </cell>
          <cell r="E10">
            <v>7</v>
          </cell>
          <cell r="F10">
            <v>14</v>
          </cell>
          <cell r="G10">
            <v>2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8</v>
          </cell>
          <cell r="N10">
            <v>0</v>
          </cell>
        </row>
        <row r="11">
          <cell r="C11">
            <v>20</v>
          </cell>
          <cell r="D11">
            <v>0</v>
          </cell>
          <cell r="E11">
            <v>9</v>
          </cell>
          <cell r="F11">
            <v>23</v>
          </cell>
          <cell r="G11">
            <v>0</v>
          </cell>
          <cell r="H11">
            <v>0</v>
          </cell>
          <cell r="I11">
            <v>2</v>
          </cell>
          <cell r="J11">
            <v>0</v>
          </cell>
          <cell r="K11">
            <v>0</v>
          </cell>
          <cell r="L11">
            <v>0</v>
          </cell>
          <cell r="M11">
            <v>12</v>
          </cell>
          <cell r="N11">
            <v>0</v>
          </cell>
        </row>
        <row r="12">
          <cell r="C12">
            <v>17</v>
          </cell>
          <cell r="D12">
            <v>0</v>
          </cell>
          <cell r="E12">
            <v>12</v>
          </cell>
          <cell r="F12">
            <v>17</v>
          </cell>
          <cell r="G12">
            <v>3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16</v>
          </cell>
          <cell r="N12">
            <v>0</v>
          </cell>
        </row>
        <row r="13">
          <cell r="C13">
            <v>25</v>
          </cell>
          <cell r="D13">
            <v>0</v>
          </cell>
          <cell r="E13">
            <v>11</v>
          </cell>
          <cell r="F13">
            <v>24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14</v>
          </cell>
          <cell r="N13">
            <v>0</v>
          </cell>
        </row>
        <row r="14">
          <cell r="C14">
            <v>20</v>
          </cell>
          <cell r="D14">
            <v>0</v>
          </cell>
          <cell r="E14">
            <v>10</v>
          </cell>
          <cell r="F14">
            <v>17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9</v>
          </cell>
          <cell r="N14">
            <v>0</v>
          </cell>
        </row>
        <row r="15">
          <cell r="C15">
            <v>8</v>
          </cell>
          <cell r="D15">
            <v>0</v>
          </cell>
          <cell r="E15">
            <v>13</v>
          </cell>
          <cell r="F15">
            <v>19</v>
          </cell>
          <cell r="G15">
            <v>1</v>
          </cell>
          <cell r="H15">
            <v>0</v>
          </cell>
          <cell r="I15">
            <v>3</v>
          </cell>
          <cell r="J15">
            <v>0</v>
          </cell>
          <cell r="K15">
            <v>0</v>
          </cell>
          <cell r="L15">
            <v>0</v>
          </cell>
          <cell r="M15">
            <v>12</v>
          </cell>
          <cell r="N15">
            <v>0</v>
          </cell>
        </row>
        <row r="16">
          <cell r="C16">
            <v>14</v>
          </cell>
          <cell r="D16">
            <v>0</v>
          </cell>
          <cell r="E16">
            <v>9</v>
          </cell>
          <cell r="F16">
            <v>25</v>
          </cell>
          <cell r="G16">
            <v>2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14</v>
          </cell>
          <cell r="N16">
            <v>0</v>
          </cell>
        </row>
        <row r="17">
          <cell r="C17">
            <v>12</v>
          </cell>
          <cell r="D17">
            <v>0</v>
          </cell>
          <cell r="E17">
            <v>16</v>
          </cell>
          <cell r="F17">
            <v>23</v>
          </cell>
          <cell r="G17">
            <v>0</v>
          </cell>
          <cell r="H17">
            <v>0</v>
          </cell>
          <cell r="I17">
            <v>2</v>
          </cell>
          <cell r="J17">
            <v>0</v>
          </cell>
          <cell r="K17">
            <v>0</v>
          </cell>
          <cell r="L17">
            <v>0</v>
          </cell>
          <cell r="M17">
            <v>47</v>
          </cell>
          <cell r="N17">
            <v>0</v>
          </cell>
        </row>
        <row r="18">
          <cell r="C18">
            <v>10</v>
          </cell>
          <cell r="D18">
            <v>0</v>
          </cell>
          <cell r="E18">
            <v>9</v>
          </cell>
          <cell r="F18">
            <v>20</v>
          </cell>
          <cell r="G18">
            <v>0</v>
          </cell>
          <cell r="H18">
            <v>0</v>
          </cell>
          <cell r="I18">
            <v>1</v>
          </cell>
          <cell r="J18">
            <v>0</v>
          </cell>
          <cell r="K18">
            <v>0</v>
          </cell>
          <cell r="L18">
            <v>0</v>
          </cell>
          <cell r="M18">
            <v>31</v>
          </cell>
          <cell r="N18">
            <v>0</v>
          </cell>
        </row>
        <row r="19">
          <cell r="C19">
            <v>13</v>
          </cell>
          <cell r="D19">
            <v>0</v>
          </cell>
          <cell r="E19">
            <v>3</v>
          </cell>
          <cell r="F19">
            <v>14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35</v>
          </cell>
          <cell r="N19">
            <v>0</v>
          </cell>
        </row>
        <row r="20">
          <cell r="C20">
            <v>15</v>
          </cell>
          <cell r="D20">
            <v>0</v>
          </cell>
          <cell r="E20">
            <v>8</v>
          </cell>
          <cell r="F20">
            <v>12</v>
          </cell>
          <cell r="G20">
            <v>0</v>
          </cell>
          <cell r="H20">
            <v>0</v>
          </cell>
          <cell r="I20">
            <v>2</v>
          </cell>
          <cell r="J20">
            <v>0</v>
          </cell>
          <cell r="K20">
            <v>0</v>
          </cell>
          <cell r="L20">
            <v>0</v>
          </cell>
          <cell r="M20">
            <v>34</v>
          </cell>
          <cell r="N20">
            <v>0</v>
          </cell>
        </row>
        <row r="21">
          <cell r="C21">
            <v>9</v>
          </cell>
          <cell r="D21">
            <v>0</v>
          </cell>
          <cell r="E21">
            <v>3</v>
          </cell>
          <cell r="F21">
            <v>14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31</v>
          </cell>
          <cell r="N21">
            <v>0</v>
          </cell>
        </row>
        <row r="22">
          <cell r="C22">
            <v>10</v>
          </cell>
          <cell r="D22">
            <v>0</v>
          </cell>
          <cell r="E22">
            <v>5</v>
          </cell>
          <cell r="F22">
            <v>14</v>
          </cell>
          <cell r="G22">
            <v>0</v>
          </cell>
          <cell r="H22">
            <v>0</v>
          </cell>
          <cell r="I22">
            <v>2</v>
          </cell>
          <cell r="J22">
            <v>0</v>
          </cell>
          <cell r="K22">
            <v>0</v>
          </cell>
          <cell r="L22">
            <v>0</v>
          </cell>
          <cell r="M22">
            <v>44</v>
          </cell>
          <cell r="N22">
            <v>0</v>
          </cell>
        </row>
        <row r="23">
          <cell r="C23">
            <v>24</v>
          </cell>
          <cell r="D23">
            <v>0</v>
          </cell>
          <cell r="E23">
            <v>10</v>
          </cell>
          <cell r="F23">
            <v>13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34</v>
          </cell>
          <cell r="N23">
            <v>0</v>
          </cell>
        </row>
        <row r="24">
          <cell r="C24">
            <v>6</v>
          </cell>
          <cell r="D24">
            <v>0</v>
          </cell>
          <cell r="E24">
            <v>9</v>
          </cell>
          <cell r="F24">
            <v>15</v>
          </cell>
          <cell r="G24">
            <v>0</v>
          </cell>
          <cell r="H24">
            <v>0</v>
          </cell>
          <cell r="I24">
            <v>1</v>
          </cell>
          <cell r="J24">
            <v>0</v>
          </cell>
          <cell r="K24">
            <v>0</v>
          </cell>
          <cell r="L24">
            <v>0</v>
          </cell>
          <cell r="M24">
            <v>38</v>
          </cell>
          <cell r="N24">
            <v>0</v>
          </cell>
        </row>
        <row r="25">
          <cell r="C25">
            <v>17</v>
          </cell>
          <cell r="D25">
            <v>0</v>
          </cell>
          <cell r="E25">
            <v>12</v>
          </cell>
          <cell r="F25">
            <v>20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42</v>
          </cell>
          <cell r="N25">
            <v>0</v>
          </cell>
        </row>
        <row r="26">
          <cell r="C26">
            <v>13</v>
          </cell>
          <cell r="D26">
            <v>0</v>
          </cell>
          <cell r="E26">
            <v>12</v>
          </cell>
          <cell r="F26">
            <v>16</v>
          </cell>
          <cell r="G26">
            <v>0</v>
          </cell>
          <cell r="H26">
            <v>0</v>
          </cell>
          <cell r="I26">
            <v>1</v>
          </cell>
          <cell r="J26">
            <v>0</v>
          </cell>
          <cell r="K26">
            <v>0</v>
          </cell>
          <cell r="L26">
            <v>0</v>
          </cell>
          <cell r="M26">
            <v>44</v>
          </cell>
          <cell r="N26">
            <v>0</v>
          </cell>
        </row>
        <row r="27">
          <cell r="C27">
            <v>16</v>
          </cell>
          <cell r="D27">
            <v>0</v>
          </cell>
          <cell r="E27">
            <v>13</v>
          </cell>
          <cell r="F27">
            <v>13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36</v>
          </cell>
          <cell r="N27">
            <v>0</v>
          </cell>
        </row>
        <row r="28">
          <cell r="C28">
            <v>15</v>
          </cell>
          <cell r="D28">
            <v>0</v>
          </cell>
          <cell r="E28">
            <v>14</v>
          </cell>
          <cell r="F28">
            <v>12</v>
          </cell>
          <cell r="G28">
            <v>0</v>
          </cell>
          <cell r="H28">
            <v>0</v>
          </cell>
          <cell r="I28">
            <v>1</v>
          </cell>
          <cell r="J28">
            <v>0</v>
          </cell>
          <cell r="K28">
            <v>0</v>
          </cell>
          <cell r="L28">
            <v>0</v>
          </cell>
          <cell r="M28">
            <v>38</v>
          </cell>
          <cell r="N28">
            <v>0</v>
          </cell>
        </row>
        <row r="29">
          <cell r="C29">
            <v>18</v>
          </cell>
          <cell r="D29">
            <v>0</v>
          </cell>
          <cell r="E29">
            <v>14</v>
          </cell>
          <cell r="F29">
            <v>16</v>
          </cell>
          <cell r="G29">
            <v>0</v>
          </cell>
          <cell r="H29">
            <v>0</v>
          </cell>
          <cell r="I29">
            <v>3</v>
          </cell>
          <cell r="J29">
            <v>0</v>
          </cell>
          <cell r="K29">
            <v>0</v>
          </cell>
          <cell r="L29">
            <v>0</v>
          </cell>
          <cell r="M29">
            <v>58</v>
          </cell>
          <cell r="N29">
            <v>0</v>
          </cell>
        </row>
        <row r="30">
          <cell r="C30">
            <v>12</v>
          </cell>
          <cell r="D30">
            <v>0</v>
          </cell>
          <cell r="E30">
            <v>12</v>
          </cell>
          <cell r="F30">
            <v>21</v>
          </cell>
          <cell r="G30">
            <v>0</v>
          </cell>
          <cell r="H30">
            <v>0</v>
          </cell>
          <cell r="I30">
            <v>1</v>
          </cell>
          <cell r="J30">
            <v>0</v>
          </cell>
          <cell r="K30">
            <v>0</v>
          </cell>
          <cell r="L30">
            <v>0</v>
          </cell>
          <cell r="M30">
            <v>40</v>
          </cell>
          <cell r="N30">
            <v>0</v>
          </cell>
        </row>
        <row r="31">
          <cell r="C31">
            <v>20</v>
          </cell>
          <cell r="D31">
            <v>0</v>
          </cell>
          <cell r="E31">
            <v>19</v>
          </cell>
          <cell r="F31">
            <v>17</v>
          </cell>
          <cell r="G31">
            <v>0</v>
          </cell>
          <cell r="H31">
            <v>0</v>
          </cell>
          <cell r="I31">
            <v>5</v>
          </cell>
          <cell r="J31">
            <v>0</v>
          </cell>
          <cell r="K31">
            <v>0</v>
          </cell>
          <cell r="L31">
            <v>0</v>
          </cell>
          <cell r="M31">
            <v>41</v>
          </cell>
          <cell r="N31">
            <v>0</v>
          </cell>
        </row>
        <row r="32">
          <cell r="C32">
            <v>19</v>
          </cell>
          <cell r="D32">
            <v>0</v>
          </cell>
          <cell r="E32">
            <v>14</v>
          </cell>
          <cell r="F32">
            <v>12</v>
          </cell>
          <cell r="G32">
            <v>1</v>
          </cell>
          <cell r="H32">
            <v>0</v>
          </cell>
          <cell r="I32">
            <v>2</v>
          </cell>
          <cell r="J32">
            <v>0</v>
          </cell>
          <cell r="K32">
            <v>0</v>
          </cell>
          <cell r="L32">
            <v>0</v>
          </cell>
          <cell r="M32">
            <v>41</v>
          </cell>
          <cell r="N32">
            <v>0</v>
          </cell>
        </row>
        <row r="33">
          <cell r="C33">
            <v>16</v>
          </cell>
          <cell r="D33">
            <v>0</v>
          </cell>
          <cell r="E33">
            <v>15</v>
          </cell>
          <cell r="F33">
            <v>20</v>
          </cell>
          <cell r="G33">
            <v>0</v>
          </cell>
          <cell r="H33">
            <v>0</v>
          </cell>
          <cell r="I33">
            <v>1</v>
          </cell>
          <cell r="J33">
            <v>1</v>
          </cell>
          <cell r="K33">
            <v>0</v>
          </cell>
          <cell r="L33">
            <v>0</v>
          </cell>
          <cell r="M33">
            <v>44</v>
          </cell>
          <cell r="N33">
            <v>0</v>
          </cell>
        </row>
        <row r="34">
          <cell r="C34">
            <v>16</v>
          </cell>
          <cell r="D34">
            <v>0</v>
          </cell>
          <cell r="E34">
            <v>7</v>
          </cell>
          <cell r="F34">
            <v>11</v>
          </cell>
          <cell r="G34">
            <v>0</v>
          </cell>
          <cell r="H34">
            <v>0</v>
          </cell>
          <cell r="I34">
            <v>2</v>
          </cell>
          <cell r="J34">
            <v>0</v>
          </cell>
          <cell r="K34">
            <v>0</v>
          </cell>
          <cell r="L34">
            <v>0</v>
          </cell>
          <cell r="M34">
            <v>30</v>
          </cell>
          <cell r="N34">
            <v>0</v>
          </cell>
        </row>
        <row r="35">
          <cell r="C35">
            <v>12</v>
          </cell>
          <cell r="D35">
            <v>0</v>
          </cell>
          <cell r="E35">
            <v>10</v>
          </cell>
          <cell r="F35">
            <v>18</v>
          </cell>
          <cell r="G35">
            <v>1</v>
          </cell>
          <cell r="H35">
            <v>0</v>
          </cell>
          <cell r="I35">
            <v>1</v>
          </cell>
          <cell r="J35">
            <v>0</v>
          </cell>
          <cell r="K35">
            <v>0</v>
          </cell>
          <cell r="L35">
            <v>0</v>
          </cell>
          <cell r="M35">
            <v>27</v>
          </cell>
          <cell r="N35">
            <v>0</v>
          </cell>
        </row>
        <row r="36">
          <cell r="C36">
            <v>24</v>
          </cell>
          <cell r="D36">
            <v>0</v>
          </cell>
          <cell r="E36">
            <v>13</v>
          </cell>
          <cell r="F36">
            <v>15</v>
          </cell>
          <cell r="G36">
            <v>0</v>
          </cell>
          <cell r="H36">
            <v>0</v>
          </cell>
          <cell r="I36">
            <v>2</v>
          </cell>
          <cell r="J36">
            <v>0</v>
          </cell>
          <cell r="K36">
            <v>1</v>
          </cell>
          <cell r="L36">
            <v>0</v>
          </cell>
          <cell r="M36">
            <v>29</v>
          </cell>
          <cell r="N36">
            <v>0</v>
          </cell>
        </row>
        <row r="37">
          <cell r="C37">
            <v>15</v>
          </cell>
          <cell r="D37">
            <v>0</v>
          </cell>
          <cell r="E37">
            <v>6</v>
          </cell>
          <cell r="F37">
            <v>21</v>
          </cell>
          <cell r="G37">
            <v>0</v>
          </cell>
          <cell r="H37">
            <v>0</v>
          </cell>
          <cell r="I37">
            <v>4</v>
          </cell>
          <cell r="J37">
            <v>0</v>
          </cell>
          <cell r="K37">
            <v>0</v>
          </cell>
          <cell r="L37">
            <v>0</v>
          </cell>
          <cell r="M37">
            <v>35</v>
          </cell>
          <cell r="N37">
            <v>0</v>
          </cell>
        </row>
        <row r="38">
          <cell r="C38">
            <v>16</v>
          </cell>
          <cell r="D38">
            <v>0</v>
          </cell>
          <cell r="E38">
            <v>12</v>
          </cell>
          <cell r="F38">
            <v>15</v>
          </cell>
          <cell r="G38">
            <v>2</v>
          </cell>
          <cell r="H38">
            <v>0</v>
          </cell>
          <cell r="I38">
            <v>5</v>
          </cell>
          <cell r="J38">
            <v>0</v>
          </cell>
          <cell r="K38">
            <v>0</v>
          </cell>
          <cell r="L38">
            <v>0</v>
          </cell>
          <cell r="M38">
            <v>43</v>
          </cell>
          <cell r="N38">
            <v>0</v>
          </cell>
        </row>
        <row r="39">
          <cell r="C39">
            <v>21</v>
          </cell>
          <cell r="D39">
            <v>0</v>
          </cell>
          <cell r="E39">
            <v>14</v>
          </cell>
          <cell r="F39">
            <v>15</v>
          </cell>
          <cell r="G39">
            <v>0</v>
          </cell>
          <cell r="H39">
            <v>0</v>
          </cell>
          <cell r="I39">
            <v>2</v>
          </cell>
          <cell r="J39">
            <v>0</v>
          </cell>
          <cell r="K39">
            <v>0</v>
          </cell>
          <cell r="L39">
            <v>0</v>
          </cell>
          <cell r="M39">
            <v>42</v>
          </cell>
          <cell r="N39">
            <v>0</v>
          </cell>
        </row>
        <row r="40">
          <cell r="C40">
            <v>30</v>
          </cell>
          <cell r="D40">
            <v>0</v>
          </cell>
          <cell r="E40">
            <v>19</v>
          </cell>
          <cell r="F40">
            <v>18</v>
          </cell>
          <cell r="G40">
            <v>1</v>
          </cell>
          <cell r="H40">
            <v>0</v>
          </cell>
          <cell r="I40">
            <v>4</v>
          </cell>
          <cell r="J40">
            <v>0</v>
          </cell>
          <cell r="K40">
            <v>0</v>
          </cell>
          <cell r="L40">
            <v>0</v>
          </cell>
          <cell r="M40">
            <v>39</v>
          </cell>
          <cell r="N40">
            <v>0</v>
          </cell>
        </row>
        <row r="41">
          <cell r="C41">
            <v>25</v>
          </cell>
          <cell r="D41">
            <v>0</v>
          </cell>
          <cell r="E41">
            <v>19</v>
          </cell>
          <cell r="F41">
            <v>17</v>
          </cell>
          <cell r="G41">
            <v>2</v>
          </cell>
          <cell r="H41">
            <v>0</v>
          </cell>
          <cell r="I41">
            <v>3</v>
          </cell>
          <cell r="J41">
            <v>0</v>
          </cell>
          <cell r="K41">
            <v>0</v>
          </cell>
          <cell r="L41">
            <v>0</v>
          </cell>
          <cell r="M41">
            <v>41</v>
          </cell>
          <cell r="N41">
            <v>0</v>
          </cell>
        </row>
        <row r="42">
          <cell r="C42">
            <v>38</v>
          </cell>
          <cell r="D42">
            <v>0</v>
          </cell>
          <cell r="E42">
            <v>21</v>
          </cell>
          <cell r="F42">
            <v>26</v>
          </cell>
          <cell r="G42">
            <v>0</v>
          </cell>
          <cell r="H42">
            <v>0</v>
          </cell>
          <cell r="I42">
            <v>8</v>
          </cell>
          <cell r="J42">
            <v>0</v>
          </cell>
          <cell r="K42">
            <v>0</v>
          </cell>
          <cell r="L42">
            <v>0</v>
          </cell>
          <cell r="M42">
            <v>31</v>
          </cell>
          <cell r="N42">
            <v>0</v>
          </cell>
        </row>
        <row r="43">
          <cell r="C43">
            <v>31</v>
          </cell>
          <cell r="D43">
            <v>0</v>
          </cell>
          <cell r="E43">
            <v>21</v>
          </cell>
          <cell r="F43">
            <v>18</v>
          </cell>
          <cell r="G43">
            <v>0</v>
          </cell>
          <cell r="H43">
            <v>0</v>
          </cell>
          <cell r="I43">
            <v>6</v>
          </cell>
          <cell r="J43">
            <v>0</v>
          </cell>
          <cell r="K43">
            <v>0</v>
          </cell>
          <cell r="L43">
            <v>0</v>
          </cell>
          <cell r="M43">
            <v>26</v>
          </cell>
          <cell r="N43">
            <v>0</v>
          </cell>
        </row>
        <row r="44">
          <cell r="C44">
            <v>22</v>
          </cell>
          <cell r="D44">
            <v>0</v>
          </cell>
          <cell r="E44">
            <v>16</v>
          </cell>
          <cell r="F44">
            <v>20</v>
          </cell>
          <cell r="G44">
            <v>0</v>
          </cell>
          <cell r="H44">
            <v>0</v>
          </cell>
          <cell r="I44">
            <v>5</v>
          </cell>
          <cell r="J44">
            <v>0</v>
          </cell>
          <cell r="K44">
            <v>0</v>
          </cell>
          <cell r="L44">
            <v>0</v>
          </cell>
          <cell r="M44">
            <v>28</v>
          </cell>
          <cell r="N44">
            <v>0</v>
          </cell>
        </row>
        <row r="45">
          <cell r="C45">
            <v>24</v>
          </cell>
          <cell r="D45">
            <v>0</v>
          </cell>
          <cell r="E45">
            <v>17</v>
          </cell>
          <cell r="F45">
            <v>22</v>
          </cell>
          <cell r="G45">
            <v>0</v>
          </cell>
          <cell r="H45">
            <v>0</v>
          </cell>
          <cell r="I45">
            <v>6</v>
          </cell>
          <cell r="J45">
            <v>0</v>
          </cell>
          <cell r="K45">
            <v>0</v>
          </cell>
          <cell r="L45">
            <v>0</v>
          </cell>
          <cell r="M45">
            <v>24</v>
          </cell>
          <cell r="N45">
            <v>0</v>
          </cell>
        </row>
        <row r="46">
          <cell r="C46">
            <v>28</v>
          </cell>
          <cell r="D46">
            <v>0</v>
          </cell>
          <cell r="E46">
            <v>11</v>
          </cell>
          <cell r="F46">
            <v>22</v>
          </cell>
          <cell r="G46">
            <v>0</v>
          </cell>
          <cell r="H46">
            <v>0</v>
          </cell>
          <cell r="I46">
            <v>2</v>
          </cell>
          <cell r="J46">
            <v>0</v>
          </cell>
          <cell r="K46">
            <v>0</v>
          </cell>
          <cell r="L46">
            <v>0</v>
          </cell>
          <cell r="M46">
            <v>41</v>
          </cell>
          <cell r="N46">
            <v>0</v>
          </cell>
        </row>
        <row r="47">
          <cell r="C47">
            <v>26</v>
          </cell>
          <cell r="D47">
            <v>0</v>
          </cell>
          <cell r="E47">
            <v>8</v>
          </cell>
          <cell r="F47">
            <v>18</v>
          </cell>
          <cell r="G47">
            <v>1</v>
          </cell>
          <cell r="H47">
            <v>1</v>
          </cell>
          <cell r="I47">
            <v>2</v>
          </cell>
          <cell r="J47">
            <v>0</v>
          </cell>
          <cell r="K47">
            <v>0</v>
          </cell>
          <cell r="L47">
            <v>0</v>
          </cell>
          <cell r="M47">
            <v>22</v>
          </cell>
          <cell r="N47">
            <v>0</v>
          </cell>
        </row>
        <row r="48">
          <cell r="C48">
            <v>25</v>
          </cell>
          <cell r="D48">
            <v>0</v>
          </cell>
          <cell r="E48">
            <v>13</v>
          </cell>
          <cell r="F48">
            <v>17</v>
          </cell>
          <cell r="G48">
            <v>0</v>
          </cell>
          <cell r="H48">
            <v>0</v>
          </cell>
          <cell r="I48">
            <v>1</v>
          </cell>
          <cell r="J48">
            <v>1</v>
          </cell>
          <cell r="K48">
            <v>0</v>
          </cell>
          <cell r="L48">
            <v>0</v>
          </cell>
          <cell r="M48">
            <v>32</v>
          </cell>
          <cell r="N48">
            <v>0</v>
          </cell>
        </row>
        <row r="49">
          <cell r="C49">
            <v>20</v>
          </cell>
          <cell r="D49">
            <v>0</v>
          </cell>
          <cell r="E49">
            <v>16</v>
          </cell>
          <cell r="F49">
            <v>22</v>
          </cell>
          <cell r="G49">
            <v>1</v>
          </cell>
          <cell r="H49">
            <v>0</v>
          </cell>
          <cell r="I49">
            <v>2</v>
          </cell>
          <cell r="J49">
            <v>0</v>
          </cell>
          <cell r="K49">
            <v>0</v>
          </cell>
          <cell r="L49">
            <v>0</v>
          </cell>
          <cell r="M49">
            <v>42</v>
          </cell>
          <cell r="N49">
            <v>0</v>
          </cell>
        </row>
        <row r="50">
          <cell r="C50">
            <v>28</v>
          </cell>
          <cell r="D50">
            <v>0</v>
          </cell>
          <cell r="E50">
            <v>16</v>
          </cell>
          <cell r="F50">
            <v>18</v>
          </cell>
          <cell r="G50">
            <v>0</v>
          </cell>
          <cell r="H50">
            <v>1</v>
          </cell>
          <cell r="I50">
            <v>1</v>
          </cell>
          <cell r="J50">
            <v>0</v>
          </cell>
          <cell r="K50">
            <v>0</v>
          </cell>
          <cell r="L50">
            <v>1</v>
          </cell>
          <cell r="M50">
            <v>46</v>
          </cell>
          <cell r="N50">
            <v>0</v>
          </cell>
        </row>
        <row r="51">
          <cell r="C51">
            <v>40</v>
          </cell>
          <cell r="D51">
            <v>0</v>
          </cell>
          <cell r="E51">
            <v>18</v>
          </cell>
          <cell r="F51">
            <v>25</v>
          </cell>
          <cell r="G51">
            <v>4</v>
          </cell>
          <cell r="H51">
            <v>1</v>
          </cell>
          <cell r="I51">
            <v>3</v>
          </cell>
          <cell r="J51">
            <v>0</v>
          </cell>
          <cell r="K51">
            <v>1</v>
          </cell>
          <cell r="L51">
            <v>0</v>
          </cell>
          <cell r="M51">
            <v>56</v>
          </cell>
          <cell r="N51">
            <v>0</v>
          </cell>
        </row>
        <row r="52">
          <cell r="C52">
            <v>38</v>
          </cell>
          <cell r="D52">
            <v>0</v>
          </cell>
          <cell r="E52">
            <v>12</v>
          </cell>
          <cell r="F52">
            <v>20</v>
          </cell>
          <cell r="G52">
            <v>0</v>
          </cell>
          <cell r="H52">
            <v>1</v>
          </cell>
          <cell r="I52">
            <v>5</v>
          </cell>
          <cell r="J52">
            <v>0</v>
          </cell>
          <cell r="K52">
            <v>0</v>
          </cell>
          <cell r="L52">
            <v>0</v>
          </cell>
          <cell r="M52">
            <v>40</v>
          </cell>
          <cell r="N52">
            <v>0</v>
          </cell>
        </row>
        <row r="53">
          <cell r="C53">
            <v>33</v>
          </cell>
          <cell r="D53">
            <v>0</v>
          </cell>
          <cell r="E53">
            <v>17</v>
          </cell>
          <cell r="F53">
            <v>18</v>
          </cell>
          <cell r="G53">
            <v>2</v>
          </cell>
          <cell r="H53">
            <v>0</v>
          </cell>
          <cell r="I53">
            <v>1</v>
          </cell>
          <cell r="J53">
            <v>0</v>
          </cell>
          <cell r="K53">
            <v>0</v>
          </cell>
          <cell r="L53">
            <v>0</v>
          </cell>
          <cell r="M53">
            <v>39</v>
          </cell>
          <cell r="N53">
            <v>0</v>
          </cell>
        </row>
        <row r="54">
          <cell r="C54">
            <v>44</v>
          </cell>
          <cell r="D54">
            <v>0</v>
          </cell>
          <cell r="E54">
            <v>19</v>
          </cell>
          <cell r="F54">
            <v>21</v>
          </cell>
          <cell r="G54">
            <v>1</v>
          </cell>
          <cell r="H54">
            <v>1</v>
          </cell>
          <cell r="I54">
            <v>5</v>
          </cell>
          <cell r="J54">
            <v>1</v>
          </cell>
          <cell r="K54">
            <v>0</v>
          </cell>
          <cell r="L54">
            <v>1</v>
          </cell>
          <cell r="M54">
            <v>16</v>
          </cell>
          <cell r="N54">
            <v>0</v>
          </cell>
        </row>
        <row r="55">
          <cell r="C55">
            <v>43</v>
          </cell>
          <cell r="D55">
            <v>0</v>
          </cell>
          <cell r="E55">
            <v>19</v>
          </cell>
          <cell r="F55">
            <v>24</v>
          </cell>
          <cell r="G55">
            <v>0</v>
          </cell>
          <cell r="H55">
            <v>0</v>
          </cell>
          <cell r="I55">
            <v>2</v>
          </cell>
          <cell r="J55">
            <v>0</v>
          </cell>
          <cell r="K55">
            <v>0</v>
          </cell>
          <cell r="L55">
            <v>0</v>
          </cell>
          <cell r="M55">
            <v>27</v>
          </cell>
          <cell r="N55">
            <v>0</v>
          </cell>
        </row>
        <row r="56">
          <cell r="C56">
            <v>32</v>
          </cell>
          <cell r="D56">
            <v>0</v>
          </cell>
          <cell r="E56">
            <v>25</v>
          </cell>
          <cell r="F56">
            <v>30</v>
          </cell>
          <cell r="G56">
            <v>1</v>
          </cell>
          <cell r="H56">
            <v>1</v>
          </cell>
          <cell r="I56">
            <v>2</v>
          </cell>
          <cell r="J56">
            <v>0</v>
          </cell>
          <cell r="K56">
            <v>0</v>
          </cell>
          <cell r="L56">
            <v>0</v>
          </cell>
          <cell r="M56">
            <v>17</v>
          </cell>
          <cell r="N56">
            <v>0</v>
          </cell>
        </row>
        <row r="57">
          <cell r="C57">
            <v>43</v>
          </cell>
          <cell r="D57">
            <v>0</v>
          </cell>
          <cell r="E57">
            <v>10</v>
          </cell>
          <cell r="F57">
            <v>25</v>
          </cell>
          <cell r="G57">
            <v>2</v>
          </cell>
          <cell r="H57">
            <v>0</v>
          </cell>
          <cell r="I57">
            <v>4</v>
          </cell>
          <cell r="J57">
            <v>0</v>
          </cell>
          <cell r="K57">
            <v>0</v>
          </cell>
          <cell r="L57">
            <v>0</v>
          </cell>
          <cell r="M57">
            <v>8</v>
          </cell>
          <cell r="N57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>
        <row r="10">
          <cell r="C10">
            <v>51</v>
          </cell>
          <cell r="D10">
            <v>0</v>
          </cell>
          <cell r="E10">
            <v>22</v>
          </cell>
          <cell r="F10">
            <v>6</v>
          </cell>
          <cell r="G10">
            <v>1</v>
          </cell>
          <cell r="H10">
            <v>0</v>
          </cell>
          <cell r="I10">
            <v>1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31</v>
          </cell>
          <cell r="D11">
            <v>0</v>
          </cell>
          <cell r="E11">
            <v>19</v>
          </cell>
          <cell r="F11">
            <v>3</v>
          </cell>
          <cell r="G11">
            <v>1</v>
          </cell>
          <cell r="H11">
            <v>0</v>
          </cell>
          <cell r="I11">
            <v>2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</row>
        <row r="12">
          <cell r="C12">
            <v>37</v>
          </cell>
          <cell r="D12">
            <v>0</v>
          </cell>
          <cell r="E12">
            <v>11</v>
          </cell>
          <cell r="F12">
            <v>7</v>
          </cell>
          <cell r="G12">
            <v>0</v>
          </cell>
          <cell r="H12">
            <v>0</v>
          </cell>
          <cell r="I12">
            <v>1</v>
          </cell>
          <cell r="J12">
            <v>0</v>
          </cell>
          <cell r="K12">
            <v>0</v>
          </cell>
          <cell r="L12">
            <v>0</v>
          </cell>
          <cell r="M12">
            <v>1</v>
          </cell>
          <cell r="N12">
            <v>0</v>
          </cell>
        </row>
        <row r="13">
          <cell r="C13">
            <v>36</v>
          </cell>
          <cell r="D13">
            <v>0</v>
          </cell>
          <cell r="E13">
            <v>17</v>
          </cell>
          <cell r="F13">
            <v>3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41</v>
          </cell>
          <cell r="D14">
            <v>0</v>
          </cell>
          <cell r="E14">
            <v>16</v>
          </cell>
          <cell r="F14">
            <v>6</v>
          </cell>
          <cell r="G14">
            <v>0</v>
          </cell>
          <cell r="H14">
            <v>0</v>
          </cell>
          <cell r="I14">
            <v>1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30</v>
          </cell>
          <cell r="D15">
            <v>0</v>
          </cell>
          <cell r="E15">
            <v>11</v>
          </cell>
          <cell r="F15">
            <v>7</v>
          </cell>
          <cell r="G15">
            <v>0</v>
          </cell>
          <cell r="H15">
            <v>1</v>
          </cell>
          <cell r="I15">
            <v>2</v>
          </cell>
          <cell r="J15">
            <v>0</v>
          </cell>
          <cell r="K15">
            <v>0</v>
          </cell>
          <cell r="L15">
            <v>0</v>
          </cell>
          <cell r="M15">
            <v>1</v>
          </cell>
          <cell r="N15">
            <v>0</v>
          </cell>
        </row>
        <row r="16">
          <cell r="C16">
            <v>41</v>
          </cell>
          <cell r="D16">
            <v>0</v>
          </cell>
          <cell r="E16">
            <v>17</v>
          </cell>
          <cell r="F16">
            <v>6</v>
          </cell>
          <cell r="G16">
            <v>1</v>
          </cell>
          <cell r="H16">
            <v>0</v>
          </cell>
          <cell r="I16">
            <v>2</v>
          </cell>
          <cell r="J16">
            <v>0</v>
          </cell>
          <cell r="K16">
            <v>0</v>
          </cell>
          <cell r="L16">
            <v>0</v>
          </cell>
          <cell r="M16">
            <v>1</v>
          </cell>
          <cell r="N16">
            <v>0</v>
          </cell>
        </row>
        <row r="17">
          <cell r="C17">
            <v>31</v>
          </cell>
          <cell r="D17">
            <v>0</v>
          </cell>
          <cell r="E17">
            <v>15</v>
          </cell>
          <cell r="F17">
            <v>3</v>
          </cell>
          <cell r="G17">
            <v>0</v>
          </cell>
          <cell r="H17">
            <v>0</v>
          </cell>
          <cell r="I17">
            <v>1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29</v>
          </cell>
          <cell r="D18">
            <v>0</v>
          </cell>
          <cell r="E18">
            <v>17</v>
          </cell>
          <cell r="F18">
            <v>9</v>
          </cell>
          <cell r="G18">
            <v>0</v>
          </cell>
          <cell r="H18">
            <v>1</v>
          </cell>
          <cell r="I18">
            <v>2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30</v>
          </cell>
          <cell r="D19">
            <v>0</v>
          </cell>
          <cell r="E19">
            <v>27</v>
          </cell>
          <cell r="F19">
            <v>2</v>
          </cell>
          <cell r="G19">
            <v>0</v>
          </cell>
          <cell r="H19">
            <v>0</v>
          </cell>
          <cell r="I19">
            <v>2</v>
          </cell>
          <cell r="J19">
            <v>0</v>
          </cell>
          <cell r="K19">
            <v>0</v>
          </cell>
          <cell r="L19">
            <v>0</v>
          </cell>
          <cell r="M19">
            <v>1</v>
          </cell>
          <cell r="N19">
            <v>0</v>
          </cell>
        </row>
        <row r="20">
          <cell r="C20">
            <v>33</v>
          </cell>
          <cell r="D20">
            <v>0</v>
          </cell>
          <cell r="E20">
            <v>22</v>
          </cell>
          <cell r="F20">
            <v>6</v>
          </cell>
          <cell r="G20">
            <v>0</v>
          </cell>
          <cell r="H20">
            <v>0</v>
          </cell>
          <cell r="I20">
            <v>1</v>
          </cell>
          <cell r="J20">
            <v>0</v>
          </cell>
          <cell r="K20">
            <v>1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34</v>
          </cell>
          <cell r="D21">
            <v>0</v>
          </cell>
          <cell r="E21">
            <v>27</v>
          </cell>
          <cell r="F21">
            <v>8</v>
          </cell>
          <cell r="G21">
            <v>3</v>
          </cell>
          <cell r="H21">
            <v>0</v>
          </cell>
          <cell r="I21">
            <v>2</v>
          </cell>
          <cell r="J21">
            <v>0</v>
          </cell>
          <cell r="K21">
            <v>1</v>
          </cell>
          <cell r="L21">
            <v>0</v>
          </cell>
          <cell r="M21">
            <v>3</v>
          </cell>
          <cell r="N21">
            <v>0</v>
          </cell>
        </row>
        <row r="22">
          <cell r="C22">
            <v>31</v>
          </cell>
          <cell r="D22">
            <v>0</v>
          </cell>
          <cell r="E22">
            <v>25</v>
          </cell>
          <cell r="F22">
            <v>7</v>
          </cell>
          <cell r="G22">
            <v>0</v>
          </cell>
          <cell r="H22">
            <v>0</v>
          </cell>
          <cell r="I22">
            <v>4</v>
          </cell>
          <cell r="J22">
            <v>0</v>
          </cell>
          <cell r="K22">
            <v>0</v>
          </cell>
          <cell r="L22">
            <v>0</v>
          </cell>
          <cell r="M22">
            <v>1</v>
          </cell>
          <cell r="N22">
            <v>0</v>
          </cell>
        </row>
        <row r="23">
          <cell r="C23">
            <v>43</v>
          </cell>
          <cell r="D23">
            <v>0</v>
          </cell>
          <cell r="E23">
            <v>25</v>
          </cell>
          <cell r="F23">
            <v>4</v>
          </cell>
          <cell r="G23">
            <v>0</v>
          </cell>
          <cell r="H23">
            <v>0</v>
          </cell>
          <cell r="I23">
            <v>5</v>
          </cell>
          <cell r="J23">
            <v>1</v>
          </cell>
          <cell r="K23">
            <v>0</v>
          </cell>
          <cell r="L23">
            <v>0</v>
          </cell>
          <cell r="M23">
            <v>3</v>
          </cell>
          <cell r="N23">
            <v>0</v>
          </cell>
        </row>
        <row r="24">
          <cell r="C24">
            <v>33</v>
          </cell>
          <cell r="D24">
            <v>0</v>
          </cell>
          <cell r="E24">
            <v>36</v>
          </cell>
          <cell r="F24">
            <v>5</v>
          </cell>
          <cell r="G24">
            <v>1</v>
          </cell>
          <cell r="H24">
            <v>0</v>
          </cell>
          <cell r="I24">
            <v>2</v>
          </cell>
          <cell r="J24">
            <v>0</v>
          </cell>
          <cell r="K24">
            <v>0</v>
          </cell>
          <cell r="L24">
            <v>0</v>
          </cell>
          <cell r="M24">
            <v>3</v>
          </cell>
          <cell r="N24">
            <v>0</v>
          </cell>
        </row>
        <row r="25">
          <cell r="C25">
            <v>37</v>
          </cell>
          <cell r="D25">
            <v>0</v>
          </cell>
          <cell r="E25">
            <v>26</v>
          </cell>
          <cell r="F25">
            <v>7</v>
          </cell>
          <cell r="G25">
            <v>2</v>
          </cell>
          <cell r="H25">
            <v>0</v>
          </cell>
          <cell r="I25">
            <v>0</v>
          </cell>
          <cell r="J25">
            <v>0</v>
          </cell>
          <cell r="K25">
            <v>1</v>
          </cell>
          <cell r="L25">
            <v>0</v>
          </cell>
          <cell r="M25">
            <v>1</v>
          </cell>
          <cell r="N25">
            <v>0</v>
          </cell>
        </row>
        <row r="26">
          <cell r="C26">
            <v>36</v>
          </cell>
          <cell r="D26">
            <v>0</v>
          </cell>
          <cell r="E26">
            <v>22</v>
          </cell>
          <cell r="F26">
            <v>10</v>
          </cell>
          <cell r="G26">
            <v>1</v>
          </cell>
          <cell r="H26">
            <v>0</v>
          </cell>
          <cell r="I26">
            <v>4</v>
          </cell>
          <cell r="J26">
            <v>0</v>
          </cell>
          <cell r="K26">
            <v>0</v>
          </cell>
          <cell r="L26">
            <v>1</v>
          </cell>
          <cell r="M26">
            <v>3</v>
          </cell>
          <cell r="N26">
            <v>0</v>
          </cell>
        </row>
        <row r="27">
          <cell r="C27">
            <v>43</v>
          </cell>
          <cell r="D27">
            <v>0</v>
          </cell>
          <cell r="E27">
            <v>30</v>
          </cell>
          <cell r="F27">
            <v>9</v>
          </cell>
          <cell r="G27">
            <v>0</v>
          </cell>
          <cell r="H27">
            <v>0</v>
          </cell>
          <cell r="I27">
            <v>7</v>
          </cell>
          <cell r="J27">
            <v>0</v>
          </cell>
          <cell r="K27">
            <v>0</v>
          </cell>
          <cell r="L27">
            <v>0</v>
          </cell>
          <cell r="M27">
            <v>3</v>
          </cell>
          <cell r="N27">
            <v>0</v>
          </cell>
        </row>
        <row r="28">
          <cell r="C28">
            <v>50</v>
          </cell>
          <cell r="D28">
            <v>0</v>
          </cell>
          <cell r="E28">
            <v>34</v>
          </cell>
          <cell r="F28">
            <v>5</v>
          </cell>
          <cell r="G28">
            <v>3</v>
          </cell>
          <cell r="H28">
            <v>1</v>
          </cell>
          <cell r="I28">
            <v>1</v>
          </cell>
          <cell r="J28">
            <v>0</v>
          </cell>
          <cell r="K28">
            <v>1</v>
          </cell>
          <cell r="L28">
            <v>0</v>
          </cell>
          <cell r="M28">
            <v>2</v>
          </cell>
          <cell r="N28">
            <v>0</v>
          </cell>
        </row>
        <row r="29">
          <cell r="C29">
            <v>40</v>
          </cell>
          <cell r="D29">
            <v>0</v>
          </cell>
          <cell r="E29">
            <v>25</v>
          </cell>
          <cell r="F29">
            <v>5</v>
          </cell>
          <cell r="G29">
            <v>1</v>
          </cell>
          <cell r="H29">
            <v>0</v>
          </cell>
          <cell r="I29">
            <v>2</v>
          </cell>
          <cell r="J29">
            <v>0</v>
          </cell>
          <cell r="K29">
            <v>0</v>
          </cell>
          <cell r="L29">
            <v>0</v>
          </cell>
          <cell r="M29">
            <v>3</v>
          </cell>
          <cell r="N29">
            <v>0</v>
          </cell>
        </row>
        <row r="30">
          <cell r="C30">
            <v>40</v>
          </cell>
          <cell r="D30">
            <v>0</v>
          </cell>
          <cell r="E30">
            <v>33</v>
          </cell>
          <cell r="F30">
            <v>5</v>
          </cell>
          <cell r="G30">
            <v>0</v>
          </cell>
          <cell r="H30">
            <v>0</v>
          </cell>
          <cell r="I30">
            <v>1</v>
          </cell>
          <cell r="J30">
            <v>0</v>
          </cell>
          <cell r="K30">
            <v>0</v>
          </cell>
          <cell r="L30">
            <v>0</v>
          </cell>
          <cell r="M30">
            <v>1</v>
          </cell>
          <cell r="N30">
            <v>0</v>
          </cell>
        </row>
        <row r="31">
          <cell r="C31">
            <v>42</v>
          </cell>
          <cell r="D31">
            <v>0</v>
          </cell>
          <cell r="E31">
            <v>37</v>
          </cell>
          <cell r="F31">
            <v>3</v>
          </cell>
          <cell r="G31">
            <v>1</v>
          </cell>
          <cell r="H31">
            <v>0</v>
          </cell>
          <cell r="I31">
            <v>4</v>
          </cell>
          <cell r="J31">
            <v>0</v>
          </cell>
          <cell r="K31">
            <v>0</v>
          </cell>
          <cell r="L31">
            <v>0</v>
          </cell>
          <cell r="M31">
            <v>2</v>
          </cell>
          <cell r="N31">
            <v>0</v>
          </cell>
        </row>
        <row r="32">
          <cell r="C32">
            <v>50</v>
          </cell>
          <cell r="D32">
            <v>0</v>
          </cell>
          <cell r="E32">
            <v>31</v>
          </cell>
          <cell r="F32">
            <v>4</v>
          </cell>
          <cell r="G32">
            <v>1</v>
          </cell>
          <cell r="H32">
            <v>0</v>
          </cell>
          <cell r="I32">
            <v>6</v>
          </cell>
          <cell r="J32">
            <v>0</v>
          </cell>
          <cell r="K32">
            <v>0</v>
          </cell>
          <cell r="L32">
            <v>1</v>
          </cell>
          <cell r="M32">
            <v>1</v>
          </cell>
          <cell r="N32">
            <v>0</v>
          </cell>
        </row>
        <row r="33">
          <cell r="C33">
            <v>59</v>
          </cell>
          <cell r="D33">
            <v>0</v>
          </cell>
          <cell r="E33">
            <v>23</v>
          </cell>
          <cell r="F33">
            <v>3</v>
          </cell>
          <cell r="G33">
            <v>2</v>
          </cell>
          <cell r="H33">
            <v>0</v>
          </cell>
          <cell r="I33">
            <v>1</v>
          </cell>
          <cell r="J33">
            <v>0</v>
          </cell>
          <cell r="K33">
            <v>1</v>
          </cell>
          <cell r="L33">
            <v>0</v>
          </cell>
          <cell r="M33">
            <v>1</v>
          </cell>
          <cell r="N33">
            <v>0</v>
          </cell>
        </row>
        <row r="34">
          <cell r="C34">
            <v>38</v>
          </cell>
          <cell r="D34">
            <v>0</v>
          </cell>
          <cell r="E34">
            <v>32</v>
          </cell>
          <cell r="F34">
            <v>11</v>
          </cell>
          <cell r="G34">
            <v>0</v>
          </cell>
          <cell r="H34">
            <v>0</v>
          </cell>
          <cell r="I34">
            <v>5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</row>
        <row r="35">
          <cell r="C35">
            <v>39</v>
          </cell>
          <cell r="D35">
            <v>0</v>
          </cell>
          <cell r="E35">
            <v>39</v>
          </cell>
          <cell r="F35">
            <v>10</v>
          </cell>
          <cell r="G35">
            <v>0</v>
          </cell>
          <cell r="H35">
            <v>0</v>
          </cell>
          <cell r="I35">
            <v>1</v>
          </cell>
          <cell r="J35">
            <v>0</v>
          </cell>
          <cell r="K35">
            <v>1</v>
          </cell>
          <cell r="L35">
            <v>0</v>
          </cell>
          <cell r="M35">
            <v>3</v>
          </cell>
          <cell r="N35">
            <v>0</v>
          </cell>
        </row>
        <row r="36">
          <cell r="C36">
            <v>42</v>
          </cell>
          <cell r="D36">
            <v>0</v>
          </cell>
          <cell r="E36">
            <v>44</v>
          </cell>
          <cell r="F36">
            <v>4</v>
          </cell>
          <cell r="G36">
            <v>3</v>
          </cell>
          <cell r="H36">
            <v>1</v>
          </cell>
          <cell r="I36">
            <v>7</v>
          </cell>
          <cell r="J36">
            <v>0</v>
          </cell>
          <cell r="K36">
            <v>1</v>
          </cell>
          <cell r="L36">
            <v>0</v>
          </cell>
          <cell r="M36">
            <v>3</v>
          </cell>
          <cell r="N36">
            <v>0</v>
          </cell>
        </row>
        <row r="37">
          <cell r="C37">
            <v>36</v>
          </cell>
          <cell r="D37">
            <v>0</v>
          </cell>
          <cell r="E37">
            <v>50</v>
          </cell>
          <cell r="F37">
            <v>10</v>
          </cell>
          <cell r="G37">
            <v>3</v>
          </cell>
          <cell r="H37">
            <v>0</v>
          </cell>
          <cell r="I37">
            <v>2</v>
          </cell>
          <cell r="J37">
            <v>0</v>
          </cell>
          <cell r="K37">
            <v>0</v>
          </cell>
          <cell r="L37">
            <v>0</v>
          </cell>
          <cell r="M37">
            <v>3</v>
          </cell>
          <cell r="N37">
            <v>0</v>
          </cell>
        </row>
        <row r="38">
          <cell r="C38">
            <v>34</v>
          </cell>
          <cell r="D38">
            <v>0</v>
          </cell>
          <cell r="E38">
            <v>38</v>
          </cell>
          <cell r="F38">
            <v>8</v>
          </cell>
          <cell r="G38">
            <v>1</v>
          </cell>
          <cell r="H38">
            <v>0</v>
          </cell>
          <cell r="I38">
            <v>6</v>
          </cell>
          <cell r="J38">
            <v>0</v>
          </cell>
          <cell r="K38">
            <v>0</v>
          </cell>
          <cell r="L38">
            <v>1</v>
          </cell>
          <cell r="M38">
            <v>2</v>
          </cell>
          <cell r="N38">
            <v>0</v>
          </cell>
        </row>
        <row r="39">
          <cell r="C39">
            <v>47</v>
          </cell>
          <cell r="D39">
            <v>0</v>
          </cell>
          <cell r="E39">
            <v>46</v>
          </cell>
          <cell r="F39">
            <v>17</v>
          </cell>
          <cell r="G39">
            <v>5</v>
          </cell>
          <cell r="H39">
            <v>0</v>
          </cell>
          <cell r="I39">
            <v>6</v>
          </cell>
          <cell r="J39">
            <v>0</v>
          </cell>
          <cell r="K39">
            <v>1</v>
          </cell>
          <cell r="L39">
            <v>0</v>
          </cell>
          <cell r="M39">
            <v>4</v>
          </cell>
          <cell r="N39">
            <v>0</v>
          </cell>
        </row>
        <row r="40">
          <cell r="C40">
            <v>45</v>
          </cell>
          <cell r="D40">
            <v>0</v>
          </cell>
          <cell r="E40">
            <v>51</v>
          </cell>
          <cell r="F40">
            <v>11</v>
          </cell>
          <cell r="G40">
            <v>8</v>
          </cell>
          <cell r="H40">
            <v>0</v>
          </cell>
          <cell r="I40">
            <v>4</v>
          </cell>
          <cell r="J40">
            <v>0</v>
          </cell>
          <cell r="K40">
            <v>0</v>
          </cell>
          <cell r="L40">
            <v>1</v>
          </cell>
          <cell r="M40">
            <v>4</v>
          </cell>
          <cell r="N40">
            <v>0</v>
          </cell>
        </row>
        <row r="41">
          <cell r="C41">
            <v>52</v>
          </cell>
          <cell r="D41">
            <v>0</v>
          </cell>
          <cell r="E41">
            <v>51</v>
          </cell>
          <cell r="F41">
            <v>10</v>
          </cell>
          <cell r="G41">
            <v>9</v>
          </cell>
          <cell r="H41">
            <v>0</v>
          </cell>
          <cell r="I41">
            <v>3</v>
          </cell>
          <cell r="J41">
            <v>0</v>
          </cell>
          <cell r="K41">
            <v>0</v>
          </cell>
          <cell r="L41">
            <v>1</v>
          </cell>
          <cell r="M41">
            <v>1</v>
          </cell>
          <cell r="N41">
            <v>0</v>
          </cell>
        </row>
        <row r="42">
          <cell r="C42">
            <v>69</v>
          </cell>
          <cell r="D42">
            <v>0</v>
          </cell>
          <cell r="E42">
            <v>52</v>
          </cell>
          <cell r="F42">
            <v>14</v>
          </cell>
          <cell r="G42">
            <v>4</v>
          </cell>
          <cell r="H42">
            <v>0</v>
          </cell>
          <cell r="I42">
            <v>2</v>
          </cell>
          <cell r="J42">
            <v>1</v>
          </cell>
          <cell r="K42">
            <v>1</v>
          </cell>
          <cell r="L42">
            <v>0</v>
          </cell>
          <cell r="M42">
            <v>4</v>
          </cell>
          <cell r="N42">
            <v>0</v>
          </cell>
        </row>
        <row r="43">
          <cell r="C43">
            <v>73</v>
          </cell>
          <cell r="D43">
            <v>0</v>
          </cell>
          <cell r="E43">
            <v>49</v>
          </cell>
          <cell r="F43">
            <v>13</v>
          </cell>
          <cell r="G43">
            <v>3</v>
          </cell>
          <cell r="H43">
            <v>0</v>
          </cell>
          <cell r="I43">
            <v>2</v>
          </cell>
          <cell r="J43">
            <v>1</v>
          </cell>
          <cell r="K43">
            <v>0</v>
          </cell>
          <cell r="L43">
            <v>0</v>
          </cell>
          <cell r="M43">
            <v>1</v>
          </cell>
          <cell r="N43">
            <v>0</v>
          </cell>
        </row>
        <row r="44">
          <cell r="C44">
            <v>85</v>
          </cell>
          <cell r="D44">
            <v>0</v>
          </cell>
          <cell r="E44">
            <v>58</v>
          </cell>
          <cell r="F44">
            <v>14</v>
          </cell>
          <cell r="G44">
            <v>8</v>
          </cell>
          <cell r="H44">
            <v>0</v>
          </cell>
          <cell r="I44">
            <v>9</v>
          </cell>
          <cell r="J44">
            <v>0</v>
          </cell>
          <cell r="K44">
            <v>1</v>
          </cell>
          <cell r="L44">
            <v>0</v>
          </cell>
          <cell r="M44">
            <v>3</v>
          </cell>
          <cell r="N44">
            <v>0</v>
          </cell>
        </row>
        <row r="45">
          <cell r="C45">
            <v>76</v>
          </cell>
          <cell r="D45">
            <v>0</v>
          </cell>
          <cell r="E45">
            <v>45</v>
          </cell>
          <cell r="F45">
            <v>9</v>
          </cell>
          <cell r="G45">
            <v>3</v>
          </cell>
          <cell r="H45">
            <v>0</v>
          </cell>
          <cell r="I45">
            <v>12</v>
          </cell>
          <cell r="J45">
            <v>0</v>
          </cell>
          <cell r="K45">
            <v>2</v>
          </cell>
          <cell r="L45">
            <v>1</v>
          </cell>
          <cell r="M45">
            <v>3</v>
          </cell>
          <cell r="N45">
            <v>0</v>
          </cell>
        </row>
        <row r="46">
          <cell r="C46">
            <v>51</v>
          </cell>
          <cell r="D46">
            <v>0</v>
          </cell>
          <cell r="E46">
            <v>29</v>
          </cell>
          <cell r="F46">
            <v>15</v>
          </cell>
          <cell r="G46">
            <v>3</v>
          </cell>
          <cell r="H46">
            <v>0</v>
          </cell>
          <cell r="I46">
            <v>1</v>
          </cell>
          <cell r="J46">
            <v>0</v>
          </cell>
          <cell r="K46">
            <v>1</v>
          </cell>
          <cell r="L46">
            <v>1</v>
          </cell>
          <cell r="M46">
            <v>3</v>
          </cell>
          <cell r="N46">
            <v>0</v>
          </cell>
        </row>
        <row r="47">
          <cell r="C47">
            <v>51</v>
          </cell>
          <cell r="D47">
            <v>0</v>
          </cell>
          <cell r="E47">
            <v>29</v>
          </cell>
          <cell r="F47">
            <v>15</v>
          </cell>
          <cell r="G47">
            <v>3</v>
          </cell>
          <cell r="H47">
            <v>0</v>
          </cell>
          <cell r="I47">
            <v>1</v>
          </cell>
          <cell r="J47">
            <v>0</v>
          </cell>
          <cell r="K47">
            <v>1</v>
          </cell>
          <cell r="L47">
            <v>1</v>
          </cell>
          <cell r="M47">
            <v>3</v>
          </cell>
          <cell r="N47">
            <v>0</v>
          </cell>
        </row>
        <row r="48">
          <cell r="C48">
            <v>78</v>
          </cell>
          <cell r="D48">
            <v>0</v>
          </cell>
          <cell r="E48">
            <v>35</v>
          </cell>
          <cell r="F48">
            <v>11</v>
          </cell>
          <cell r="G48">
            <v>6</v>
          </cell>
          <cell r="H48">
            <v>0</v>
          </cell>
          <cell r="I48">
            <v>4</v>
          </cell>
          <cell r="J48">
            <v>0</v>
          </cell>
          <cell r="K48">
            <v>0</v>
          </cell>
          <cell r="L48">
            <v>0</v>
          </cell>
          <cell r="M48">
            <v>3</v>
          </cell>
          <cell r="N48">
            <v>0</v>
          </cell>
        </row>
        <row r="49">
          <cell r="C49">
            <v>82</v>
          </cell>
          <cell r="D49">
            <v>0</v>
          </cell>
          <cell r="E49">
            <v>38</v>
          </cell>
          <cell r="F49">
            <v>16</v>
          </cell>
          <cell r="G49">
            <v>5</v>
          </cell>
          <cell r="H49">
            <v>1</v>
          </cell>
          <cell r="I49">
            <v>7</v>
          </cell>
          <cell r="J49">
            <v>0</v>
          </cell>
          <cell r="K49">
            <v>1</v>
          </cell>
          <cell r="L49">
            <v>0</v>
          </cell>
          <cell r="M49">
            <v>6</v>
          </cell>
          <cell r="N49">
            <v>0</v>
          </cell>
        </row>
        <row r="50">
          <cell r="C50">
            <v>76</v>
          </cell>
          <cell r="D50">
            <v>0</v>
          </cell>
          <cell r="E50">
            <v>48</v>
          </cell>
          <cell r="F50">
            <v>16</v>
          </cell>
          <cell r="G50">
            <v>0</v>
          </cell>
          <cell r="H50">
            <v>1</v>
          </cell>
          <cell r="I50">
            <v>4</v>
          </cell>
          <cell r="J50">
            <v>1</v>
          </cell>
          <cell r="K50">
            <v>2</v>
          </cell>
          <cell r="L50">
            <v>0</v>
          </cell>
          <cell r="M50">
            <v>3</v>
          </cell>
          <cell r="N50">
            <v>0</v>
          </cell>
        </row>
        <row r="51">
          <cell r="C51">
            <v>86</v>
          </cell>
          <cell r="D51">
            <v>0</v>
          </cell>
          <cell r="E51">
            <v>50</v>
          </cell>
          <cell r="F51">
            <v>17</v>
          </cell>
          <cell r="G51">
            <v>7</v>
          </cell>
          <cell r="H51">
            <v>3</v>
          </cell>
          <cell r="I51">
            <v>6</v>
          </cell>
          <cell r="J51">
            <v>0</v>
          </cell>
          <cell r="K51">
            <v>2</v>
          </cell>
          <cell r="L51">
            <v>0</v>
          </cell>
          <cell r="M51">
            <v>6</v>
          </cell>
          <cell r="N51">
            <v>0</v>
          </cell>
        </row>
        <row r="52">
          <cell r="C52">
            <v>78</v>
          </cell>
          <cell r="D52">
            <v>0</v>
          </cell>
          <cell r="E52">
            <v>44</v>
          </cell>
          <cell r="F52">
            <v>12</v>
          </cell>
          <cell r="G52">
            <v>4</v>
          </cell>
          <cell r="H52">
            <v>0</v>
          </cell>
          <cell r="I52">
            <v>6</v>
          </cell>
          <cell r="J52">
            <v>1</v>
          </cell>
          <cell r="K52">
            <v>1</v>
          </cell>
          <cell r="L52">
            <v>0</v>
          </cell>
          <cell r="M52">
            <v>3</v>
          </cell>
          <cell r="N52">
            <v>0</v>
          </cell>
        </row>
        <row r="53">
          <cell r="C53">
            <v>72</v>
          </cell>
          <cell r="D53">
            <v>0</v>
          </cell>
          <cell r="E53">
            <v>47</v>
          </cell>
          <cell r="F53">
            <v>17</v>
          </cell>
          <cell r="G53">
            <v>4</v>
          </cell>
          <cell r="H53">
            <v>0</v>
          </cell>
          <cell r="I53">
            <v>7</v>
          </cell>
          <cell r="J53">
            <v>0</v>
          </cell>
          <cell r="K53">
            <v>0</v>
          </cell>
          <cell r="L53">
            <v>1</v>
          </cell>
          <cell r="M53">
            <v>2</v>
          </cell>
          <cell r="N53">
            <v>0</v>
          </cell>
        </row>
        <row r="54">
          <cell r="C54">
            <v>69</v>
          </cell>
          <cell r="D54">
            <v>0</v>
          </cell>
          <cell r="E54">
            <v>34</v>
          </cell>
          <cell r="F54">
            <v>13</v>
          </cell>
          <cell r="G54">
            <v>4</v>
          </cell>
          <cell r="H54">
            <v>0</v>
          </cell>
          <cell r="I54">
            <v>6</v>
          </cell>
          <cell r="J54">
            <v>0</v>
          </cell>
          <cell r="K54">
            <v>0</v>
          </cell>
          <cell r="L54">
            <v>0</v>
          </cell>
          <cell r="M54">
            <v>2</v>
          </cell>
          <cell r="N54">
            <v>0</v>
          </cell>
        </row>
        <row r="55">
          <cell r="C55">
            <v>55</v>
          </cell>
          <cell r="D55">
            <v>0</v>
          </cell>
          <cell r="E55">
            <v>49</v>
          </cell>
          <cell r="F55">
            <v>8</v>
          </cell>
          <cell r="G55">
            <v>1</v>
          </cell>
          <cell r="H55">
            <v>2</v>
          </cell>
          <cell r="I55">
            <v>8</v>
          </cell>
          <cell r="J55">
            <v>2</v>
          </cell>
          <cell r="K55">
            <v>1</v>
          </cell>
          <cell r="L55">
            <v>0</v>
          </cell>
          <cell r="M55">
            <v>2</v>
          </cell>
          <cell r="N55">
            <v>0</v>
          </cell>
        </row>
        <row r="56">
          <cell r="C56">
            <v>73</v>
          </cell>
          <cell r="D56">
            <v>0</v>
          </cell>
          <cell r="E56">
            <v>43</v>
          </cell>
          <cell r="F56">
            <v>9</v>
          </cell>
          <cell r="G56">
            <v>4</v>
          </cell>
          <cell r="H56">
            <v>0</v>
          </cell>
          <cell r="I56">
            <v>3</v>
          </cell>
          <cell r="J56">
            <v>0</v>
          </cell>
          <cell r="K56">
            <v>0</v>
          </cell>
          <cell r="L56">
            <v>1</v>
          </cell>
          <cell r="M56">
            <v>1</v>
          </cell>
          <cell r="N56">
            <v>0</v>
          </cell>
        </row>
        <row r="57">
          <cell r="C57">
            <v>74</v>
          </cell>
          <cell r="D57">
            <v>0</v>
          </cell>
          <cell r="E57">
            <v>41</v>
          </cell>
          <cell r="F57">
            <v>11</v>
          </cell>
          <cell r="G57">
            <v>1</v>
          </cell>
          <cell r="H57">
            <v>2</v>
          </cell>
          <cell r="I57">
            <v>4</v>
          </cell>
          <cell r="J57">
            <v>0</v>
          </cell>
          <cell r="K57">
            <v>0</v>
          </cell>
          <cell r="L57">
            <v>1</v>
          </cell>
          <cell r="M57">
            <v>3</v>
          </cell>
          <cell r="N57">
            <v>0</v>
          </cell>
        </row>
      </sheetData>
      <sheetData sheetId="12">
        <row r="10">
          <cell r="C10">
            <v>8</v>
          </cell>
          <cell r="D10">
            <v>0</v>
          </cell>
          <cell r="E10">
            <v>11</v>
          </cell>
          <cell r="F10">
            <v>6</v>
          </cell>
          <cell r="G10">
            <v>0</v>
          </cell>
          <cell r="H10">
            <v>1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3</v>
          </cell>
          <cell r="N10">
            <v>0</v>
          </cell>
        </row>
        <row r="11">
          <cell r="C11">
            <v>7</v>
          </cell>
          <cell r="D11">
            <v>0</v>
          </cell>
          <cell r="E11">
            <v>15</v>
          </cell>
          <cell r="F11">
            <v>15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13</v>
          </cell>
          <cell r="N11">
            <v>0</v>
          </cell>
        </row>
        <row r="12">
          <cell r="C12">
            <v>7</v>
          </cell>
          <cell r="D12">
            <v>0</v>
          </cell>
          <cell r="E12">
            <v>14</v>
          </cell>
          <cell r="F12">
            <v>16</v>
          </cell>
          <cell r="G12">
            <v>1</v>
          </cell>
          <cell r="H12">
            <v>1</v>
          </cell>
          <cell r="I12">
            <v>1</v>
          </cell>
          <cell r="J12">
            <v>0</v>
          </cell>
          <cell r="K12">
            <v>0</v>
          </cell>
          <cell r="L12">
            <v>0</v>
          </cell>
          <cell r="M12">
            <v>19</v>
          </cell>
          <cell r="N12">
            <v>0</v>
          </cell>
        </row>
        <row r="13">
          <cell r="C13">
            <v>9</v>
          </cell>
          <cell r="D13">
            <v>0</v>
          </cell>
          <cell r="E13">
            <v>17</v>
          </cell>
          <cell r="F13">
            <v>13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16</v>
          </cell>
          <cell r="N13">
            <v>0</v>
          </cell>
        </row>
        <row r="14">
          <cell r="C14">
            <v>12</v>
          </cell>
          <cell r="D14">
            <v>0</v>
          </cell>
          <cell r="E14">
            <v>11</v>
          </cell>
          <cell r="F14">
            <v>13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25</v>
          </cell>
          <cell r="N14">
            <v>0</v>
          </cell>
        </row>
        <row r="15">
          <cell r="C15">
            <v>9</v>
          </cell>
          <cell r="D15">
            <v>0</v>
          </cell>
          <cell r="E15">
            <v>7</v>
          </cell>
          <cell r="F15">
            <v>14</v>
          </cell>
          <cell r="G15">
            <v>1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24</v>
          </cell>
          <cell r="N15">
            <v>0</v>
          </cell>
        </row>
        <row r="16">
          <cell r="C16">
            <v>8</v>
          </cell>
          <cell r="D16">
            <v>0</v>
          </cell>
          <cell r="E16">
            <v>11</v>
          </cell>
          <cell r="F16">
            <v>16</v>
          </cell>
          <cell r="G16">
            <v>1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18</v>
          </cell>
          <cell r="N16">
            <v>0</v>
          </cell>
        </row>
        <row r="17">
          <cell r="C17">
            <v>16</v>
          </cell>
          <cell r="D17">
            <v>0</v>
          </cell>
          <cell r="E17">
            <v>15</v>
          </cell>
          <cell r="F17">
            <v>12</v>
          </cell>
          <cell r="G17">
            <v>0</v>
          </cell>
          <cell r="H17">
            <v>0</v>
          </cell>
          <cell r="I17">
            <v>1</v>
          </cell>
          <cell r="J17">
            <v>0</v>
          </cell>
          <cell r="K17">
            <v>0</v>
          </cell>
          <cell r="L17">
            <v>0</v>
          </cell>
          <cell r="M17">
            <v>26</v>
          </cell>
          <cell r="N17">
            <v>0</v>
          </cell>
        </row>
        <row r="18">
          <cell r="C18">
            <v>21</v>
          </cell>
          <cell r="D18">
            <v>0</v>
          </cell>
          <cell r="E18">
            <v>13</v>
          </cell>
          <cell r="F18">
            <v>15</v>
          </cell>
          <cell r="G18">
            <v>1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29</v>
          </cell>
          <cell r="N18">
            <v>0</v>
          </cell>
        </row>
        <row r="19">
          <cell r="C19">
            <v>22</v>
          </cell>
          <cell r="D19">
            <v>0</v>
          </cell>
          <cell r="E19">
            <v>10</v>
          </cell>
          <cell r="F19">
            <v>16</v>
          </cell>
          <cell r="G19">
            <v>1</v>
          </cell>
          <cell r="H19">
            <v>0</v>
          </cell>
          <cell r="I19">
            <v>2</v>
          </cell>
          <cell r="J19">
            <v>0</v>
          </cell>
          <cell r="K19">
            <v>0</v>
          </cell>
          <cell r="L19">
            <v>0</v>
          </cell>
          <cell r="M19">
            <v>31</v>
          </cell>
          <cell r="N19">
            <v>0</v>
          </cell>
        </row>
        <row r="20">
          <cell r="C20">
            <v>17</v>
          </cell>
          <cell r="D20">
            <v>0</v>
          </cell>
          <cell r="E20">
            <v>12</v>
          </cell>
          <cell r="F20">
            <v>15</v>
          </cell>
          <cell r="G20">
            <v>0</v>
          </cell>
          <cell r="H20">
            <v>0</v>
          </cell>
          <cell r="I20">
            <v>1</v>
          </cell>
          <cell r="J20">
            <v>0</v>
          </cell>
          <cell r="K20">
            <v>0</v>
          </cell>
          <cell r="L20">
            <v>0</v>
          </cell>
          <cell r="M20">
            <v>30</v>
          </cell>
          <cell r="N20">
            <v>0</v>
          </cell>
        </row>
        <row r="21">
          <cell r="C21">
            <v>9</v>
          </cell>
          <cell r="D21">
            <v>0</v>
          </cell>
          <cell r="E21">
            <v>13</v>
          </cell>
          <cell r="F21">
            <v>17</v>
          </cell>
          <cell r="G21">
            <v>0</v>
          </cell>
          <cell r="H21">
            <v>0</v>
          </cell>
          <cell r="I21">
            <v>1</v>
          </cell>
          <cell r="J21">
            <v>0</v>
          </cell>
          <cell r="K21">
            <v>1</v>
          </cell>
          <cell r="L21">
            <v>0</v>
          </cell>
          <cell r="M21">
            <v>22</v>
          </cell>
          <cell r="N21">
            <v>0</v>
          </cell>
        </row>
        <row r="22">
          <cell r="C22">
            <v>26</v>
          </cell>
          <cell r="D22">
            <v>0</v>
          </cell>
          <cell r="E22">
            <v>7</v>
          </cell>
          <cell r="F22">
            <v>9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29</v>
          </cell>
          <cell r="N22">
            <v>0</v>
          </cell>
        </row>
        <row r="23">
          <cell r="C23">
            <v>24</v>
          </cell>
          <cell r="D23">
            <v>0</v>
          </cell>
          <cell r="E23">
            <v>8</v>
          </cell>
          <cell r="F23">
            <v>13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34</v>
          </cell>
          <cell r="N23">
            <v>0</v>
          </cell>
        </row>
        <row r="24">
          <cell r="C24">
            <v>37</v>
          </cell>
          <cell r="D24">
            <v>0</v>
          </cell>
          <cell r="E24">
            <v>9</v>
          </cell>
          <cell r="F24">
            <v>16</v>
          </cell>
          <cell r="G24">
            <v>0</v>
          </cell>
          <cell r="H24">
            <v>0</v>
          </cell>
          <cell r="I24">
            <v>0</v>
          </cell>
          <cell r="J24">
            <v>1</v>
          </cell>
          <cell r="K24">
            <v>0</v>
          </cell>
          <cell r="L24">
            <v>0</v>
          </cell>
          <cell r="M24">
            <v>22</v>
          </cell>
          <cell r="N24">
            <v>0</v>
          </cell>
        </row>
        <row r="25">
          <cell r="C25">
            <v>18</v>
          </cell>
          <cell r="D25">
            <v>0</v>
          </cell>
          <cell r="E25">
            <v>8</v>
          </cell>
          <cell r="F25">
            <v>13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40</v>
          </cell>
          <cell r="N25">
            <v>0</v>
          </cell>
        </row>
        <row r="26">
          <cell r="C26">
            <v>31</v>
          </cell>
          <cell r="D26">
            <v>0</v>
          </cell>
          <cell r="E26">
            <v>8</v>
          </cell>
          <cell r="F26">
            <v>17</v>
          </cell>
          <cell r="G26">
            <v>0</v>
          </cell>
          <cell r="H26">
            <v>0</v>
          </cell>
          <cell r="I26">
            <v>1</v>
          </cell>
          <cell r="J26">
            <v>3</v>
          </cell>
          <cell r="K26">
            <v>1</v>
          </cell>
          <cell r="L26">
            <v>0</v>
          </cell>
          <cell r="M26">
            <v>24</v>
          </cell>
          <cell r="N26">
            <v>0</v>
          </cell>
        </row>
        <row r="27">
          <cell r="C27">
            <v>33</v>
          </cell>
          <cell r="D27">
            <v>0</v>
          </cell>
          <cell r="E27">
            <v>9</v>
          </cell>
          <cell r="F27">
            <v>13</v>
          </cell>
          <cell r="G27">
            <v>1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39</v>
          </cell>
          <cell r="N27">
            <v>0</v>
          </cell>
        </row>
        <row r="28">
          <cell r="C28">
            <v>23</v>
          </cell>
          <cell r="D28">
            <v>0</v>
          </cell>
          <cell r="E28">
            <v>5</v>
          </cell>
          <cell r="F28">
            <v>24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43</v>
          </cell>
          <cell r="N28">
            <v>0</v>
          </cell>
        </row>
        <row r="29">
          <cell r="C29">
            <v>38</v>
          </cell>
          <cell r="D29">
            <v>0</v>
          </cell>
          <cell r="E29">
            <v>4</v>
          </cell>
          <cell r="F29">
            <v>14</v>
          </cell>
          <cell r="G29">
            <v>1</v>
          </cell>
          <cell r="H29">
            <v>0</v>
          </cell>
          <cell r="I29">
            <v>0</v>
          </cell>
          <cell r="J29">
            <v>0</v>
          </cell>
          <cell r="K29">
            <v>1</v>
          </cell>
          <cell r="L29">
            <v>0</v>
          </cell>
          <cell r="M29">
            <v>39</v>
          </cell>
          <cell r="N29">
            <v>0</v>
          </cell>
        </row>
        <row r="30">
          <cell r="C30">
            <v>19</v>
          </cell>
          <cell r="D30">
            <v>0</v>
          </cell>
          <cell r="E30">
            <v>15</v>
          </cell>
          <cell r="F30">
            <v>11</v>
          </cell>
          <cell r="G30">
            <v>0</v>
          </cell>
          <cell r="H30">
            <v>0</v>
          </cell>
          <cell r="I30">
            <v>0</v>
          </cell>
          <cell r="J30">
            <v>1</v>
          </cell>
          <cell r="K30">
            <v>0</v>
          </cell>
          <cell r="L30">
            <v>0</v>
          </cell>
          <cell r="M30">
            <v>33</v>
          </cell>
          <cell r="N30">
            <v>0</v>
          </cell>
        </row>
        <row r="31">
          <cell r="C31">
            <v>18</v>
          </cell>
          <cell r="D31">
            <v>0</v>
          </cell>
          <cell r="E31">
            <v>16</v>
          </cell>
          <cell r="F31">
            <v>15</v>
          </cell>
          <cell r="G31">
            <v>0</v>
          </cell>
          <cell r="H31">
            <v>1</v>
          </cell>
          <cell r="I31">
            <v>1</v>
          </cell>
          <cell r="J31">
            <v>0</v>
          </cell>
          <cell r="K31">
            <v>0</v>
          </cell>
          <cell r="L31">
            <v>0</v>
          </cell>
          <cell r="M31">
            <v>38</v>
          </cell>
          <cell r="N31">
            <v>0</v>
          </cell>
        </row>
        <row r="32">
          <cell r="C32">
            <v>27</v>
          </cell>
          <cell r="D32">
            <v>0</v>
          </cell>
          <cell r="E32">
            <v>15</v>
          </cell>
          <cell r="F32">
            <v>10</v>
          </cell>
          <cell r="G32">
            <v>0</v>
          </cell>
          <cell r="H32">
            <v>0</v>
          </cell>
          <cell r="I32">
            <v>4</v>
          </cell>
          <cell r="J32">
            <v>0</v>
          </cell>
          <cell r="K32">
            <v>0</v>
          </cell>
          <cell r="L32">
            <v>0</v>
          </cell>
          <cell r="M32">
            <v>43</v>
          </cell>
          <cell r="N32">
            <v>0</v>
          </cell>
        </row>
        <row r="33">
          <cell r="C33">
            <v>35</v>
          </cell>
          <cell r="D33">
            <v>0</v>
          </cell>
          <cell r="E33">
            <v>14</v>
          </cell>
          <cell r="F33">
            <v>19</v>
          </cell>
          <cell r="G33">
            <v>1</v>
          </cell>
          <cell r="H33">
            <v>0</v>
          </cell>
          <cell r="I33">
            <v>1</v>
          </cell>
          <cell r="J33">
            <v>0</v>
          </cell>
          <cell r="K33">
            <v>0</v>
          </cell>
          <cell r="L33">
            <v>0</v>
          </cell>
          <cell r="M33">
            <v>20</v>
          </cell>
          <cell r="N33">
            <v>0</v>
          </cell>
        </row>
        <row r="34">
          <cell r="C34">
            <v>19</v>
          </cell>
          <cell r="D34">
            <v>0</v>
          </cell>
          <cell r="E34">
            <v>17</v>
          </cell>
          <cell r="F34">
            <v>14</v>
          </cell>
          <cell r="G34">
            <v>0</v>
          </cell>
          <cell r="H34">
            <v>0</v>
          </cell>
          <cell r="I34">
            <v>2</v>
          </cell>
          <cell r="J34">
            <v>0</v>
          </cell>
          <cell r="K34">
            <v>0</v>
          </cell>
          <cell r="L34">
            <v>0</v>
          </cell>
          <cell r="M34">
            <v>38</v>
          </cell>
          <cell r="N34">
            <v>0</v>
          </cell>
        </row>
        <row r="35">
          <cell r="C35">
            <v>24</v>
          </cell>
          <cell r="D35">
            <v>0</v>
          </cell>
          <cell r="E35">
            <v>9</v>
          </cell>
          <cell r="F35">
            <v>16</v>
          </cell>
          <cell r="G35">
            <v>0</v>
          </cell>
          <cell r="H35">
            <v>0</v>
          </cell>
          <cell r="I35">
            <v>2</v>
          </cell>
          <cell r="J35">
            <v>0</v>
          </cell>
          <cell r="K35">
            <v>0</v>
          </cell>
          <cell r="L35">
            <v>0</v>
          </cell>
          <cell r="M35">
            <v>37</v>
          </cell>
          <cell r="N35">
            <v>0</v>
          </cell>
        </row>
        <row r="36">
          <cell r="C36">
            <v>28</v>
          </cell>
          <cell r="D36">
            <v>0</v>
          </cell>
          <cell r="E36">
            <v>10</v>
          </cell>
          <cell r="F36">
            <v>14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35</v>
          </cell>
          <cell r="N36">
            <v>0</v>
          </cell>
        </row>
        <row r="37">
          <cell r="C37">
            <v>23</v>
          </cell>
          <cell r="D37">
            <v>0</v>
          </cell>
          <cell r="E37">
            <v>12</v>
          </cell>
          <cell r="F37">
            <v>15</v>
          </cell>
          <cell r="G37">
            <v>0</v>
          </cell>
          <cell r="H37">
            <v>0</v>
          </cell>
          <cell r="I37">
            <v>4</v>
          </cell>
          <cell r="J37">
            <v>0</v>
          </cell>
          <cell r="K37">
            <v>0</v>
          </cell>
          <cell r="L37">
            <v>0</v>
          </cell>
          <cell r="M37">
            <v>40</v>
          </cell>
          <cell r="N37">
            <v>0</v>
          </cell>
        </row>
        <row r="38">
          <cell r="C38">
            <v>27</v>
          </cell>
          <cell r="D38">
            <v>0</v>
          </cell>
          <cell r="E38">
            <v>6</v>
          </cell>
          <cell r="F38">
            <v>14</v>
          </cell>
          <cell r="G38">
            <v>0</v>
          </cell>
          <cell r="H38">
            <v>0</v>
          </cell>
          <cell r="I38">
            <v>3</v>
          </cell>
          <cell r="J38">
            <v>1</v>
          </cell>
          <cell r="K38">
            <v>0</v>
          </cell>
          <cell r="L38">
            <v>0</v>
          </cell>
          <cell r="M38">
            <v>40</v>
          </cell>
          <cell r="N38">
            <v>0</v>
          </cell>
        </row>
        <row r="39">
          <cell r="C39">
            <v>35</v>
          </cell>
          <cell r="D39">
            <v>0</v>
          </cell>
          <cell r="E39">
            <v>16</v>
          </cell>
          <cell r="F39">
            <v>15</v>
          </cell>
          <cell r="G39">
            <v>0</v>
          </cell>
          <cell r="H39">
            <v>0</v>
          </cell>
          <cell r="I39">
            <v>3</v>
          </cell>
          <cell r="J39">
            <v>0</v>
          </cell>
          <cell r="K39">
            <v>0</v>
          </cell>
          <cell r="L39">
            <v>0</v>
          </cell>
          <cell r="M39">
            <v>35</v>
          </cell>
          <cell r="N39">
            <v>0</v>
          </cell>
        </row>
        <row r="40">
          <cell r="C40">
            <v>44</v>
          </cell>
          <cell r="D40">
            <v>0</v>
          </cell>
          <cell r="E40">
            <v>10</v>
          </cell>
          <cell r="F40">
            <v>14</v>
          </cell>
          <cell r="G40">
            <v>1</v>
          </cell>
          <cell r="H40">
            <v>0</v>
          </cell>
          <cell r="I40">
            <v>2</v>
          </cell>
          <cell r="J40">
            <v>0</v>
          </cell>
          <cell r="K40">
            <v>0</v>
          </cell>
          <cell r="L40">
            <v>0</v>
          </cell>
          <cell r="M40">
            <v>37</v>
          </cell>
          <cell r="N40">
            <v>0</v>
          </cell>
        </row>
        <row r="41">
          <cell r="C41">
            <v>28</v>
          </cell>
          <cell r="D41">
            <v>0</v>
          </cell>
          <cell r="E41">
            <v>5</v>
          </cell>
          <cell r="F41">
            <v>14</v>
          </cell>
          <cell r="G41">
            <v>1</v>
          </cell>
          <cell r="H41">
            <v>1</v>
          </cell>
          <cell r="I41">
            <v>4</v>
          </cell>
          <cell r="J41">
            <v>0</v>
          </cell>
          <cell r="K41">
            <v>0</v>
          </cell>
          <cell r="L41">
            <v>0</v>
          </cell>
          <cell r="M41">
            <v>33</v>
          </cell>
          <cell r="N41">
            <v>0</v>
          </cell>
        </row>
        <row r="42">
          <cell r="C42">
            <v>41</v>
          </cell>
          <cell r="D42">
            <v>0</v>
          </cell>
          <cell r="E42">
            <v>6</v>
          </cell>
          <cell r="F42">
            <v>16</v>
          </cell>
          <cell r="G42">
            <v>1</v>
          </cell>
          <cell r="H42">
            <v>0</v>
          </cell>
          <cell r="I42">
            <v>6</v>
          </cell>
          <cell r="J42">
            <v>0</v>
          </cell>
          <cell r="K42">
            <v>0</v>
          </cell>
          <cell r="L42">
            <v>0</v>
          </cell>
          <cell r="M42">
            <v>44</v>
          </cell>
          <cell r="N42">
            <v>0</v>
          </cell>
        </row>
        <row r="43">
          <cell r="C43">
            <v>37</v>
          </cell>
          <cell r="D43">
            <v>0</v>
          </cell>
          <cell r="E43">
            <v>4</v>
          </cell>
          <cell r="F43">
            <v>19</v>
          </cell>
          <cell r="G43">
            <v>1</v>
          </cell>
          <cell r="H43">
            <v>0</v>
          </cell>
          <cell r="I43">
            <v>3</v>
          </cell>
          <cell r="J43">
            <v>0</v>
          </cell>
          <cell r="K43">
            <v>0</v>
          </cell>
          <cell r="L43">
            <v>0</v>
          </cell>
          <cell r="M43">
            <v>33</v>
          </cell>
          <cell r="N43">
            <v>0</v>
          </cell>
        </row>
        <row r="44">
          <cell r="C44">
            <v>35</v>
          </cell>
          <cell r="D44">
            <v>0</v>
          </cell>
          <cell r="E44">
            <v>5</v>
          </cell>
          <cell r="F44">
            <v>21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24</v>
          </cell>
          <cell r="N44">
            <v>0</v>
          </cell>
        </row>
        <row r="45">
          <cell r="C45">
            <v>39</v>
          </cell>
          <cell r="D45">
            <v>0</v>
          </cell>
          <cell r="E45">
            <v>4</v>
          </cell>
          <cell r="F45">
            <v>19</v>
          </cell>
          <cell r="G45">
            <v>0</v>
          </cell>
          <cell r="H45">
            <v>0</v>
          </cell>
          <cell r="I45">
            <v>0</v>
          </cell>
          <cell r="J45">
            <v>1</v>
          </cell>
          <cell r="K45">
            <v>0</v>
          </cell>
          <cell r="L45">
            <v>0</v>
          </cell>
          <cell r="M45">
            <v>34</v>
          </cell>
          <cell r="N45">
            <v>0</v>
          </cell>
        </row>
        <row r="46">
          <cell r="C46">
            <v>23</v>
          </cell>
          <cell r="D46">
            <v>0</v>
          </cell>
          <cell r="E46">
            <v>22</v>
          </cell>
          <cell r="F46">
            <v>16</v>
          </cell>
          <cell r="G46">
            <v>0</v>
          </cell>
          <cell r="H46">
            <v>0</v>
          </cell>
          <cell r="I46">
            <v>1</v>
          </cell>
          <cell r="J46">
            <v>0</v>
          </cell>
          <cell r="K46">
            <v>0</v>
          </cell>
          <cell r="L46">
            <v>0</v>
          </cell>
          <cell r="M46">
            <v>26</v>
          </cell>
          <cell r="N46">
            <v>0</v>
          </cell>
        </row>
        <row r="47">
          <cell r="C47">
            <v>19</v>
          </cell>
          <cell r="D47">
            <v>0</v>
          </cell>
          <cell r="E47">
            <v>17</v>
          </cell>
          <cell r="F47">
            <v>19</v>
          </cell>
          <cell r="G47">
            <v>1</v>
          </cell>
          <cell r="H47">
            <v>2</v>
          </cell>
          <cell r="I47">
            <v>1</v>
          </cell>
          <cell r="J47">
            <v>0</v>
          </cell>
          <cell r="K47">
            <v>0</v>
          </cell>
          <cell r="L47">
            <v>0</v>
          </cell>
          <cell r="M47">
            <v>33</v>
          </cell>
          <cell r="N47">
            <v>0</v>
          </cell>
        </row>
        <row r="48">
          <cell r="C48">
            <v>20</v>
          </cell>
          <cell r="D48">
            <v>0</v>
          </cell>
          <cell r="E48">
            <v>17</v>
          </cell>
          <cell r="F48">
            <v>18</v>
          </cell>
          <cell r="G48">
            <v>0</v>
          </cell>
          <cell r="H48">
            <v>0</v>
          </cell>
          <cell r="I48">
            <v>3</v>
          </cell>
          <cell r="J48">
            <v>0</v>
          </cell>
          <cell r="K48">
            <v>0</v>
          </cell>
          <cell r="L48">
            <v>1</v>
          </cell>
          <cell r="M48">
            <v>49</v>
          </cell>
          <cell r="N48">
            <v>0</v>
          </cell>
        </row>
        <row r="49">
          <cell r="C49">
            <v>22</v>
          </cell>
          <cell r="D49">
            <v>0</v>
          </cell>
          <cell r="E49">
            <v>17</v>
          </cell>
          <cell r="F49">
            <v>17</v>
          </cell>
          <cell r="G49">
            <v>0</v>
          </cell>
          <cell r="H49">
            <v>0</v>
          </cell>
          <cell r="I49">
            <v>6</v>
          </cell>
          <cell r="J49">
            <v>0</v>
          </cell>
          <cell r="K49">
            <v>0</v>
          </cell>
          <cell r="L49">
            <v>0</v>
          </cell>
          <cell r="M49">
            <v>35</v>
          </cell>
          <cell r="N49">
            <v>0</v>
          </cell>
        </row>
        <row r="50">
          <cell r="C50">
            <v>24</v>
          </cell>
          <cell r="D50">
            <v>0</v>
          </cell>
          <cell r="E50">
            <v>17</v>
          </cell>
          <cell r="F50">
            <v>15</v>
          </cell>
          <cell r="G50">
            <v>0</v>
          </cell>
          <cell r="H50">
            <v>1</v>
          </cell>
          <cell r="I50">
            <v>1</v>
          </cell>
          <cell r="J50">
            <v>0</v>
          </cell>
          <cell r="K50">
            <v>1</v>
          </cell>
          <cell r="L50">
            <v>0</v>
          </cell>
          <cell r="M50">
            <v>30</v>
          </cell>
          <cell r="N50">
            <v>0</v>
          </cell>
        </row>
        <row r="51">
          <cell r="C51">
            <v>23</v>
          </cell>
          <cell r="D51">
            <v>0</v>
          </cell>
          <cell r="E51">
            <v>16</v>
          </cell>
          <cell r="F51">
            <v>17</v>
          </cell>
          <cell r="G51">
            <v>0</v>
          </cell>
          <cell r="H51">
            <v>0</v>
          </cell>
          <cell r="I51">
            <v>1</v>
          </cell>
          <cell r="J51">
            <v>0</v>
          </cell>
          <cell r="K51">
            <v>0</v>
          </cell>
          <cell r="L51">
            <v>0</v>
          </cell>
          <cell r="M51">
            <v>38</v>
          </cell>
          <cell r="N51">
            <v>0</v>
          </cell>
        </row>
        <row r="52">
          <cell r="C52">
            <v>37</v>
          </cell>
          <cell r="D52">
            <v>0</v>
          </cell>
          <cell r="E52">
            <v>20</v>
          </cell>
          <cell r="F52">
            <v>18</v>
          </cell>
          <cell r="G52">
            <v>0</v>
          </cell>
          <cell r="H52">
            <v>0</v>
          </cell>
          <cell r="I52">
            <v>2</v>
          </cell>
          <cell r="J52">
            <v>0</v>
          </cell>
          <cell r="K52">
            <v>1</v>
          </cell>
          <cell r="L52">
            <v>1</v>
          </cell>
          <cell r="M52">
            <v>38</v>
          </cell>
          <cell r="N52">
            <v>0</v>
          </cell>
        </row>
        <row r="53">
          <cell r="C53">
            <v>21</v>
          </cell>
          <cell r="D53">
            <v>0</v>
          </cell>
          <cell r="E53">
            <v>16</v>
          </cell>
          <cell r="F53">
            <v>14</v>
          </cell>
          <cell r="G53">
            <v>0</v>
          </cell>
          <cell r="H53">
            <v>0</v>
          </cell>
          <cell r="I53">
            <v>2</v>
          </cell>
          <cell r="J53">
            <v>1</v>
          </cell>
          <cell r="K53">
            <v>0</v>
          </cell>
          <cell r="L53">
            <v>0</v>
          </cell>
          <cell r="M53">
            <v>37</v>
          </cell>
          <cell r="N53">
            <v>0</v>
          </cell>
        </row>
        <row r="54">
          <cell r="C54">
            <v>31</v>
          </cell>
          <cell r="D54">
            <v>0</v>
          </cell>
          <cell r="E54">
            <v>17</v>
          </cell>
          <cell r="F54">
            <v>12</v>
          </cell>
          <cell r="G54">
            <v>1</v>
          </cell>
          <cell r="H54">
            <v>0</v>
          </cell>
          <cell r="I54">
            <v>3</v>
          </cell>
          <cell r="J54">
            <v>1</v>
          </cell>
          <cell r="K54">
            <v>0</v>
          </cell>
          <cell r="L54">
            <v>0</v>
          </cell>
          <cell r="M54">
            <v>26</v>
          </cell>
          <cell r="N54">
            <v>0</v>
          </cell>
        </row>
        <row r="55">
          <cell r="C55">
            <v>27</v>
          </cell>
          <cell r="D55">
            <v>0</v>
          </cell>
          <cell r="E55">
            <v>19</v>
          </cell>
          <cell r="F55">
            <v>19</v>
          </cell>
          <cell r="G55">
            <v>1</v>
          </cell>
          <cell r="H55">
            <v>3</v>
          </cell>
          <cell r="I55">
            <v>5</v>
          </cell>
          <cell r="J55">
            <v>0</v>
          </cell>
          <cell r="K55">
            <v>0</v>
          </cell>
          <cell r="L55">
            <v>0</v>
          </cell>
          <cell r="M55">
            <v>13</v>
          </cell>
          <cell r="N55">
            <v>0</v>
          </cell>
        </row>
        <row r="56">
          <cell r="C56">
            <v>33</v>
          </cell>
          <cell r="D56">
            <v>0</v>
          </cell>
          <cell r="E56">
            <v>27</v>
          </cell>
          <cell r="F56">
            <v>19</v>
          </cell>
          <cell r="G56">
            <v>0</v>
          </cell>
          <cell r="H56">
            <v>0</v>
          </cell>
          <cell r="I56">
            <v>1</v>
          </cell>
          <cell r="J56">
            <v>0</v>
          </cell>
          <cell r="K56">
            <v>0</v>
          </cell>
          <cell r="L56">
            <v>0</v>
          </cell>
          <cell r="M56">
            <v>21</v>
          </cell>
          <cell r="N56">
            <v>0</v>
          </cell>
        </row>
        <row r="57">
          <cell r="C57">
            <v>54</v>
          </cell>
          <cell r="D57">
            <v>0</v>
          </cell>
          <cell r="E57">
            <v>14</v>
          </cell>
          <cell r="F57">
            <v>12</v>
          </cell>
          <cell r="G57">
            <v>2</v>
          </cell>
          <cell r="H57">
            <v>0</v>
          </cell>
          <cell r="I57">
            <v>4</v>
          </cell>
          <cell r="J57">
            <v>0</v>
          </cell>
          <cell r="K57">
            <v>0</v>
          </cell>
          <cell r="L57">
            <v>0</v>
          </cell>
          <cell r="M57">
            <v>18</v>
          </cell>
          <cell r="N57">
            <v>0</v>
          </cell>
        </row>
      </sheetData>
      <sheetData sheetId="13">
        <row r="10">
          <cell r="C10">
            <v>20</v>
          </cell>
          <cell r="D10">
            <v>0</v>
          </cell>
          <cell r="E10">
            <v>14</v>
          </cell>
          <cell r="F10">
            <v>1</v>
          </cell>
          <cell r="G10">
            <v>0</v>
          </cell>
          <cell r="H10">
            <v>0</v>
          </cell>
          <cell r="I10">
            <v>3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16</v>
          </cell>
          <cell r="D11">
            <v>0</v>
          </cell>
          <cell r="E11">
            <v>12</v>
          </cell>
          <cell r="F11">
            <v>3</v>
          </cell>
          <cell r="G11">
            <v>1</v>
          </cell>
          <cell r="H11">
            <v>0</v>
          </cell>
          <cell r="I11">
            <v>1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>
            <v>8</v>
          </cell>
          <cell r="D12">
            <v>0</v>
          </cell>
          <cell r="E12">
            <v>17</v>
          </cell>
          <cell r="F12">
            <v>2</v>
          </cell>
          <cell r="G12">
            <v>0</v>
          </cell>
          <cell r="H12">
            <v>0</v>
          </cell>
          <cell r="I12">
            <v>2</v>
          </cell>
          <cell r="J12">
            <v>0</v>
          </cell>
          <cell r="K12">
            <v>0</v>
          </cell>
          <cell r="L12">
            <v>0</v>
          </cell>
          <cell r="M12">
            <v>1</v>
          </cell>
          <cell r="N12">
            <v>0</v>
          </cell>
        </row>
        <row r="13">
          <cell r="C13">
            <v>15</v>
          </cell>
          <cell r="D13">
            <v>0</v>
          </cell>
          <cell r="E13">
            <v>18</v>
          </cell>
          <cell r="F13">
            <v>2</v>
          </cell>
          <cell r="G13">
            <v>0</v>
          </cell>
          <cell r="H13">
            <v>0</v>
          </cell>
          <cell r="I13">
            <v>2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17</v>
          </cell>
          <cell r="D14">
            <v>0</v>
          </cell>
          <cell r="E14">
            <v>21</v>
          </cell>
          <cell r="F14">
            <v>5</v>
          </cell>
          <cell r="G14">
            <v>1</v>
          </cell>
          <cell r="H14">
            <v>0</v>
          </cell>
          <cell r="I14">
            <v>2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9</v>
          </cell>
          <cell r="D15">
            <v>0</v>
          </cell>
          <cell r="E15">
            <v>18</v>
          </cell>
          <cell r="F15">
            <v>7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1</v>
          </cell>
          <cell r="N15">
            <v>0</v>
          </cell>
        </row>
        <row r="16">
          <cell r="C16">
            <v>16</v>
          </cell>
          <cell r="D16">
            <v>0</v>
          </cell>
          <cell r="E16">
            <v>16</v>
          </cell>
          <cell r="F16">
            <v>4</v>
          </cell>
          <cell r="G16">
            <v>0</v>
          </cell>
          <cell r="H16">
            <v>0</v>
          </cell>
          <cell r="I16">
            <v>1</v>
          </cell>
          <cell r="J16">
            <v>0</v>
          </cell>
          <cell r="K16">
            <v>0</v>
          </cell>
          <cell r="L16">
            <v>0</v>
          </cell>
          <cell r="M16">
            <v>2</v>
          </cell>
          <cell r="N16">
            <v>0</v>
          </cell>
        </row>
        <row r="17">
          <cell r="C17">
            <v>43</v>
          </cell>
          <cell r="D17">
            <v>0</v>
          </cell>
          <cell r="E17">
            <v>34</v>
          </cell>
          <cell r="F17">
            <v>3</v>
          </cell>
          <cell r="G17">
            <v>1</v>
          </cell>
          <cell r="H17">
            <v>0</v>
          </cell>
          <cell r="I17">
            <v>1</v>
          </cell>
          <cell r="J17">
            <v>0</v>
          </cell>
          <cell r="K17">
            <v>0</v>
          </cell>
          <cell r="L17">
            <v>0</v>
          </cell>
          <cell r="M17">
            <v>1</v>
          </cell>
          <cell r="N17">
            <v>0</v>
          </cell>
        </row>
        <row r="18">
          <cell r="C18">
            <v>46</v>
          </cell>
          <cell r="D18">
            <v>0</v>
          </cell>
          <cell r="E18">
            <v>20</v>
          </cell>
          <cell r="F18">
            <v>2</v>
          </cell>
          <cell r="G18">
            <v>1</v>
          </cell>
          <cell r="H18">
            <v>1</v>
          </cell>
          <cell r="I18">
            <v>1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46</v>
          </cell>
          <cell r="D19">
            <v>0</v>
          </cell>
          <cell r="E19">
            <v>13</v>
          </cell>
          <cell r="F19">
            <v>4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4</v>
          </cell>
          <cell r="N19">
            <v>0</v>
          </cell>
        </row>
        <row r="20">
          <cell r="C20">
            <v>42</v>
          </cell>
          <cell r="D20">
            <v>0</v>
          </cell>
          <cell r="E20">
            <v>20</v>
          </cell>
          <cell r="F20">
            <v>6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1</v>
          </cell>
          <cell r="N20">
            <v>0</v>
          </cell>
        </row>
        <row r="21">
          <cell r="C21">
            <v>46</v>
          </cell>
          <cell r="D21">
            <v>0</v>
          </cell>
          <cell r="E21">
            <v>19</v>
          </cell>
          <cell r="F21">
            <v>5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4</v>
          </cell>
          <cell r="N21">
            <v>0</v>
          </cell>
        </row>
        <row r="22">
          <cell r="C22">
            <v>46</v>
          </cell>
          <cell r="D22">
            <v>0</v>
          </cell>
          <cell r="E22">
            <v>18</v>
          </cell>
          <cell r="F22">
            <v>4</v>
          </cell>
          <cell r="G22">
            <v>1</v>
          </cell>
          <cell r="H22">
            <v>0</v>
          </cell>
          <cell r="I22">
            <v>3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41</v>
          </cell>
          <cell r="D23">
            <v>0</v>
          </cell>
          <cell r="E23">
            <v>12</v>
          </cell>
          <cell r="F23">
            <v>7</v>
          </cell>
          <cell r="G23">
            <v>0</v>
          </cell>
          <cell r="H23">
            <v>0</v>
          </cell>
          <cell r="I23">
            <v>2</v>
          </cell>
          <cell r="J23">
            <v>2</v>
          </cell>
          <cell r="K23">
            <v>1</v>
          </cell>
          <cell r="L23">
            <v>0</v>
          </cell>
          <cell r="M23">
            <v>2</v>
          </cell>
          <cell r="N23">
            <v>0</v>
          </cell>
        </row>
        <row r="24">
          <cell r="C24">
            <v>50</v>
          </cell>
          <cell r="D24">
            <v>0</v>
          </cell>
          <cell r="E24">
            <v>14</v>
          </cell>
          <cell r="F24">
            <v>6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5</v>
          </cell>
          <cell r="N24">
            <v>0</v>
          </cell>
        </row>
        <row r="25">
          <cell r="C25">
            <v>63</v>
          </cell>
          <cell r="D25">
            <v>0</v>
          </cell>
          <cell r="E25">
            <v>17</v>
          </cell>
          <cell r="F25">
            <v>5</v>
          </cell>
          <cell r="G25">
            <v>0</v>
          </cell>
          <cell r="H25">
            <v>0</v>
          </cell>
          <cell r="I25">
            <v>3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44</v>
          </cell>
          <cell r="D26">
            <v>0</v>
          </cell>
          <cell r="E26">
            <v>10</v>
          </cell>
          <cell r="F26">
            <v>5</v>
          </cell>
          <cell r="G26">
            <v>0</v>
          </cell>
          <cell r="H26">
            <v>0</v>
          </cell>
          <cell r="I26">
            <v>5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>
            <v>53</v>
          </cell>
          <cell r="D27">
            <v>0</v>
          </cell>
          <cell r="E27">
            <v>10</v>
          </cell>
          <cell r="F27">
            <v>4</v>
          </cell>
          <cell r="G27">
            <v>0</v>
          </cell>
          <cell r="H27">
            <v>0</v>
          </cell>
          <cell r="I27">
            <v>3</v>
          </cell>
          <cell r="J27">
            <v>0</v>
          </cell>
          <cell r="K27">
            <v>0</v>
          </cell>
          <cell r="L27">
            <v>0</v>
          </cell>
          <cell r="M27">
            <v>3</v>
          </cell>
          <cell r="N27">
            <v>0</v>
          </cell>
        </row>
        <row r="28">
          <cell r="C28">
            <v>61</v>
          </cell>
          <cell r="D28">
            <v>0</v>
          </cell>
          <cell r="E28">
            <v>19</v>
          </cell>
          <cell r="F28">
            <v>3</v>
          </cell>
          <cell r="G28">
            <v>1</v>
          </cell>
          <cell r="H28">
            <v>0</v>
          </cell>
          <cell r="I28">
            <v>9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</row>
        <row r="29">
          <cell r="C29">
            <v>53</v>
          </cell>
          <cell r="D29">
            <v>0</v>
          </cell>
          <cell r="E29">
            <v>15</v>
          </cell>
          <cell r="F29">
            <v>2</v>
          </cell>
          <cell r="G29">
            <v>0</v>
          </cell>
          <cell r="H29">
            <v>0</v>
          </cell>
          <cell r="I29">
            <v>3</v>
          </cell>
          <cell r="J29">
            <v>1</v>
          </cell>
          <cell r="K29">
            <v>0</v>
          </cell>
          <cell r="L29">
            <v>0</v>
          </cell>
          <cell r="M29">
            <v>1</v>
          </cell>
          <cell r="N29">
            <v>0</v>
          </cell>
        </row>
        <row r="30">
          <cell r="C30">
            <v>44</v>
          </cell>
          <cell r="D30">
            <v>0</v>
          </cell>
          <cell r="E30">
            <v>28</v>
          </cell>
          <cell r="F30">
            <v>3</v>
          </cell>
          <cell r="G30">
            <v>0</v>
          </cell>
          <cell r="H30">
            <v>0</v>
          </cell>
          <cell r="I30">
            <v>4</v>
          </cell>
          <cell r="J30">
            <v>0</v>
          </cell>
          <cell r="K30">
            <v>0</v>
          </cell>
          <cell r="L30">
            <v>0</v>
          </cell>
          <cell r="M30">
            <v>2</v>
          </cell>
          <cell r="N30">
            <v>0</v>
          </cell>
        </row>
        <row r="31">
          <cell r="C31">
            <v>45</v>
          </cell>
          <cell r="D31">
            <v>0</v>
          </cell>
          <cell r="E31">
            <v>23</v>
          </cell>
          <cell r="F31">
            <v>1</v>
          </cell>
          <cell r="G31">
            <v>0</v>
          </cell>
          <cell r="H31">
            <v>0</v>
          </cell>
          <cell r="I31">
            <v>6</v>
          </cell>
          <cell r="J31">
            <v>3</v>
          </cell>
          <cell r="K31">
            <v>0</v>
          </cell>
          <cell r="L31">
            <v>1</v>
          </cell>
          <cell r="M31">
            <v>1</v>
          </cell>
          <cell r="N31">
            <v>0</v>
          </cell>
        </row>
        <row r="32">
          <cell r="C32">
            <v>39</v>
          </cell>
          <cell r="D32">
            <v>0</v>
          </cell>
          <cell r="E32">
            <v>26</v>
          </cell>
          <cell r="F32">
            <v>4</v>
          </cell>
          <cell r="G32">
            <v>3</v>
          </cell>
          <cell r="H32">
            <v>0</v>
          </cell>
          <cell r="I32">
            <v>3</v>
          </cell>
          <cell r="J32">
            <v>0</v>
          </cell>
          <cell r="K32">
            <v>0</v>
          </cell>
          <cell r="L32">
            <v>0</v>
          </cell>
          <cell r="M32">
            <v>2</v>
          </cell>
          <cell r="N32">
            <v>0</v>
          </cell>
        </row>
        <row r="33">
          <cell r="C33">
            <v>51</v>
          </cell>
          <cell r="D33">
            <v>0</v>
          </cell>
          <cell r="E33">
            <v>27</v>
          </cell>
          <cell r="F33">
            <v>2</v>
          </cell>
          <cell r="G33">
            <v>0</v>
          </cell>
          <cell r="H33">
            <v>0</v>
          </cell>
          <cell r="I33">
            <v>6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</row>
        <row r="34">
          <cell r="C34">
            <v>45</v>
          </cell>
          <cell r="D34">
            <v>0</v>
          </cell>
          <cell r="E34">
            <v>18</v>
          </cell>
          <cell r="F34">
            <v>4</v>
          </cell>
          <cell r="G34">
            <v>0</v>
          </cell>
          <cell r="H34">
            <v>0</v>
          </cell>
          <cell r="I34">
            <v>3</v>
          </cell>
          <cell r="J34">
            <v>0</v>
          </cell>
          <cell r="K34">
            <v>0</v>
          </cell>
          <cell r="L34">
            <v>0</v>
          </cell>
          <cell r="M34">
            <v>1</v>
          </cell>
          <cell r="N34">
            <v>0</v>
          </cell>
        </row>
        <row r="35">
          <cell r="C35">
            <v>51</v>
          </cell>
          <cell r="D35">
            <v>0</v>
          </cell>
          <cell r="E35">
            <v>26</v>
          </cell>
          <cell r="F35">
            <v>2</v>
          </cell>
          <cell r="G35">
            <v>2</v>
          </cell>
          <cell r="H35">
            <v>0</v>
          </cell>
          <cell r="I35">
            <v>1</v>
          </cell>
          <cell r="J35">
            <v>0</v>
          </cell>
          <cell r="K35">
            <v>0</v>
          </cell>
          <cell r="L35">
            <v>0</v>
          </cell>
          <cell r="M35">
            <v>2</v>
          </cell>
          <cell r="N35">
            <v>0</v>
          </cell>
        </row>
        <row r="36">
          <cell r="C36">
            <v>59</v>
          </cell>
          <cell r="D36">
            <v>0</v>
          </cell>
          <cell r="E36">
            <v>19</v>
          </cell>
          <cell r="F36">
            <v>0</v>
          </cell>
          <cell r="G36">
            <v>1</v>
          </cell>
          <cell r="H36">
            <v>0</v>
          </cell>
          <cell r="I36">
            <v>7</v>
          </cell>
          <cell r="J36">
            <v>1</v>
          </cell>
          <cell r="K36">
            <v>1</v>
          </cell>
          <cell r="L36">
            <v>1</v>
          </cell>
          <cell r="M36">
            <v>0</v>
          </cell>
          <cell r="N36">
            <v>0</v>
          </cell>
        </row>
        <row r="37">
          <cell r="C37">
            <v>45</v>
          </cell>
          <cell r="D37">
            <v>0</v>
          </cell>
          <cell r="E37">
            <v>20</v>
          </cell>
          <cell r="F37">
            <v>8</v>
          </cell>
          <cell r="G37">
            <v>0</v>
          </cell>
          <cell r="H37">
            <v>0</v>
          </cell>
          <cell r="I37">
            <v>4</v>
          </cell>
          <cell r="J37">
            <v>0</v>
          </cell>
          <cell r="K37">
            <v>1</v>
          </cell>
          <cell r="L37">
            <v>0</v>
          </cell>
          <cell r="M37">
            <v>1</v>
          </cell>
          <cell r="N37">
            <v>0</v>
          </cell>
        </row>
        <row r="38">
          <cell r="C38">
            <v>76</v>
          </cell>
          <cell r="D38">
            <v>0</v>
          </cell>
          <cell r="E38">
            <v>11</v>
          </cell>
          <cell r="F38">
            <v>4</v>
          </cell>
          <cell r="G38">
            <v>1</v>
          </cell>
          <cell r="H38">
            <v>0</v>
          </cell>
          <cell r="I38">
            <v>5</v>
          </cell>
          <cell r="J38">
            <v>0</v>
          </cell>
          <cell r="K38">
            <v>2</v>
          </cell>
          <cell r="L38">
            <v>0</v>
          </cell>
          <cell r="M38">
            <v>3</v>
          </cell>
          <cell r="N38">
            <v>0</v>
          </cell>
        </row>
        <row r="39">
          <cell r="C39">
            <v>75</v>
          </cell>
          <cell r="D39">
            <v>0</v>
          </cell>
          <cell r="E39">
            <v>24</v>
          </cell>
          <cell r="F39">
            <v>6</v>
          </cell>
          <cell r="G39">
            <v>3</v>
          </cell>
          <cell r="H39">
            <v>0</v>
          </cell>
          <cell r="I39">
            <v>6</v>
          </cell>
          <cell r="J39">
            <v>1</v>
          </cell>
          <cell r="K39">
            <v>0</v>
          </cell>
          <cell r="L39">
            <v>1</v>
          </cell>
          <cell r="M39">
            <v>1</v>
          </cell>
          <cell r="N39">
            <v>0</v>
          </cell>
        </row>
        <row r="40">
          <cell r="C40">
            <v>59</v>
          </cell>
          <cell r="D40">
            <v>0</v>
          </cell>
          <cell r="E40">
            <v>16</v>
          </cell>
          <cell r="F40">
            <v>3</v>
          </cell>
          <cell r="G40">
            <v>0</v>
          </cell>
          <cell r="H40">
            <v>0</v>
          </cell>
          <cell r="I40">
            <v>3</v>
          </cell>
          <cell r="J40">
            <v>2</v>
          </cell>
          <cell r="K40">
            <v>0</v>
          </cell>
          <cell r="L40">
            <v>0</v>
          </cell>
          <cell r="M40">
            <v>2</v>
          </cell>
          <cell r="N40">
            <v>0</v>
          </cell>
        </row>
        <row r="41">
          <cell r="C41">
            <v>83</v>
          </cell>
          <cell r="D41">
            <v>0</v>
          </cell>
          <cell r="E41">
            <v>10</v>
          </cell>
          <cell r="F41">
            <v>6</v>
          </cell>
          <cell r="G41">
            <v>2</v>
          </cell>
          <cell r="H41">
            <v>0</v>
          </cell>
          <cell r="I41">
            <v>3</v>
          </cell>
          <cell r="J41">
            <v>0</v>
          </cell>
          <cell r="K41">
            <v>0</v>
          </cell>
          <cell r="L41">
            <v>0</v>
          </cell>
          <cell r="M41">
            <v>1</v>
          </cell>
          <cell r="N41">
            <v>0</v>
          </cell>
        </row>
        <row r="42">
          <cell r="C42">
            <v>92</v>
          </cell>
          <cell r="D42">
            <v>0</v>
          </cell>
          <cell r="E42">
            <v>15</v>
          </cell>
          <cell r="F42">
            <v>7</v>
          </cell>
          <cell r="G42">
            <v>1</v>
          </cell>
          <cell r="H42">
            <v>0</v>
          </cell>
          <cell r="I42">
            <v>2</v>
          </cell>
          <cell r="J42">
            <v>0</v>
          </cell>
          <cell r="K42">
            <v>0</v>
          </cell>
          <cell r="L42">
            <v>0</v>
          </cell>
          <cell r="M42">
            <v>2</v>
          </cell>
          <cell r="N42">
            <v>0</v>
          </cell>
        </row>
        <row r="43">
          <cell r="C43">
            <v>65</v>
          </cell>
          <cell r="D43">
            <v>0</v>
          </cell>
          <cell r="E43">
            <v>12</v>
          </cell>
          <cell r="F43">
            <v>4</v>
          </cell>
          <cell r="G43">
            <v>0</v>
          </cell>
          <cell r="H43">
            <v>0</v>
          </cell>
          <cell r="I43">
            <v>8</v>
          </cell>
          <cell r="J43">
            <v>1</v>
          </cell>
          <cell r="K43">
            <v>0</v>
          </cell>
          <cell r="L43">
            <v>0</v>
          </cell>
          <cell r="M43">
            <v>1</v>
          </cell>
          <cell r="N43">
            <v>0</v>
          </cell>
        </row>
        <row r="44">
          <cell r="C44">
            <v>87</v>
          </cell>
          <cell r="D44">
            <v>0</v>
          </cell>
          <cell r="E44">
            <v>13</v>
          </cell>
          <cell r="F44">
            <v>8</v>
          </cell>
          <cell r="G44">
            <v>1</v>
          </cell>
          <cell r="H44">
            <v>0</v>
          </cell>
          <cell r="I44">
            <v>5</v>
          </cell>
          <cell r="J44">
            <v>0</v>
          </cell>
          <cell r="K44">
            <v>1</v>
          </cell>
          <cell r="L44">
            <v>0</v>
          </cell>
          <cell r="M44">
            <v>0</v>
          </cell>
          <cell r="N44">
            <v>0</v>
          </cell>
        </row>
        <row r="45">
          <cell r="C45">
            <v>82</v>
          </cell>
          <cell r="D45">
            <v>0</v>
          </cell>
          <cell r="E45">
            <v>8</v>
          </cell>
          <cell r="F45">
            <v>4</v>
          </cell>
          <cell r="G45">
            <v>0</v>
          </cell>
          <cell r="H45">
            <v>0</v>
          </cell>
          <cell r="I45">
            <v>6</v>
          </cell>
          <cell r="J45">
            <v>2</v>
          </cell>
          <cell r="K45">
            <v>0</v>
          </cell>
          <cell r="L45">
            <v>2</v>
          </cell>
          <cell r="M45">
            <v>0</v>
          </cell>
          <cell r="N45">
            <v>0</v>
          </cell>
        </row>
        <row r="46">
          <cell r="C46">
            <v>44</v>
          </cell>
          <cell r="D46">
            <v>0</v>
          </cell>
          <cell r="E46">
            <v>44</v>
          </cell>
          <cell r="F46">
            <v>2</v>
          </cell>
          <cell r="G46">
            <v>0</v>
          </cell>
          <cell r="H46">
            <v>0</v>
          </cell>
          <cell r="I46">
            <v>4</v>
          </cell>
          <cell r="J46">
            <v>0</v>
          </cell>
          <cell r="K46">
            <v>0</v>
          </cell>
          <cell r="L46">
            <v>0</v>
          </cell>
          <cell r="M46">
            <v>1</v>
          </cell>
          <cell r="N46">
            <v>0</v>
          </cell>
        </row>
        <row r="47">
          <cell r="C47">
            <v>51</v>
          </cell>
          <cell r="D47">
            <v>0</v>
          </cell>
          <cell r="E47">
            <v>33</v>
          </cell>
          <cell r="F47">
            <v>3</v>
          </cell>
          <cell r="G47">
            <v>0</v>
          </cell>
          <cell r="H47">
            <v>0</v>
          </cell>
          <cell r="I47">
            <v>6</v>
          </cell>
          <cell r="J47">
            <v>6</v>
          </cell>
          <cell r="K47">
            <v>0</v>
          </cell>
          <cell r="L47">
            <v>1</v>
          </cell>
          <cell r="M47">
            <v>1</v>
          </cell>
          <cell r="N47">
            <v>0</v>
          </cell>
        </row>
        <row r="48">
          <cell r="C48">
            <v>42</v>
          </cell>
          <cell r="D48">
            <v>0</v>
          </cell>
          <cell r="E48">
            <v>32</v>
          </cell>
          <cell r="F48">
            <v>3</v>
          </cell>
          <cell r="G48">
            <v>0</v>
          </cell>
          <cell r="H48">
            <v>1</v>
          </cell>
          <cell r="I48">
            <v>7</v>
          </cell>
          <cell r="J48">
            <v>0</v>
          </cell>
          <cell r="K48">
            <v>0</v>
          </cell>
          <cell r="L48">
            <v>0</v>
          </cell>
          <cell r="M48">
            <v>2</v>
          </cell>
          <cell r="N48">
            <v>0</v>
          </cell>
        </row>
        <row r="49">
          <cell r="C49">
            <v>49</v>
          </cell>
          <cell r="D49">
            <v>0</v>
          </cell>
          <cell r="E49">
            <v>39</v>
          </cell>
          <cell r="F49">
            <v>2</v>
          </cell>
          <cell r="G49">
            <v>0</v>
          </cell>
          <cell r="H49">
            <v>0</v>
          </cell>
          <cell r="I49">
            <v>4</v>
          </cell>
          <cell r="J49">
            <v>0</v>
          </cell>
          <cell r="K49">
            <v>0</v>
          </cell>
          <cell r="L49">
            <v>0</v>
          </cell>
          <cell r="M49">
            <v>2</v>
          </cell>
          <cell r="N49">
            <v>0</v>
          </cell>
        </row>
        <row r="50">
          <cell r="C50">
            <v>54</v>
          </cell>
          <cell r="D50">
            <v>0</v>
          </cell>
          <cell r="E50">
            <v>45</v>
          </cell>
          <cell r="F50">
            <v>7</v>
          </cell>
          <cell r="G50">
            <v>0</v>
          </cell>
          <cell r="H50">
            <v>0</v>
          </cell>
          <cell r="I50">
            <v>5</v>
          </cell>
          <cell r="J50">
            <v>0</v>
          </cell>
          <cell r="K50">
            <v>0</v>
          </cell>
          <cell r="L50">
            <v>0</v>
          </cell>
          <cell r="M50">
            <v>4</v>
          </cell>
          <cell r="N50">
            <v>0</v>
          </cell>
        </row>
        <row r="51">
          <cell r="C51">
            <v>48</v>
          </cell>
          <cell r="D51">
            <v>0</v>
          </cell>
          <cell r="E51">
            <v>39</v>
          </cell>
          <cell r="F51">
            <v>6</v>
          </cell>
          <cell r="G51">
            <v>1</v>
          </cell>
          <cell r="H51">
            <v>0</v>
          </cell>
          <cell r="I51">
            <v>8</v>
          </cell>
          <cell r="J51">
            <v>0</v>
          </cell>
          <cell r="K51">
            <v>1</v>
          </cell>
          <cell r="L51">
            <v>0</v>
          </cell>
          <cell r="M51">
            <v>1</v>
          </cell>
          <cell r="N51">
            <v>0</v>
          </cell>
        </row>
        <row r="52">
          <cell r="C52">
            <v>67</v>
          </cell>
          <cell r="D52">
            <v>0</v>
          </cell>
          <cell r="E52">
            <v>41</v>
          </cell>
          <cell r="F52">
            <v>7</v>
          </cell>
          <cell r="G52">
            <v>1</v>
          </cell>
          <cell r="H52">
            <v>0</v>
          </cell>
          <cell r="I52">
            <v>5</v>
          </cell>
          <cell r="J52">
            <v>0</v>
          </cell>
          <cell r="K52">
            <v>1</v>
          </cell>
          <cell r="L52">
            <v>0</v>
          </cell>
          <cell r="M52">
            <v>0</v>
          </cell>
          <cell r="N52">
            <v>0</v>
          </cell>
        </row>
        <row r="53">
          <cell r="C53">
            <v>39</v>
          </cell>
          <cell r="D53">
            <v>0</v>
          </cell>
          <cell r="E53">
            <v>24</v>
          </cell>
          <cell r="F53">
            <v>2</v>
          </cell>
          <cell r="G53">
            <v>0</v>
          </cell>
          <cell r="H53">
            <v>0</v>
          </cell>
          <cell r="I53">
            <v>9</v>
          </cell>
          <cell r="J53">
            <v>1</v>
          </cell>
          <cell r="K53">
            <v>0</v>
          </cell>
          <cell r="L53">
            <v>0</v>
          </cell>
          <cell r="M53">
            <v>1</v>
          </cell>
          <cell r="N53">
            <v>0</v>
          </cell>
        </row>
        <row r="54">
          <cell r="C54">
            <v>48</v>
          </cell>
          <cell r="D54">
            <v>0</v>
          </cell>
          <cell r="E54">
            <v>19</v>
          </cell>
          <cell r="F54">
            <v>3</v>
          </cell>
          <cell r="G54">
            <v>0</v>
          </cell>
          <cell r="H54">
            <v>0</v>
          </cell>
          <cell r="I54">
            <v>5</v>
          </cell>
          <cell r="J54">
            <v>0</v>
          </cell>
          <cell r="K54">
            <v>0</v>
          </cell>
          <cell r="L54">
            <v>0</v>
          </cell>
          <cell r="M54">
            <v>5</v>
          </cell>
          <cell r="N54">
            <v>0</v>
          </cell>
        </row>
        <row r="55">
          <cell r="C55">
            <v>49</v>
          </cell>
          <cell r="D55">
            <v>0</v>
          </cell>
          <cell r="E55">
            <v>38</v>
          </cell>
          <cell r="F55">
            <v>1</v>
          </cell>
          <cell r="G55">
            <v>2</v>
          </cell>
          <cell r="H55">
            <v>0</v>
          </cell>
          <cell r="I55">
            <v>2</v>
          </cell>
          <cell r="J55">
            <v>0</v>
          </cell>
          <cell r="K55">
            <v>0</v>
          </cell>
          <cell r="L55">
            <v>0</v>
          </cell>
          <cell r="M55">
            <v>3</v>
          </cell>
          <cell r="N55">
            <v>0</v>
          </cell>
        </row>
        <row r="56">
          <cell r="C56">
            <v>55</v>
          </cell>
          <cell r="D56">
            <v>0</v>
          </cell>
          <cell r="E56">
            <v>34</v>
          </cell>
          <cell r="F56">
            <v>4</v>
          </cell>
          <cell r="G56">
            <v>0</v>
          </cell>
          <cell r="H56">
            <v>0</v>
          </cell>
          <cell r="I56">
            <v>4</v>
          </cell>
          <cell r="J56">
            <v>0</v>
          </cell>
          <cell r="K56">
            <v>0</v>
          </cell>
          <cell r="L56">
            <v>0</v>
          </cell>
          <cell r="M56">
            <v>3</v>
          </cell>
          <cell r="N56">
            <v>0</v>
          </cell>
        </row>
        <row r="57">
          <cell r="C57">
            <v>74</v>
          </cell>
          <cell r="D57">
            <v>0</v>
          </cell>
          <cell r="E57">
            <v>22</v>
          </cell>
          <cell r="F57">
            <v>6</v>
          </cell>
          <cell r="G57">
            <v>0</v>
          </cell>
          <cell r="H57">
            <v>1</v>
          </cell>
          <cell r="I57">
            <v>3</v>
          </cell>
          <cell r="J57">
            <v>0</v>
          </cell>
          <cell r="K57">
            <v>0</v>
          </cell>
          <cell r="L57">
            <v>0</v>
          </cell>
          <cell r="M57">
            <v>2</v>
          </cell>
          <cell r="N57">
            <v>0</v>
          </cell>
        </row>
      </sheetData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O5" sqref="O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1" t="s">
        <v>96</v>
      </c>
      <c r="C3" s="63" t="s">
        <v>173</v>
      </c>
      <c r="D3" s="63"/>
      <c r="E3" s="63"/>
      <c r="F3" s="63"/>
      <c r="G3" s="63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8" t="s">
        <v>162</v>
      </c>
      <c r="H5" s="59"/>
      <c r="I5" s="14"/>
      <c r="J5" s="2" t="s">
        <v>5</v>
      </c>
      <c r="K5" s="58" t="s">
        <v>162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167</v>
      </c>
      <c r="E6" s="59"/>
      <c r="F6" s="2" t="s">
        <v>2</v>
      </c>
      <c r="G6" s="58" t="s">
        <v>166</v>
      </c>
      <c r="H6" s="59"/>
      <c r="J6" s="2" t="s">
        <v>21</v>
      </c>
      <c r="K6" s="58" t="s">
        <v>162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f>SUM('[1]11.08 Kampala-Entebbe'!C10,'[2]11.08 Kampala-Entebbe'!C10,'[3]11.08 Kampala-Entebbe'!C10)</f>
        <v>35</v>
      </c>
      <c r="D10" s="50">
        <f>SUM('[1]11.08 Kampala-Entebbe'!D10,'[2]11.08 Kampala-Entebbe'!D10,'[3]11.08 Kampala-Entebbe'!D10)</f>
        <v>0</v>
      </c>
      <c r="E10" s="50">
        <f>SUM('[1]11.08 Kampala-Entebbe'!E10,'[2]11.08 Kampala-Entebbe'!E10,'[3]11.08 Kampala-Entebbe'!E10)</f>
        <v>6</v>
      </c>
      <c r="F10" s="50">
        <f>SUM('[1]11.08 Kampala-Entebbe'!F10,'[2]11.08 Kampala-Entebbe'!F10,'[3]11.08 Kampala-Entebbe'!F10)</f>
        <v>8</v>
      </c>
      <c r="G10" s="50">
        <f>SUM('[1]11.08 Kampala-Entebbe'!G10,'[2]11.08 Kampala-Entebbe'!G10,'[3]11.08 Kampala-Entebbe'!G10)</f>
        <v>5</v>
      </c>
      <c r="H10" s="50">
        <f>SUM('[1]11.08 Kampala-Entebbe'!H10,'[2]11.08 Kampala-Entebbe'!H10,'[3]11.08 Kampala-Entebbe'!H10)</f>
        <v>0</v>
      </c>
      <c r="I10" s="50">
        <f>SUM('[1]11.08 Kampala-Entebbe'!I10,'[2]11.08 Kampala-Entebbe'!I10,'[3]11.08 Kampala-Entebbe'!I10)</f>
        <v>9</v>
      </c>
      <c r="J10" s="50">
        <f>SUM('[1]11.08 Kampala-Entebbe'!J10,'[2]11.08 Kampala-Entebbe'!J10,'[3]11.08 Kampala-Entebbe'!J10)</f>
        <v>1</v>
      </c>
      <c r="K10" s="50">
        <f>SUM('[1]11.08 Kampala-Entebbe'!K10,'[2]11.08 Kampala-Entebbe'!K10,'[3]11.08 Kampala-Entebbe'!K10)</f>
        <v>0</v>
      </c>
      <c r="L10" s="50">
        <f>SUM('[1]11.08 Kampala-Entebbe'!L10,'[2]11.08 Kampala-Entebbe'!L10,'[3]11.08 Kampala-Entebbe'!L10)</f>
        <v>0</v>
      </c>
      <c r="M10" s="50">
        <f>SUM('[1]11.08 Kampala-Entebbe'!M10,'[2]11.08 Kampala-Entebbe'!M10,'[3]11.08 Kampala-Entebbe'!M10)</f>
        <v>12</v>
      </c>
      <c r="N10" s="50">
        <f>SUM('[1]11.08 Kampala-Entebbe'!N10,'[2]11.08 Kampala-Entebbe'!N10,'[3]11.08 Kampala-Entebbe'!N10)</f>
        <v>0</v>
      </c>
      <c r="O10" s="15">
        <f t="shared" ref="O10:O57" si="0">SUM(C10:L10,N10)</f>
        <v>64</v>
      </c>
      <c r="P10" s="15">
        <f t="shared" ref="P10:P57" si="1">SUM(C10:N10)</f>
        <v>76</v>
      </c>
      <c r="R10" s="1" t="s">
        <v>6</v>
      </c>
      <c r="S10" s="17">
        <f t="shared" ref="S10:AF10" si="2">SUM(C10:C13)</f>
        <v>127</v>
      </c>
      <c r="T10" s="17">
        <f t="shared" si="2"/>
        <v>0</v>
      </c>
      <c r="U10" s="17">
        <f t="shared" si="2"/>
        <v>41</v>
      </c>
      <c r="V10" s="17">
        <f t="shared" si="2"/>
        <v>53</v>
      </c>
      <c r="W10" s="17">
        <f t="shared" si="2"/>
        <v>9</v>
      </c>
      <c r="X10" s="17">
        <f t="shared" si="2"/>
        <v>1</v>
      </c>
      <c r="Y10" s="17">
        <f t="shared" si="2"/>
        <v>25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70</v>
      </c>
      <c r="AD10" s="17">
        <f t="shared" si="2"/>
        <v>0</v>
      </c>
      <c r="AE10" s="31">
        <f t="shared" si="2"/>
        <v>259</v>
      </c>
      <c r="AF10" s="31">
        <f t="shared" si="2"/>
        <v>329</v>
      </c>
    </row>
    <row r="11" spans="2:32" s="6" customFormat="1" ht="23.1" customHeight="1" x14ac:dyDescent="0.25">
      <c r="B11" s="23" t="s">
        <v>38</v>
      </c>
      <c r="C11" s="50">
        <f>SUM('[1]11.08 Kampala-Entebbe'!C11,'[2]11.08 Kampala-Entebbe'!C11,'[3]11.08 Kampala-Entebbe'!C11)</f>
        <v>30</v>
      </c>
      <c r="D11" s="50">
        <f>SUM('[1]11.08 Kampala-Entebbe'!D11,'[2]11.08 Kampala-Entebbe'!D11,'[3]11.08 Kampala-Entebbe'!D11)</f>
        <v>0</v>
      </c>
      <c r="E11" s="50">
        <f>SUM('[1]11.08 Kampala-Entebbe'!E11,'[2]11.08 Kampala-Entebbe'!E11,'[3]11.08 Kampala-Entebbe'!E11)</f>
        <v>12</v>
      </c>
      <c r="F11" s="50">
        <f>SUM('[1]11.08 Kampala-Entebbe'!F11,'[2]11.08 Kampala-Entebbe'!F11,'[3]11.08 Kampala-Entebbe'!F11)</f>
        <v>14</v>
      </c>
      <c r="G11" s="50">
        <f>SUM('[1]11.08 Kampala-Entebbe'!G11,'[2]11.08 Kampala-Entebbe'!G11,'[3]11.08 Kampala-Entebbe'!G11)</f>
        <v>2</v>
      </c>
      <c r="H11" s="50">
        <f>SUM('[1]11.08 Kampala-Entebbe'!H11,'[2]11.08 Kampala-Entebbe'!H11,'[3]11.08 Kampala-Entebbe'!H11)</f>
        <v>0</v>
      </c>
      <c r="I11" s="50">
        <f>SUM('[1]11.08 Kampala-Entebbe'!I11,'[2]11.08 Kampala-Entebbe'!I11,'[3]11.08 Kampala-Entebbe'!I11)</f>
        <v>10</v>
      </c>
      <c r="J11" s="50">
        <f>SUM('[1]11.08 Kampala-Entebbe'!J11,'[2]11.08 Kampala-Entebbe'!J11,'[3]11.08 Kampala-Entebbe'!J11)</f>
        <v>0</v>
      </c>
      <c r="K11" s="50">
        <f>SUM('[1]11.08 Kampala-Entebbe'!K11,'[2]11.08 Kampala-Entebbe'!K11,'[3]11.08 Kampala-Entebbe'!K11)</f>
        <v>0</v>
      </c>
      <c r="L11" s="50">
        <f>SUM('[1]11.08 Kampala-Entebbe'!L11,'[2]11.08 Kampala-Entebbe'!L11,'[3]11.08 Kampala-Entebbe'!L11)</f>
        <v>0</v>
      </c>
      <c r="M11" s="50">
        <f>SUM('[1]11.08 Kampala-Entebbe'!M11,'[2]11.08 Kampala-Entebbe'!M11,'[3]11.08 Kampala-Entebbe'!M11)</f>
        <v>29</v>
      </c>
      <c r="N11" s="50">
        <f>SUM('[1]11.08 Kampala-Entebbe'!N11,'[2]11.08 Kampala-Entebbe'!N11,'[3]11.08 Kampala-Entebbe'!N11)</f>
        <v>0</v>
      </c>
      <c r="O11" s="15">
        <f t="shared" si="0"/>
        <v>68</v>
      </c>
      <c r="P11" s="15">
        <f t="shared" si="1"/>
        <v>97</v>
      </c>
      <c r="R11" s="1" t="s">
        <v>7</v>
      </c>
      <c r="S11" s="17">
        <f t="shared" ref="S11:AF11" si="3">SUM(C14:C17)</f>
        <v>154</v>
      </c>
      <c r="T11" s="17">
        <f t="shared" si="3"/>
        <v>0</v>
      </c>
      <c r="U11" s="17">
        <f t="shared" si="3"/>
        <v>46</v>
      </c>
      <c r="V11" s="17">
        <f t="shared" si="3"/>
        <v>74</v>
      </c>
      <c r="W11" s="17">
        <f t="shared" si="3"/>
        <v>3</v>
      </c>
      <c r="X11" s="17">
        <f t="shared" si="3"/>
        <v>3</v>
      </c>
      <c r="Y11" s="17">
        <f t="shared" si="3"/>
        <v>43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89</v>
      </c>
      <c r="AD11" s="17">
        <f t="shared" si="3"/>
        <v>0</v>
      </c>
      <c r="AE11" s="31">
        <f t="shared" si="3"/>
        <v>327</v>
      </c>
      <c r="AF11" s="31">
        <f t="shared" si="3"/>
        <v>416</v>
      </c>
    </row>
    <row r="12" spans="2:32" ht="23.1" customHeight="1" x14ac:dyDescent="0.25">
      <c r="B12" s="23" t="s">
        <v>39</v>
      </c>
      <c r="C12" s="50">
        <f>SUM('[1]11.08 Kampala-Entebbe'!C12,'[2]11.08 Kampala-Entebbe'!C12,'[3]11.08 Kampala-Entebbe'!C12)</f>
        <v>25</v>
      </c>
      <c r="D12" s="50">
        <f>SUM('[1]11.08 Kampala-Entebbe'!D12,'[2]11.08 Kampala-Entebbe'!D12,'[3]11.08 Kampala-Entebbe'!D12)</f>
        <v>0</v>
      </c>
      <c r="E12" s="50">
        <f>SUM('[1]11.08 Kampala-Entebbe'!E12,'[2]11.08 Kampala-Entebbe'!E12,'[3]11.08 Kampala-Entebbe'!E12)</f>
        <v>7</v>
      </c>
      <c r="F12" s="50">
        <f>SUM('[1]11.08 Kampala-Entebbe'!F12,'[2]11.08 Kampala-Entebbe'!F12,'[3]11.08 Kampala-Entebbe'!F12)</f>
        <v>18</v>
      </c>
      <c r="G12" s="50">
        <f>SUM('[1]11.08 Kampala-Entebbe'!G12,'[2]11.08 Kampala-Entebbe'!G12,'[3]11.08 Kampala-Entebbe'!G12)</f>
        <v>2</v>
      </c>
      <c r="H12" s="50">
        <f>SUM('[1]11.08 Kampala-Entebbe'!H12,'[2]11.08 Kampala-Entebbe'!H12,'[3]11.08 Kampala-Entebbe'!H12)</f>
        <v>1</v>
      </c>
      <c r="I12" s="50">
        <f>SUM('[1]11.08 Kampala-Entebbe'!I12,'[2]11.08 Kampala-Entebbe'!I12,'[3]11.08 Kampala-Entebbe'!I12)</f>
        <v>3</v>
      </c>
      <c r="J12" s="50">
        <f>SUM('[1]11.08 Kampala-Entebbe'!J12,'[2]11.08 Kampala-Entebbe'!J12,'[3]11.08 Kampala-Entebbe'!J12)</f>
        <v>1</v>
      </c>
      <c r="K12" s="50">
        <f>SUM('[1]11.08 Kampala-Entebbe'!K12,'[2]11.08 Kampala-Entebbe'!K12,'[3]11.08 Kampala-Entebbe'!K12)</f>
        <v>0</v>
      </c>
      <c r="L12" s="50">
        <f>SUM('[1]11.08 Kampala-Entebbe'!L12,'[2]11.08 Kampala-Entebbe'!L12,'[3]11.08 Kampala-Entebbe'!L12)</f>
        <v>0</v>
      </c>
      <c r="M12" s="50">
        <f>SUM('[1]11.08 Kampala-Entebbe'!M12,'[2]11.08 Kampala-Entebbe'!M12,'[3]11.08 Kampala-Entebbe'!M12)</f>
        <v>15</v>
      </c>
      <c r="N12" s="50">
        <f>SUM('[1]11.08 Kampala-Entebbe'!N12,'[2]11.08 Kampala-Entebbe'!N12,'[3]11.08 Kampala-Entebbe'!N12)</f>
        <v>0</v>
      </c>
      <c r="O12" s="15">
        <f t="shared" si="0"/>
        <v>57</v>
      </c>
      <c r="P12" s="15">
        <f t="shared" si="1"/>
        <v>72</v>
      </c>
      <c r="R12" s="1" t="s">
        <v>8</v>
      </c>
      <c r="S12" s="17">
        <f t="shared" ref="S12:AF12" si="4">SUM(C18:C21)</f>
        <v>242</v>
      </c>
      <c r="T12" s="17">
        <f t="shared" si="4"/>
        <v>0</v>
      </c>
      <c r="U12" s="17">
        <f t="shared" si="4"/>
        <v>56</v>
      </c>
      <c r="V12" s="17">
        <f t="shared" si="4"/>
        <v>59</v>
      </c>
      <c r="W12" s="17">
        <f t="shared" si="4"/>
        <v>2</v>
      </c>
      <c r="X12" s="17">
        <f t="shared" si="4"/>
        <v>2</v>
      </c>
      <c r="Y12" s="17">
        <f t="shared" si="4"/>
        <v>44</v>
      </c>
      <c r="Z12" s="17">
        <f t="shared" si="4"/>
        <v>2</v>
      </c>
      <c r="AA12" s="17">
        <f t="shared" si="4"/>
        <v>0</v>
      </c>
      <c r="AB12" s="17">
        <f t="shared" si="4"/>
        <v>1</v>
      </c>
      <c r="AC12" s="17">
        <f t="shared" si="4"/>
        <v>119</v>
      </c>
      <c r="AD12" s="17">
        <f t="shared" si="4"/>
        <v>0</v>
      </c>
      <c r="AE12" s="31">
        <f t="shared" si="4"/>
        <v>408</v>
      </c>
      <c r="AF12" s="31">
        <f t="shared" si="4"/>
        <v>527</v>
      </c>
    </row>
    <row r="13" spans="2:32" ht="23.1" customHeight="1" x14ac:dyDescent="0.25">
      <c r="B13" s="23" t="s">
        <v>40</v>
      </c>
      <c r="C13" s="50">
        <f>SUM('[1]11.08 Kampala-Entebbe'!C13,'[2]11.08 Kampala-Entebbe'!C13,'[3]11.08 Kampala-Entebbe'!C13)</f>
        <v>37</v>
      </c>
      <c r="D13" s="50">
        <f>SUM('[1]11.08 Kampala-Entebbe'!D13,'[2]11.08 Kampala-Entebbe'!D13,'[3]11.08 Kampala-Entebbe'!D13)</f>
        <v>0</v>
      </c>
      <c r="E13" s="50">
        <f>SUM('[1]11.08 Kampala-Entebbe'!E13,'[2]11.08 Kampala-Entebbe'!E13,'[3]11.08 Kampala-Entebbe'!E13)</f>
        <v>16</v>
      </c>
      <c r="F13" s="50">
        <f>SUM('[1]11.08 Kampala-Entebbe'!F13,'[2]11.08 Kampala-Entebbe'!F13,'[3]11.08 Kampala-Entebbe'!F13)</f>
        <v>13</v>
      </c>
      <c r="G13" s="50">
        <f>SUM('[1]11.08 Kampala-Entebbe'!G13,'[2]11.08 Kampala-Entebbe'!G13,'[3]11.08 Kampala-Entebbe'!G13)</f>
        <v>0</v>
      </c>
      <c r="H13" s="50">
        <f>SUM('[1]11.08 Kampala-Entebbe'!H13,'[2]11.08 Kampala-Entebbe'!H13,'[3]11.08 Kampala-Entebbe'!H13)</f>
        <v>0</v>
      </c>
      <c r="I13" s="50">
        <f>SUM('[1]11.08 Kampala-Entebbe'!I13,'[2]11.08 Kampala-Entebbe'!I13,'[3]11.08 Kampala-Entebbe'!I13)</f>
        <v>3</v>
      </c>
      <c r="J13" s="50">
        <f>SUM('[1]11.08 Kampala-Entebbe'!J13,'[2]11.08 Kampala-Entebbe'!J13,'[3]11.08 Kampala-Entebbe'!J13)</f>
        <v>1</v>
      </c>
      <c r="K13" s="50">
        <f>SUM('[1]11.08 Kampala-Entebbe'!K13,'[2]11.08 Kampala-Entebbe'!K13,'[3]11.08 Kampala-Entebbe'!K13)</f>
        <v>0</v>
      </c>
      <c r="L13" s="50">
        <f>SUM('[1]11.08 Kampala-Entebbe'!L13,'[2]11.08 Kampala-Entebbe'!L13,'[3]11.08 Kampala-Entebbe'!L13)</f>
        <v>0</v>
      </c>
      <c r="M13" s="50">
        <f>SUM('[1]11.08 Kampala-Entebbe'!M13,'[2]11.08 Kampala-Entebbe'!M13,'[3]11.08 Kampala-Entebbe'!M13)</f>
        <v>14</v>
      </c>
      <c r="N13" s="50">
        <f>SUM('[1]11.08 Kampala-Entebbe'!N13,'[2]11.08 Kampala-Entebbe'!N13,'[3]11.08 Kampala-Entebbe'!N13)</f>
        <v>0</v>
      </c>
      <c r="O13" s="15">
        <f t="shared" si="0"/>
        <v>70</v>
      </c>
      <c r="P13" s="15">
        <f t="shared" si="1"/>
        <v>84</v>
      </c>
      <c r="R13" s="1" t="s">
        <v>9</v>
      </c>
      <c r="S13" s="17">
        <f t="shared" ref="S13:AF13" si="5">SUM(C22:C25)</f>
        <v>196</v>
      </c>
      <c r="T13" s="17">
        <f t="shared" si="5"/>
        <v>0</v>
      </c>
      <c r="U13" s="17">
        <f t="shared" si="5"/>
        <v>86</v>
      </c>
      <c r="V13" s="17">
        <f t="shared" si="5"/>
        <v>69</v>
      </c>
      <c r="W13" s="17">
        <f t="shared" si="5"/>
        <v>3</v>
      </c>
      <c r="X13" s="17">
        <f t="shared" si="5"/>
        <v>1</v>
      </c>
      <c r="Y13" s="17">
        <f t="shared" si="5"/>
        <v>52</v>
      </c>
      <c r="Z13" s="17">
        <f t="shared" si="5"/>
        <v>14</v>
      </c>
      <c r="AA13" s="17">
        <f t="shared" si="5"/>
        <v>4</v>
      </c>
      <c r="AB13" s="17">
        <f t="shared" si="5"/>
        <v>0</v>
      </c>
      <c r="AC13" s="17">
        <f t="shared" si="5"/>
        <v>148</v>
      </c>
      <c r="AD13" s="17">
        <f t="shared" si="5"/>
        <v>0</v>
      </c>
      <c r="AE13" s="31">
        <f t="shared" si="5"/>
        <v>425</v>
      </c>
      <c r="AF13" s="31">
        <f t="shared" si="5"/>
        <v>573</v>
      </c>
    </row>
    <row r="14" spans="2:32" ht="23.1" customHeight="1" x14ac:dyDescent="0.25">
      <c r="B14" s="23" t="s">
        <v>41</v>
      </c>
      <c r="C14" s="50">
        <f>SUM('[1]11.08 Kampala-Entebbe'!C14,'[2]11.08 Kampala-Entebbe'!C14,'[3]11.08 Kampala-Entebbe'!C14)</f>
        <v>39</v>
      </c>
      <c r="D14" s="50">
        <f>SUM('[1]11.08 Kampala-Entebbe'!D14,'[2]11.08 Kampala-Entebbe'!D14,'[3]11.08 Kampala-Entebbe'!D14)</f>
        <v>0</v>
      </c>
      <c r="E14" s="50">
        <f>SUM('[1]11.08 Kampala-Entebbe'!E14,'[2]11.08 Kampala-Entebbe'!E14,'[3]11.08 Kampala-Entebbe'!E14)</f>
        <v>9</v>
      </c>
      <c r="F14" s="50">
        <f>SUM('[1]11.08 Kampala-Entebbe'!F14,'[2]11.08 Kampala-Entebbe'!F14,'[3]11.08 Kampala-Entebbe'!F14)</f>
        <v>15</v>
      </c>
      <c r="G14" s="50">
        <f>SUM('[1]11.08 Kampala-Entebbe'!G14,'[2]11.08 Kampala-Entebbe'!G14,'[3]11.08 Kampala-Entebbe'!G14)</f>
        <v>1</v>
      </c>
      <c r="H14" s="50">
        <f>SUM('[1]11.08 Kampala-Entebbe'!H14,'[2]11.08 Kampala-Entebbe'!H14,'[3]11.08 Kampala-Entebbe'!H14)</f>
        <v>0</v>
      </c>
      <c r="I14" s="50">
        <f>SUM('[1]11.08 Kampala-Entebbe'!I14,'[2]11.08 Kampala-Entebbe'!I14,'[3]11.08 Kampala-Entebbe'!I14)</f>
        <v>9</v>
      </c>
      <c r="J14" s="50">
        <f>SUM('[1]11.08 Kampala-Entebbe'!J14,'[2]11.08 Kampala-Entebbe'!J14,'[3]11.08 Kampala-Entebbe'!J14)</f>
        <v>1</v>
      </c>
      <c r="K14" s="50">
        <f>SUM('[1]11.08 Kampala-Entebbe'!K14,'[2]11.08 Kampala-Entebbe'!K14,'[3]11.08 Kampala-Entebbe'!K14)</f>
        <v>0</v>
      </c>
      <c r="L14" s="50">
        <f>SUM('[1]11.08 Kampala-Entebbe'!L14,'[2]11.08 Kampala-Entebbe'!L14,'[3]11.08 Kampala-Entebbe'!L14)</f>
        <v>0</v>
      </c>
      <c r="M14" s="50">
        <f>SUM('[1]11.08 Kampala-Entebbe'!M14,'[2]11.08 Kampala-Entebbe'!M14,'[3]11.08 Kampala-Entebbe'!M14)</f>
        <v>21</v>
      </c>
      <c r="N14" s="50">
        <f>SUM('[1]11.08 Kampala-Entebbe'!N14,'[2]11.08 Kampala-Entebbe'!N14,'[3]11.08 Kampala-Entebbe'!N14)</f>
        <v>0</v>
      </c>
      <c r="O14" s="15">
        <f t="shared" si="0"/>
        <v>74</v>
      </c>
      <c r="P14" s="15">
        <f t="shared" si="1"/>
        <v>95</v>
      </c>
      <c r="R14" s="1" t="s">
        <v>10</v>
      </c>
      <c r="S14" s="17">
        <f t="shared" ref="S14:AF14" si="6">SUM(C26:C29)</f>
        <v>295</v>
      </c>
      <c r="T14" s="17">
        <f t="shared" si="6"/>
        <v>0</v>
      </c>
      <c r="U14" s="17">
        <f t="shared" si="6"/>
        <v>154</v>
      </c>
      <c r="V14" s="17">
        <f t="shared" si="6"/>
        <v>81</v>
      </c>
      <c r="W14" s="17">
        <f t="shared" si="6"/>
        <v>3</v>
      </c>
      <c r="X14" s="17">
        <f t="shared" si="6"/>
        <v>0</v>
      </c>
      <c r="Y14" s="17">
        <f t="shared" si="6"/>
        <v>57</v>
      </c>
      <c r="Z14" s="17">
        <f t="shared" si="6"/>
        <v>9</v>
      </c>
      <c r="AA14" s="17">
        <f t="shared" si="6"/>
        <v>1</v>
      </c>
      <c r="AB14" s="17">
        <f t="shared" si="6"/>
        <v>1</v>
      </c>
      <c r="AC14" s="17">
        <f t="shared" si="6"/>
        <v>130</v>
      </c>
      <c r="AD14" s="17">
        <f t="shared" si="6"/>
        <v>0</v>
      </c>
      <c r="AE14" s="31">
        <f t="shared" si="6"/>
        <v>601</v>
      </c>
      <c r="AF14" s="31">
        <f t="shared" si="6"/>
        <v>731</v>
      </c>
    </row>
    <row r="15" spans="2:32" ht="23.1" customHeight="1" x14ac:dyDescent="0.25">
      <c r="B15" s="23" t="s">
        <v>42</v>
      </c>
      <c r="C15" s="50">
        <f>SUM('[1]11.08 Kampala-Entebbe'!C15,'[2]11.08 Kampala-Entebbe'!C15,'[3]11.08 Kampala-Entebbe'!C15)</f>
        <v>33</v>
      </c>
      <c r="D15" s="50">
        <f>SUM('[1]11.08 Kampala-Entebbe'!D15,'[2]11.08 Kampala-Entebbe'!D15,'[3]11.08 Kampala-Entebbe'!D15)</f>
        <v>0</v>
      </c>
      <c r="E15" s="50">
        <f>SUM('[1]11.08 Kampala-Entebbe'!E15,'[2]11.08 Kampala-Entebbe'!E15,'[3]11.08 Kampala-Entebbe'!E15)</f>
        <v>21</v>
      </c>
      <c r="F15" s="50">
        <f>SUM('[1]11.08 Kampala-Entebbe'!F15,'[2]11.08 Kampala-Entebbe'!F15,'[3]11.08 Kampala-Entebbe'!F15)</f>
        <v>22</v>
      </c>
      <c r="G15" s="50">
        <f>SUM('[1]11.08 Kampala-Entebbe'!G15,'[2]11.08 Kampala-Entebbe'!G15,'[3]11.08 Kampala-Entebbe'!G15)</f>
        <v>0</v>
      </c>
      <c r="H15" s="50">
        <f>SUM('[1]11.08 Kampala-Entebbe'!H15,'[2]11.08 Kampala-Entebbe'!H15,'[3]11.08 Kampala-Entebbe'!H15)</f>
        <v>0</v>
      </c>
      <c r="I15" s="50">
        <f>SUM('[1]11.08 Kampala-Entebbe'!I15,'[2]11.08 Kampala-Entebbe'!I15,'[3]11.08 Kampala-Entebbe'!I15)</f>
        <v>6</v>
      </c>
      <c r="J15" s="50">
        <f>SUM('[1]11.08 Kampala-Entebbe'!J15,'[2]11.08 Kampala-Entebbe'!J15,'[3]11.08 Kampala-Entebbe'!J15)</f>
        <v>0</v>
      </c>
      <c r="K15" s="50">
        <f>SUM('[1]11.08 Kampala-Entebbe'!K15,'[2]11.08 Kampala-Entebbe'!K15,'[3]11.08 Kampala-Entebbe'!K15)</f>
        <v>0</v>
      </c>
      <c r="L15" s="50">
        <f>SUM('[1]11.08 Kampala-Entebbe'!L15,'[2]11.08 Kampala-Entebbe'!L15,'[3]11.08 Kampala-Entebbe'!L15)</f>
        <v>0</v>
      </c>
      <c r="M15" s="50">
        <f>SUM('[1]11.08 Kampala-Entebbe'!M15,'[2]11.08 Kampala-Entebbe'!M15,'[3]11.08 Kampala-Entebbe'!M15)</f>
        <v>13</v>
      </c>
      <c r="N15" s="50">
        <f>SUM('[1]11.08 Kampala-Entebbe'!N15,'[2]11.08 Kampala-Entebbe'!N15,'[3]11.08 Kampala-Entebbe'!N15)</f>
        <v>0</v>
      </c>
      <c r="O15" s="15">
        <f t="shared" si="0"/>
        <v>82</v>
      </c>
      <c r="P15" s="15">
        <f t="shared" si="1"/>
        <v>95</v>
      </c>
      <c r="R15" s="1" t="s">
        <v>11</v>
      </c>
      <c r="S15" s="17">
        <f t="shared" ref="S15:AF15" si="7">SUM(C30:C33)</f>
        <v>236</v>
      </c>
      <c r="T15" s="17">
        <f t="shared" si="7"/>
        <v>0</v>
      </c>
      <c r="U15" s="17">
        <f t="shared" si="7"/>
        <v>137</v>
      </c>
      <c r="V15" s="17">
        <f t="shared" si="7"/>
        <v>83</v>
      </c>
      <c r="W15" s="17">
        <f t="shared" si="7"/>
        <v>2</v>
      </c>
      <c r="X15" s="17">
        <f t="shared" si="7"/>
        <v>0</v>
      </c>
      <c r="Y15" s="17">
        <f t="shared" si="7"/>
        <v>68</v>
      </c>
      <c r="Z15" s="17">
        <f t="shared" si="7"/>
        <v>10</v>
      </c>
      <c r="AA15" s="17">
        <f t="shared" si="7"/>
        <v>3</v>
      </c>
      <c r="AB15" s="17">
        <f t="shared" si="7"/>
        <v>0</v>
      </c>
      <c r="AC15" s="17">
        <f t="shared" si="7"/>
        <v>132</v>
      </c>
      <c r="AD15" s="17">
        <f t="shared" si="7"/>
        <v>0</v>
      </c>
      <c r="AE15" s="31">
        <f t="shared" si="7"/>
        <v>539</v>
      </c>
      <c r="AF15" s="31">
        <f t="shared" si="7"/>
        <v>671</v>
      </c>
    </row>
    <row r="16" spans="2:32" ht="23.1" customHeight="1" x14ac:dyDescent="0.25">
      <c r="B16" s="23" t="s">
        <v>43</v>
      </c>
      <c r="C16" s="50">
        <f>SUM('[1]11.08 Kampala-Entebbe'!C16,'[2]11.08 Kampala-Entebbe'!C16,'[3]11.08 Kampala-Entebbe'!C16)</f>
        <v>27</v>
      </c>
      <c r="D16" s="50">
        <f>SUM('[1]11.08 Kampala-Entebbe'!D16,'[2]11.08 Kampala-Entebbe'!D16,'[3]11.08 Kampala-Entebbe'!D16)</f>
        <v>0</v>
      </c>
      <c r="E16" s="50">
        <f>SUM('[1]11.08 Kampala-Entebbe'!E16,'[2]11.08 Kampala-Entebbe'!E16,'[3]11.08 Kampala-Entebbe'!E16)</f>
        <v>8</v>
      </c>
      <c r="F16" s="50">
        <f>SUM('[1]11.08 Kampala-Entebbe'!F16,'[2]11.08 Kampala-Entebbe'!F16,'[3]11.08 Kampala-Entebbe'!F16)</f>
        <v>14</v>
      </c>
      <c r="G16" s="50">
        <f>SUM('[1]11.08 Kampala-Entebbe'!G16,'[2]11.08 Kampala-Entebbe'!G16,'[3]11.08 Kampala-Entebbe'!G16)</f>
        <v>2</v>
      </c>
      <c r="H16" s="50">
        <f>SUM('[1]11.08 Kampala-Entebbe'!H16,'[2]11.08 Kampala-Entebbe'!H16,'[3]11.08 Kampala-Entebbe'!H16)</f>
        <v>2</v>
      </c>
      <c r="I16" s="50">
        <f>SUM('[1]11.08 Kampala-Entebbe'!I16,'[2]11.08 Kampala-Entebbe'!I16,'[3]11.08 Kampala-Entebbe'!I16)</f>
        <v>12</v>
      </c>
      <c r="J16" s="50">
        <f>SUM('[1]11.08 Kampala-Entebbe'!J16,'[2]11.08 Kampala-Entebbe'!J16,'[3]11.08 Kampala-Entebbe'!J16)</f>
        <v>2</v>
      </c>
      <c r="K16" s="50">
        <f>SUM('[1]11.08 Kampala-Entebbe'!K16,'[2]11.08 Kampala-Entebbe'!K16,'[3]11.08 Kampala-Entebbe'!K16)</f>
        <v>0</v>
      </c>
      <c r="L16" s="50">
        <f>SUM('[1]11.08 Kampala-Entebbe'!L16,'[2]11.08 Kampala-Entebbe'!L16,'[3]11.08 Kampala-Entebbe'!L16)</f>
        <v>0</v>
      </c>
      <c r="M16" s="50">
        <f>SUM('[1]11.08 Kampala-Entebbe'!M16,'[2]11.08 Kampala-Entebbe'!M16,'[3]11.08 Kampala-Entebbe'!M16)</f>
        <v>26</v>
      </c>
      <c r="N16" s="50">
        <f>SUM('[1]11.08 Kampala-Entebbe'!N16,'[2]11.08 Kampala-Entebbe'!N16,'[3]11.08 Kampala-Entebbe'!N16)</f>
        <v>0</v>
      </c>
      <c r="O16" s="15">
        <f t="shared" si="0"/>
        <v>67</v>
      </c>
      <c r="P16" s="15">
        <f t="shared" si="1"/>
        <v>93</v>
      </c>
      <c r="R16" s="1" t="s">
        <v>12</v>
      </c>
      <c r="S16" s="17">
        <f t="shared" ref="S16:AF16" si="8">SUM(C34:C37)</f>
        <v>343</v>
      </c>
      <c r="T16" s="17">
        <f t="shared" si="8"/>
        <v>0</v>
      </c>
      <c r="U16" s="17">
        <f t="shared" si="8"/>
        <v>162</v>
      </c>
      <c r="V16" s="17">
        <f t="shared" si="8"/>
        <v>71</v>
      </c>
      <c r="W16" s="17">
        <f t="shared" si="8"/>
        <v>2</v>
      </c>
      <c r="X16" s="17">
        <f t="shared" si="8"/>
        <v>0</v>
      </c>
      <c r="Y16" s="17">
        <f t="shared" si="8"/>
        <v>57</v>
      </c>
      <c r="Z16" s="17">
        <f t="shared" si="8"/>
        <v>12</v>
      </c>
      <c r="AA16" s="17">
        <f t="shared" si="8"/>
        <v>3</v>
      </c>
      <c r="AB16" s="17">
        <f t="shared" si="8"/>
        <v>0</v>
      </c>
      <c r="AC16" s="17">
        <f t="shared" si="8"/>
        <v>135</v>
      </c>
      <c r="AD16" s="17">
        <f t="shared" si="8"/>
        <v>0</v>
      </c>
      <c r="AE16" s="31">
        <f t="shared" si="8"/>
        <v>650</v>
      </c>
      <c r="AF16" s="31">
        <f t="shared" si="8"/>
        <v>785</v>
      </c>
    </row>
    <row r="17" spans="2:32" ht="23.1" customHeight="1" x14ac:dyDescent="0.25">
      <c r="B17" s="23" t="s">
        <v>44</v>
      </c>
      <c r="C17" s="50">
        <f>SUM('[1]11.08 Kampala-Entebbe'!C17,'[2]11.08 Kampala-Entebbe'!C17,'[3]11.08 Kampala-Entebbe'!C17)</f>
        <v>55</v>
      </c>
      <c r="D17" s="50">
        <f>SUM('[1]11.08 Kampala-Entebbe'!D17,'[2]11.08 Kampala-Entebbe'!D17,'[3]11.08 Kampala-Entebbe'!D17)</f>
        <v>0</v>
      </c>
      <c r="E17" s="50">
        <f>SUM('[1]11.08 Kampala-Entebbe'!E17,'[2]11.08 Kampala-Entebbe'!E17,'[3]11.08 Kampala-Entebbe'!E17)</f>
        <v>8</v>
      </c>
      <c r="F17" s="50">
        <f>SUM('[1]11.08 Kampala-Entebbe'!F17,'[2]11.08 Kampala-Entebbe'!F17,'[3]11.08 Kampala-Entebbe'!F17)</f>
        <v>23</v>
      </c>
      <c r="G17" s="50">
        <f>SUM('[1]11.08 Kampala-Entebbe'!G17,'[2]11.08 Kampala-Entebbe'!G17,'[3]11.08 Kampala-Entebbe'!G17)</f>
        <v>0</v>
      </c>
      <c r="H17" s="50">
        <f>SUM('[1]11.08 Kampala-Entebbe'!H17,'[2]11.08 Kampala-Entebbe'!H17,'[3]11.08 Kampala-Entebbe'!H17)</f>
        <v>1</v>
      </c>
      <c r="I17" s="50">
        <f>SUM('[1]11.08 Kampala-Entebbe'!I17,'[2]11.08 Kampala-Entebbe'!I17,'[3]11.08 Kampala-Entebbe'!I17)</f>
        <v>16</v>
      </c>
      <c r="J17" s="50">
        <f>SUM('[1]11.08 Kampala-Entebbe'!J17,'[2]11.08 Kampala-Entebbe'!J17,'[3]11.08 Kampala-Entebbe'!J17)</f>
        <v>1</v>
      </c>
      <c r="K17" s="50">
        <f>SUM('[1]11.08 Kampala-Entebbe'!K17,'[2]11.08 Kampala-Entebbe'!K17,'[3]11.08 Kampala-Entebbe'!K17)</f>
        <v>0</v>
      </c>
      <c r="L17" s="50">
        <f>SUM('[1]11.08 Kampala-Entebbe'!L17,'[2]11.08 Kampala-Entebbe'!L17,'[3]11.08 Kampala-Entebbe'!L17)</f>
        <v>0</v>
      </c>
      <c r="M17" s="50">
        <f>SUM('[1]11.08 Kampala-Entebbe'!M17,'[2]11.08 Kampala-Entebbe'!M17,'[3]11.08 Kampala-Entebbe'!M17)</f>
        <v>29</v>
      </c>
      <c r="N17" s="50">
        <f>SUM('[1]11.08 Kampala-Entebbe'!N17,'[2]11.08 Kampala-Entebbe'!N17,'[3]11.08 Kampala-Entebbe'!N17)</f>
        <v>0</v>
      </c>
      <c r="O17" s="15">
        <f t="shared" si="0"/>
        <v>104</v>
      </c>
      <c r="P17" s="15">
        <f t="shared" si="1"/>
        <v>133</v>
      </c>
      <c r="R17" s="1" t="s">
        <v>13</v>
      </c>
      <c r="S17" s="17">
        <f t="shared" ref="S17:AF17" si="9">SUM(C38:C41)</f>
        <v>437</v>
      </c>
      <c r="T17" s="17">
        <f t="shared" si="9"/>
        <v>0</v>
      </c>
      <c r="U17" s="17">
        <f t="shared" si="9"/>
        <v>128</v>
      </c>
      <c r="V17" s="17">
        <f t="shared" si="9"/>
        <v>83</v>
      </c>
      <c r="W17" s="17">
        <f t="shared" si="9"/>
        <v>5</v>
      </c>
      <c r="X17" s="17">
        <f t="shared" si="9"/>
        <v>0</v>
      </c>
      <c r="Y17" s="17">
        <f t="shared" si="9"/>
        <v>70</v>
      </c>
      <c r="Z17" s="17">
        <f t="shared" si="9"/>
        <v>13</v>
      </c>
      <c r="AA17" s="17">
        <f t="shared" si="9"/>
        <v>2</v>
      </c>
      <c r="AB17" s="17">
        <f t="shared" si="9"/>
        <v>0</v>
      </c>
      <c r="AC17" s="17">
        <f t="shared" si="9"/>
        <v>159</v>
      </c>
      <c r="AD17" s="17">
        <f t="shared" si="9"/>
        <v>0</v>
      </c>
      <c r="AE17" s="31">
        <f t="shared" si="9"/>
        <v>738</v>
      </c>
      <c r="AF17" s="31">
        <f t="shared" si="9"/>
        <v>897</v>
      </c>
    </row>
    <row r="18" spans="2:32" ht="23.1" customHeight="1" x14ac:dyDescent="0.25">
      <c r="B18" s="23" t="s">
        <v>45</v>
      </c>
      <c r="C18" s="50">
        <f>SUM('[1]11.08 Kampala-Entebbe'!C18,'[2]11.08 Kampala-Entebbe'!C18,'[3]11.08 Kampala-Entebbe'!C18)</f>
        <v>62</v>
      </c>
      <c r="D18" s="50">
        <f>SUM('[1]11.08 Kampala-Entebbe'!D18,'[2]11.08 Kampala-Entebbe'!D18,'[3]11.08 Kampala-Entebbe'!D18)</f>
        <v>0</v>
      </c>
      <c r="E18" s="50">
        <f>SUM('[1]11.08 Kampala-Entebbe'!E18,'[2]11.08 Kampala-Entebbe'!E18,'[3]11.08 Kampala-Entebbe'!E18)</f>
        <v>17</v>
      </c>
      <c r="F18" s="50">
        <f>SUM('[1]11.08 Kampala-Entebbe'!F18,'[2]11.08 Kampala-Entebbe'!F18,'[3]11.08 Kampala-Entebbe'!F18)</f>
        <v>17</v>
      </c>
      <c r="G18" s="50">
        <f>SUM('[1]11.08 Kampala-Entebbe'!G18,'[2]11.08 Kampala-Entebbe'!G18,'[3]11.08 Kampala-Entebbe'!G18)</f>
        <v>1</v>
      </c>
      <c r="H18" s="50">
        <f>SUM('[1]11.08 Kampala-Entebbe'!H18,'[2]11.08 Kampala-Entebbe'!H18,'[3]11.08 Kampala-Entebbe'!H18)</f>
        <v>1</v>
      </c>
      <c r="I18" s="50">
        <f>SUM('[1]11.08 Kampala-Entebbe'!I18,'[2]11.08 Kampala-Entebbe'!I18,'[3]11.08 Kampala-Entebbe'!I18)</f>
        <v>9</v>
      </c>
      <c r="J18" s="50">
        <f>SUM('[1]11.08 Kampala-Entebbe'!J18,'[2]11.08 Kampala-Entebbe'!J18,'[3]11.08 Kampala-Entebbe'!J18)</f>
        <v>0</v>
      </c>
      <c r="K18" s="50">
        <f>SUM('[1]11.08 Kampala-Entebbe'!K18,'[2]11.08 Kampala-Entebbe'!K18,'[3]11.08 Kampala-Entebbe'!K18)</f>
        <v>0</v>
      </c>
      <c r="L18" s="50">
        <f>SUM('[1]11.08 Kampala-Entebbe'!L18,'[2]11.08 Kampala-Entebbe'!L18,'[3]11.08 Kampala-Entebbe'!L18)</f>
        <v>0</v>
      </c>
      <c r="M18" s="50">
        <f>SUM('[1]11.08 Kampala-Entebbe'!M18,'[2]11.08 Kampala-Entebbe'!M18,'[3]11.08 Kampala-Entebbe'!M18)</f>
        <v>25</v>
      </c>
      <c r="N18" s="50">
        <f>SUM('[1]11.08 Kampala-Entebbe'!N18,'[2]11.08 Kampala-Entebbe'!N18,'[3]11.08 Kampala-Entebbe'!N18)</f>
        <v>0</v>
      </c>
      <c r="O18" s="15">
        <f t="shared" si="0"/>
        <v>107</v>
      </c>
      <c r="P18" s="15">
        <f t="shared" si="1"/>
        <v>132</v>
      </c>
      <c r="R18" s="1" t="s">
        <v>14</v>
      </c>
      <c r="S18" s="17">
        <f t="shared" ref="S18:AF18" si="10">SUM(C42:C45)</f>
        <v>549</v>
      </c>
      <c r="T18" s="17">
        <f t="shared" si="10"/>
        <v>0</v>
      </c>
      <c r="U18" s="17">
        <f t="shared" si="10"/>
        <v>115</v>
      </c>
      <c r="V18" s="17">
        <f t="shared" si="10"/>
        <v>104</v>
      </c>
      <c r="W18" s="17">
        <f t="shared" si="10"/>
        <v>1</v>
      </c>
      <c r="X18" s="17">
        <f t="shared" si="10"/>
        <v>1</v>
      </c>
      <c r="Y18" s="17">
        <f t="shared" si="10"/>
        <v>46</v>
      </c>
      <c r="Z18" s="17">
        <f t="shared" si="10"/>
        <v>3</v>
      </c>
      <c r="AA18" s="17">
        <f t="shared" si="10"/>
        <v>4</v>
      </c>
      <c r="AB18" s="17">
        <f t="shared" si="10"/>
        <v>0</v>
      </c>
      <c r="AC18" s="17">
        <f t="shared" si="10"/>
        <v>162</v>
      </c>
      <c r="AD18" s="17">
        <f t="shared" si="10"/>
        <v>0</v>
      </c>
      <c r="AE18" s="31">
        <f t="shared" si="10"/>
        <v>823</v>
      </c>
      <c r="AF18" s="31">
        <f t="shared" si="10"/>
        <v>985</v>
      </c>
    </row>
    <row r="19" spans="2:32" ht="23.1" customHeight="1" x14ac:dyDescent="0.25">
      <c r="B19" s="23" t="s">
        <v>46</v>
      </c>
      <c r="C19" s="50">
        <f>SUM('[1]11.08 Kampala-Entebbe'!C19,'[2]11.08 Kampala-Entebbe'!C19,'[3]11.08 Kampala-Entebbe'!C19)</f>
        <v>75</v>
      </c>
      <c r="D19" s="50">
        <f>SUM('[1]11.08 Kampala-Entebbe'!D19,'[2]11.08 Kampala-Entebbe'!D19,'[3]11.08 Kampala-Entebbe'!D19)</f>
        <v>0</v>
      </c>
      <c r="E19" s="50">
        <f>SUM('[1]11.08 Kampala-Entebbe'!E19,'[2]11.08 Kampala-Entebbe'!E19,'[3]11.08 Kampala-Entebbe'!E19)</f>
        <v>15</v>
      </c>
      <c r="F19" s="50">
        <f>SUM('[1]11.08 Kampala-Entebbe'!F19,'[2]11.08 Kampala-Entebbe'!F19,'[3]11.08 Kampala-Entebbe'!F19)</f>
        <v>13</v>
      </c>
      <c r="G19" s="50">
        <f>SUM('[1]11.08 Kampala-Entebbe'!G19,'[2]11.08 Kampala-Entebbe'!G19,'[3]11.08 Kampala-Entebbe'!G19)</f>
        <v>1</v>
      </c>
      <c r="H19" s="50">
        <f>SUM('[1]11.08 Kampala-Entebbe'!H19,'[2]11.08 Kampala-Entebbe'!H19,'[3]11.08 Kampala-Entebbe'!H19)</f>
        <v>0</v>
      </c>
      <c r="I19" s="50">
        <f>SUM('[1]11.08 Kampala-Entebbe'!I19,'[2]11.08 Kampala-Entebbe'!I19,'[3]11.08 Kampala-Entebbe'!I19)</f>
        <v>4</v>
      </c>
      <c r="J19" s="50">
        <f>SUM('[1]11.08 Kampala-Entebbe'!J19,'[2]11.08 Kampala-Entebbe'!J19,'[3]11.08 Kampala-Entebbe'!J19)</f>
        <v>0</v>
      </c>
      <c r="K19" s="50">
        <f>SUM('[1]11.08 Kampala-Entebbe'!K19,'[2]11.08 Kampala-Entebbe'!K19,'[3]11.08 Kampala-Entebbe'!K19)</f>
        <v>0</v>
      </c>
      <c r="L19" s="50">
        <f>SUM('[1]11.08 Kampala-Entebbe'!L19,'[2]11.08 Kampala-Entebbe'!L19,'[3]11.08 Kampala-Entebbe'!L19)</f>
        <v>1</v>
      </c>
      <c r="M19" s="50">
        <f>SUM('[1]11.08 Kampala-Entebbe'!M19,'[2]11.08 Kampala-Entebbe'!M19,'[3]11.08 Kampala-Entebbe'!M19)</f>
        <v>28</v>
      </c>
      <c r="N19" s="50">
        <f>SUM('[1]11.08 Kampala-Entebbe'!N19,'[2]11.08 Kampala-Entebbe'!N19,'[3]11.08 Kampala-Entebbe'!N19)</f>
        <v>0</v>
      </c>
      <c r="O19" s="15">
        <f t="shared" si="0"/>
        <v>109</v>
      </c>
      <c r="P19" s="15">
        <f t="shared" si="1"/>
        <v>137</v>
      </c>
      <c r="R19" s="1" t="s">
        <v>15</v>
      </c>
      <c r="S19" s="17">
        <f t="shared" ref="S19:AF19" si="11">SUM(C46:C49)</f>
        <v>389</v>
      </c>
      <c r="T19" s="17">
        <f t="shared" si="11"/>
        <v>0</v>
      </c>
      <c r="U19" s="17">
        <f t="shared" si="11"/>
        <v>99</v>
      </c>
      <c r="V19" s="17">
        <f t="shared" si="11"/>
        <v>102</v>
      </c>
      <c r="W19" s="17">
        <f t="shared" si="11"/>
        <v>1</v>
      </c>
      <c r="X19" s="17">
        <f t="shared" si="11"/>
        <v>3</v>
      </c>
      <c r="Y19" s="17">
        <f t="shared" si="11"/>
        <v>49</v>
      </c>
      <c r="Z19" s="17">
        <f t="shared" si="11"/>
        <v>8</v>
      </c>
      <c r="AA19" s="17">
        <f t="shared" si="11"/>
        <v>2</v>
      </c>
      <c r="AB19" s="17">
        <f t="shared" si="11"/>
        <v>2</v>
      </c>
      <c r="AC19" s="17">
        <f t="shared" si="11"/>
        <v>138</v>
      </c>
      <c r="AD19" s="17">
        <f t="shared" si="11"/>
        <v>0</v>
      </c>
      <c r="AE19" s="31">
        <f t="shared" si="11"/>
        <v>655</v>
      </c>
      <c r="AF19" s="31">
        <f t="shared" si="11"/>
        <v>793</v>
      </c>
    </row>
    <row r="20" spans="2:32" ht="23.1" customHeight="1" x14ac:dyDescent="0.25">
      <c r="B20" s="23" t="s">
        <v>47</v>
      </c>
      <c r="C20" s="50">
        <f>SUM('[1]11.08 Kampala-Entebbe'!C20,'[2]11.08 Kampala-Entebbe'!C20,'[3]11.08 Kampala-Entebbe'!C20)</f>
        <v>51</v>
      </c>
      <c r="D20" s="50">
        <f>SUM('[1]11.08 Kampala-Entebbe'!D20,'[2]11.08 Kampala-Entebbe'!D20,'[3]11.08 Kampala-Entebbe'!D20)</f>
        <v>0</v>
      </c>
      <c r="E20" s="50">
        <f>SUM('[1]11.08 Kampala-Entebbe'!E20,'[2]11.08 Kampala-Entebbe'!E20,'[3]11.08 Kampala-Entebbe'!E20)</f>
        <v>11</v>
      </c>
      <c r="F20" s="50">
        <f>SUM('[1]11.08 Kampala-Entebbe'!F20,'[2]11.08 Kampala-Entebbe'!F20,'[3]11.08 Kampala-Entebbe'!F20)</f>
        <v>11</v>
      </c>
      <c r="G20" s="50">
        <f>SUM('[1]11.08 Kampala-Entebbe'!G20,'[2]11.08 Kampala-Entebbe'!G20,'[3]11.08 Kampala-Entebbe'!G20)</f>
        <v>0</v>
      </c>
      <c r="H20" s="50">
        <f>SUM('[1]11.08 Kampala-Entebbe'!H20,'[2]11.08 Kampala-Entebbe'!H20,'[3]11.08 Kampala-Entebbe'!H20)</f>
        <v>1</v>
      </c>
      <c r="I20" s="50">
        <f>SUM('[1]11.08 Kampala-Entebbe'!I20,'[2]11.08 Kampala-Entebbe'!I20,'[3]11.08 Kampala-Entebbe'!I20)</f>
        <v>18</v>
      </c>
      <c r="J20" s="50">
        <f>SUM('[1]11.08 Kampala-Entebbe'!J20,'[2]11.08 Kampala-Entebbe'!J20,'[3]11.08 Kampala-Entebbe'!J20)</f>
        <v>2</v>
      </c>
      <c r="K20" s="50">
        <f>SUM('[1]11.08 Kampala-Entebbe'!K20,'[2]11.08 Kampala-Entebbe'!K20,'[3]11.08 Kampala-Entebbe'!K20)</f>
        <v>0</v>
      </c>
      <c r="L20" s="50">
        <f>SUM('[1]11.08 Kampala-Entebbe'!L20,'[2]11.08 Kampala-Entebbe'!L20,'[3]11.08 Kampala-Entebbe'!L20)</f>
        <v>0</v>
      </c>
      <c r="M20" s="50">
        <f>SUM('[1]11.08 Kampala-Entebbe'!M20,'[2]11.08 Kampala-Entebbe'!M20,'[3]11.08 Kampala-Entebbe'!M20)</f>
        <v>32</v>
      </c>
      <c r="N20" s="50">
        <f>SUM('[1]11.08 Kampala-Entebbe'!N20,'[2]11.08 Kampala-Entebbe'!N20,'[3]11.08 Kampala-Entebbe'!N20)</f>
        <v>0</v>
      </c>
      <c r="O20" s="15">
        <f t="shared" si="0"/>
        <v>94</v>
      </c>
      <c r="P20" s="15">
        <f t="shared" si="1"/>
        <v>126</v>
      </c>
      <c r="R20" s="1" t="s">
        <v>16</v>
      </c>
      <c r="S20" s="17">
        <f t="shared" ref="S20:AF20" si="12">SUM(C50:C53)</f>
        <v>318</v>
      </c>
      <c r="T20" s="17">
        <f t="shared" si="12"/>
        <v>0</v>
      </c>
      <c r="U20" s="17">
        <f t="shared" si="12"/>
        <v>92</v>
      </c>
      <c r="V20" s="17">
        <f t="shared" si="12"/>
        <v>111</v>
      </c>
      <c r="W20" s="17">
        <f t="shared" si="12"/>
        <v>2</v>
      </c>
      <c r="X20" s="17">
        <f t="shared" si="12"/>
        <v>4</v>
      </c>
      <c r="Y20" s="17">
        <f t="shared" si="12"/>
        <v>65</v>
      </c>
      <c r="Z20" s="17">
        <f t="shared" si="12"/>
        <v>9</v>
      </c>
      <c r="AA20" s="17">
        <f t="shared" si="12"/>
        <v>5</v>
      </c>
      <c r="AB20" s="17">
        <f t="shared" si="12"/>
        <v>1</v>
      </c>
      <c r="AC20" s="17">
        <f t="shared" si="12"/>
        <v>149</v>
      </c>
      <c r="AD20" s="17">
        <f t="shared" si="12"/>
        <v>0</v>
      </c>
      <c r="AE20" s="31">
        <f t="shared" si="12"/>
        <v>607</v>
      </c>
      <c r="AF20" s="31">
        <f t="shared" si="12"/>
        <v>756</v>
      </c>
    </row>
    <row r="21" spans="2:32" ht="23.1" customHeight="1" x14ac:dyDescent="0.25">
      <c r="B21" s="23" t="s">
        <v>48</v>
      </c>
      <c r="C21" s="50">
        <f>SUM('[1]11.08 Kampala-Entebbe'!C21,'[2]11.08 Kampala-Entebbe'!C21,'[3]11.08 Kampala-Entebbe'!C21)</f>
        <v>54</v>
      </c>
      <c r="D21" s="50">
        <f>SUM('[1]11.08 Kampala-Entebbe'!D21,'[2]11.08 Kampala-Entebbe'!D21,'[3]11.08 Kampala-Entebbe'!D21)</f>
        <v>0</v>
      </c>
      <c r="E21" s="50">
        <f>SUM('[1]11.08 Kampala-Entebbe'!E21,'[2]11.08 Kampala-Entebbe'!E21,'[3]11.08 Kampala-Entebbe'!E21)</f>
        <v>13</v>
      </c>
      <c r="F21" s="50">
        <f>SUM('[1]11.08 Kampala-Entebbe'!F21,'[2]11.08 Kampala-Entebbe'!F21,'[3]11.08 Kampala-Entebbe'!F21)</f>
        <v>18</v>
      </c>
      <c r="G21" s="50">
        <f>SUM('[1]11.08 Kampala-Entebbe'!G21,'[2]11.08 Kampala-Entebbe'!G21,'[3]11.08 Kampala-Entebbe'!G21)</f>
        <v>0</v>
      </c>
      <c r="H21" s="50">
        <f>SUM('[1]11.08 Kampala-Entebbe'!H21,'[2]11.08 Kampala-Entebbe'!H21,'[3]11.08 Kampala-Entebbe'!H21)</f>
        <v>0</v>
      </c>
      <c r="I21" s="50">
        <f>SUM('[1]11.08 Kampala-Entebbe'!I21,'[2]11.08 Kampala-Entebbe'!I21,'[3]11.08 Kampala-Entebbe'!I21)</f>
        <v>13</v>
      </c>
      <c r="J21" s="50">
        <f>SUM('[1]11.08 Kampala-Entebbe'!J21,'[2]11.08 Kampala-Entebbe'!J21,'[3]11.08 Kampala-Entebbe'!J21)</f>
        <v>0</v>
      </c>
      <c r="K21" s="50">
        <f>SUM('[1]11.08 Kampala-Entebbe'!K21,'[2]11.08 Kampala-Entebbe'!K21,'[3]11.08 Kampala-Entebbe'!K21)</f>
        <v>0</v>
      </c>
      <c r="L21" s="50">
        <f>SUM('[1]11.08 Kampala-Entebbe'!L21,'[2]11.08 Kampala-Entebbe'!L21,'[3]11.08 Kampala-Entebbe'!L21)</f>
        <v>0</v>
      </c>
      <c r="M21" s="50">
        <f>SUM('[1]11.08 Kampala-Entebbe'!M21,'[2]11.08 Kampala-Entebbe'!M21,'[3]11.08 Kampala-Entebbe'!M21)</f>
        <v>34</v>
      </c>
      <c r="N21" s="50">
        <f>SUM('[1]11.08 Kampala-Entebbe'!N21,'[2]11.08 Kampala-Entebbe'!N21,'[3]11.08 Kampala-Entebbe'!N21)</f>
        <v>0</v>
      </c>
      <c r="O21" s="15">
        <f t="shared" si="0"/>
        <v>98</v>
      </c>
      <c r="P21" s="15">
        <f t="shared" si="1"/>
        <v>132</v>
      </c>
      <c r="R21" s="36" t="s">
        <v>20</v>
      </c>
      <c r="S21" s="34">
        <f t="shared" ref="S21:AF21" si="13">SUM(C54:C57)</f>
        <v>517</v>
      </c>
      <c r="T21" s="17">
        <f t="shared" si="13"/>
        <v>0</v>
      </c>
      <c r="U21" s="17">
        <f t="shared" si="13"/>
        <v>78</v>
      </c>
      <c r="V21" s="17">
        <f t="shared" si="13"/>
        <v>100</v>
      </c>
      <c r="W21" s="17">
        <f t="shared" si="13"/>
        <v>5</v>
      </c>
      <c r="X21" s="17">
        <f t="shared" si="13"/>
        <v>9</v>
      </c>
      <c r="Y21" s="17">
        <f t="shared" si="13"/>
        <v>30</v>
      </c>
      <c r="Z21" s="17">
        <f t="shared" si="13"/>
        <v>7</v>
      </c>
      <c r="AA21" s="17">
        <f t="shared" si="13"/>
        <v>3</v>
      </c>
      <c r="AB21" s="17">
        <f t="shared" si="13"/>
        <v>0</v>
      </c>
      <c r="AC21" s="17">
        <f t="shared" si="13"/>
        <v>123</v>
      </c>
      <c r="AD21" s="17">
        <f t="shared" si="13"/>
        <v>0</v>
      </c>
      <c r="AE21" s="31">
        <f t="shared" si="13"/>
        <v>749</v>
      </c>
      <c r="AF21" s="31">
        <f t="shared" si="13"/>
        <v>872</v>
      </c>
    </row>
    <row r="22" spans="2:32" ht="23.1" customHeight="1" x14ac:dyDescent="0.25">
      <c r="B22" s="23" t="s">
        <v>49</v>
      </c>
      <c r="C22" s="50">
        <f>SUM('[1]11.08 Kampala-Entebbe'!C22,'[2]11.08 Kampala-Entebbe'!C22,'[3]11.08 Kampala-Entebbe'!C22)</f>
        <v>51</v>
      </c>
      <c r="D22" s="50">
        <f>SUM('[1]11.08 Kampala-Entebbe'!D22,'[2]11.08 Kampala-Entebbe'!D22,'[3]11.08 Kampala-Entebbe'!D22)</f>
        <v>0</v>
      </c>
      <c r="E22" s="50">
        <f>SUM('[1]11.08 Kampala-Entebbe'!E22,'[2]11.08 Kampala-Entebbe'!E22,'[3]11.08 Kampala-Entebbe'!E22)</f>
        <v>25</v>
      </c>
      <c r="F22" s="50">
        <f>SUM('[1]11.08 Kampala-Entebbe'!F22,'[2]11.08 Kampala-Entebbe'!F22,'[3]11.08 Kampala-Entebbe'!F22)</f>
        <v>15</v>
      </c>
      <c r="G22" s="50">
        <f>SUM('[1]11.08 Kampala-Entebbe'!G22,'[2]11.08 Kampala-Entebbe'!G22,'[3]11.08 Kampala-Entebbe'!G22)</f>
        <v>1</v>
      </c>
      <c r="H22" s="50">
        <f>SUM('[1]11.08 Kampala-Entebbe'!H22,'[2]11.08 Kampala-Entebbe'!H22,'[3]11.08 Kampala-Entebbe'!H22)</f>
        <v>0</v>
      </c>
      <c r="I22" s="50">
        <f>SUM('[1]11.08 Kampala-Entebbe'!I22,'[2]11.08 Kampala-Entebbe'!I22,'[3]11.08 Kampala-Entebbe'!I22)</f>
        <v>9</v>
      </c>
      <c r="J22" s="50">
        <f>SUM('[1]11.08 Kampala-Entebbe'!J22,'[2]11.08 Kampala-Entebbe'!J22,'[3]11.08 Kampala-Entebbe'!J22)</f>
        <v>6</v>
      </c>
      <c r="K22" s="50">
        <f>SUM('[1]11.08 Kampala-Entebbe'!K22,'[2]11.08 Kampala-Entebbe'!K22,'[3]11.08 Kampala-Entebbe'!K22)</f>
        <v>2</v>
      </c>
      <c r="L22" s="50">
        <f>SUM('[1]11.08 Kampala-Entebbe'!L22,'[2]11.08 Kampala-Entebbe'!L22,'[3]11.08 Kampala-Entebbe'!L22)</f>
        <v>0</v>
      </c>
      <c r="M22" s="50">
        <f>SUM('[1]11.08 Kampala-Entebbe'!M22,'[2]11.08 Kampala-Entebbe'!M22,'[3]11.08 Kampala-Entebbe'!M22)</f>
        <v>32</v>
      </c>
      <c r="N22" s="50">
        <f>SUM('[1]11.08 Kampala-Entebbe'!N22,'[2]11.08 Kampala-Entebbe'!N22,'[3]11.08 Kampala-Entebbe'!N22)</f>
        <v>0</v>
      </c>
      <c r="O22" s="15">
        <f t="shared" si="0"/>
        <v>109</v>
      </c>
      <c r="P22" s="15">
        <f t="shared" si="1"/>
        <v>141</v>
      </c>
      <c r="R22" s="38" t="s">
        <v>90</v>
      </c>
      <c r="S22" s="39">
        <f>MAX(S10:S12)</f>
        <v>242</v>
      </c>
      <c r="T22" s="39">
        <f t="shared" ref="T22:AF22" si="14">MAX(T10:T12)</f>
        <v>0</v>
      </c>
      <c r="U22" s="39">
        <f t="shared" si="14"/>
        <v>56</v>
      </c>
      <c r="V22" s="39">
        <f t="shared" si="14"/>
        <v>74</v>
      </c>
      <c r="W22" s="39">
        <f t="shared" si="14"/>
        <v>9</v>
      </c>
      <c r="X22" s="39">
        <f t="shared" si="14"/>
        <v>3</v>
      </c>
      <c r="Y22" s="39">
        <f t="shared" si="14"/>
        <v>44</v>
      </c>
      <c r="Z22" s="39">
        <f t="shared" si="14"/>
        <v>4</v>
      </c>
      <c r="AA22" s="39">
        <f t="shared" si="14"/>
        <v>0</v>
      </c>
      <c r="AB22" s="39">
        <f t="shared" si="14"/>
        <v>1</v>
      </c>
      <c r="AC22" s="39">
        <f t="shared" si="14"/>
        <v>119</v>
      </c>
      <c r="AD22" s="39">
        <f t="shared" si="14"/>
        <v>0</v>
      </c>
      <c r="AE22" s="40">
        <f t="shared" si="14"/>
        <v>408</v>
      </c>
      <c r="AF22" s="40">
        <f t="shared" si="14"/>
        <v>527</v>
      </c>
    </row>
    <row r="23" spans="2:32" ht="23.1" customHeight="1" x14ac:dyDescent="0.25">
      <c r="B23" s="23" t="s">
        <v>50</v>
      </c>
      <c r="C23" s="50">
        <f>SUM('[1]11.08 Kampala-Entebbe'!C23,'[2]11.08 Kampala-Entebbe'!C23,'[3]11.08 Kampala-Entebbe'!C23)</f>
        <v>44</v>
      </c>
      <c r="D23" s="50">
        <f>SUM('[1]11.08 Kampala-Entebbe'!D23,'[2]11.08 Kampala-Entebbe'!D23,'[3]11.08 Kampala-Entebbe'!D23)</f>
        <v>0</v>
      </c>
      <c r="E23" s="50">
        <f>SUM('[1]11.08 Kampala-Entebbe'!E23,'[2]11.08 Kampala-Entebbe'!E23,'[3]11.08 Kampala-Entebbe'!E23)</f>
        <v>19</v>
      </c>
      <c r="F23" s="50">
        <f>SUM('[1]11.08 Kampala-Entebbe'!F23,'[2]11.08 Kampala-Entebbe'!F23,'[3]11.08 Kampala-Entebbe'!F23)</f>
        <v>19</v>
      </c>
      <c r="G23" s="50">
        <f>SUM('[1]11.08 Kampala-Entebbe'!G23,'[2]11.08 Kampala-Entebbe'!G23,'[3]11.08 Kampala-Entebbe'!G23)</f>
        <v>0</v>
      </c>
      <c r="H23" s="50">
        <f>SUM('[1]11.08 Kampala-Entebbe'!H23,'[2]11.08 Kampala-Entebbe'!H23,'[3]11.08 Kampala-Entebbe'!H23)</f>
        <v>0</v>
      </c>
      <c r="I23" s="50">
        <f>SUM('[1]11.08 Kampala-Entebbe'!I23,'[2]11.08 Kampala-Entebbe'!I23,'[3]11.08 Kampala-Entebbe'!I23)</f>
        <v>12</v>
      </c>
      <c r="J23" s="50">
        <f>SUM('[1]11.08 Kampala-Entebbe'!J23,'[2]11.08 Kampala-Entebbe'!J23,'[3]11.08 Kampala-Entebbe'!J23)</f>
        <v>0</v>
      </c>
      <c r="K23" s="50">
        <f>SUM('[1]11.08 Kampala-Entebbe'!K23,'[2]11.08 Kampala-Entebbe'!K23,'[3]11.08 Kampala-Entebbe'!K23)</f>
        <v>0</v>
      </c>
      <c r="L23" s="50">
        <f>SUM('[1]11.08 Kampala-Entebbe'!L23,'[2]11.08 Kampala-Entebbe'!L23,'[3]11.08 Kampala-Entebbe'!L23)</f>
        <v>0</v>
      </c>
      <c r="M23" s="50">
        <f>SUM('[1]11.08 Kampala-Entebbe'!M23,'[2]11.08 Kampala-Entebbe'!M23,'[3]11.08 Kampala-Entebbe'!M23)</f>
        <v>30</v>
      </c>
      <c r="N23" s="50">
        <f>SUM('[1]11.08 Kampala-Entebbe'!N23,'[2]11.08 Kampala-Entebbe'!N23,'[3]11.08 Kampala-Entebbe'!N23)</f>
        <v>0</v>
      </c>
      <c r="O23" s="15">
        <f t="shared" si="0"/>
        <v>94</v>
      </c>
      <c r="P23" s="15">
        <f t="shared" si="1"/>
        <v>124</v>
      </c>
      <c r="R23" s="38" t="s">
        <v>91</v>
      </c>
      <c r="S23" s="39">
        <f>MAX(S13:S18)</f>
        <v>549</v>
      </c>
      <c r="T23" s="39">
        <f t="shared" ref="T23:AF23" si="15">MAX(T13:T18)</f>
        <v>0</v>
      </c>
      <c r="U23" s="39">
        <f t="shared" si="15"/>
        <v>162</v>
      </c>
      <c r="V23" s="39">
        <f t="shared" si="15"/>
        <v>104</v>
      </c>
      <c r="W23" s="39">
        <f t="shared" si="15"/>
        <v>5</v>
      </c>
      <c r="X23" s="39">
        <f t="shared" si="15"/>
        <v>1</v>
      </c>
      <c r="Y23" s="39">
        <f t="shared" si="15"/>
        <v>70</v>
      </c>
      <c r="Z23" s="39">
        <f t="shared" si="15"/>
        <v>14</v>
      </c>
      <c r="AA23" s="39">
        <f t="shared" si="15"/>
        <v>4</v>
      </c>
      <c r="AB23" s="39">
        <f t="shared" si="15"/>
        <v>1</v>
      </c>
      <c r="AC23" s="39">
        <f t="shared" si="15"/>
        <v>162</v>
      </c>
      <c r="AD23" s="39">
        <f t="shared" si="15"/>
        <v>0</v>
      </c>
      <c r="AE23" s="40">
        <f t="shared" si="15"/>
        <v>823</v>
      </c>
      <c r="AF23" s="40">
        <f t="shared" si="15"/>
        <v>985</v>
      </c>
    </row>
    <row r="24" spans="2:32" ht="23.1" customHeight="1" x14ac:dyDescent="0.25">
      <c r="B24" s="23" t="s">
        <v>51</v>
      </c>
      <c r="C24" s="50">
        <f>SUM('[1]11.08 Kampala-Entebbe'!C24,'[2]11.08 Kampala-Entebbe'!C24,'[3]11.08 Kampala-Entebbe'!C24)</f>
        <v>51</v>
      </c>
      <c r="D24" s="50">
        <f>SUM('[1]11.08 Kampala-Entebbe'!D24,'[2]11.08 Kampala-Entebbe'!D24,'[3]11.08 Kampala-Entebbe'!D24)</f>
        <v>0</v>
      </c>
      <c r="E24" s="50">
        <f>SUM('[1]11.08 Kampala-Entebbe'!E24,'[2]11.08 Kampala-Entebbe'!E24,'[3]11.08 Kampala-Entebbe'!E24)</f>
        <v>21</v>
      </c>
      <c r="F24" s="50">
        <f>SUM('[1]11.08 Kampala-Entebbe'!F24,'[2]11.08 Kampala-Entebbe'!F24,'[3]11.08 Kampala-Entebbe'!F24)</f>
        <v>16</v>
      </c>
      <c r="G24" s="50">
        <f>SUM('[1]11.08 Kampala-Entebbe'!G24,'[2]11.08 Kampala-Entebbe'!G24,'[3]11.08 Kampala-Entebbe'!G24)</f>
        <v>2</v>
      </c>
      <c r="H24" s="50">
        <f>SUM('[1]11.08 Kampala-Entebbe'!H24,'[2]11.08 Kampala-Entebbe'!H24,'[3]11.08 Kampala-Entebbe'!H24)</f>
        <v>1</v>
      </c>
      <c r="I24" s="50">
        <f>SUM('[1]11.08 Kampala-Entebbe'!I24,'[2]11.08 Kampala-Entebbe'!I24,'[3]11.08 Kampala-Entebbe'!I24)</f>
        <v>17</v>
      </c>
      <c r="J24" s="50">
        <f>SUM('[1]11.08 Kampala-Entebbe'!J24,'[2]11.08 Kampala-Entebbe'!J24,'[3]11.08 Kampala-Entebbe'!J24)</f>
        <v>6</v>
      </c>
      <c r="K24" s="50">
        <f>SUM('[1]11.08 Kampala-Entebbe'!K24,'[2]11.08 Kampala-Entebbe'!K24,'[3]11.08 Kampala-Entebbe'!K24)</f>
        <v>1</v>
      </c>
      <c r="L24" s="50">
        <f>SUM('[1]11.08 Kampala-Entebbe'!L24,'[2]11.08 Kampala-Entebbe'!L24,'[3]11.08 Kampala-Entebbe'!L24)</f>
        <v>0</v>
      </c>
      <c r="M24" s="50">
        <f>SUM('[1]11.08 Kampala-Entebbe'!M24,'[2]11.08 Kampala-Entebbe'!M24,'[3]11.08 Kampala-Entebbe'!M24)</f>
        <v>46</v>
      </c>
      <c r="N24" s="50">
        <f>SUM('[1]11.08 Kampala-Entebbe'!N24,'[2]11.08 Kampala-Entebbe'!N24,'[3]11.08 Kampala-Entebbe'!N24)</f>
        <v>0</v>
      </c>
      <c r="O24" s="15">
        <f t="shared" si="0"/>
        <v>115</v>
      </c>
      <c r="P24" s="15">
        <f t="shared" si="1"/>
        <v>161</v>
      </c>
      <c r="R24" s="38" t="s">
        <v>92</v>
      </c>
      <c r="S24" s="39">
        <f>MAX(S19:S21)</f>
        <v>517</v>
      </c>
      <c r="T24" s="39">
        <f t="shared" ref="T24:AF24" si="16">MAX(T19:T21)</f>
        <v>0</v>
      </c>
      <c r="U24" s="39">
        <f t="shared" si="16"/>
        <v>99</v>
      </c>
      <c r="V24" s="39">
        <f t="shared" si="16"/>
        <v>111</v>
      </c>
      <c r="W24" s="39">
        <f t="shared" si="16"/>
        <v>5</v>
      </c>
      <c r="X24" s="39">
        <f t="shared" si="16"/>
        <v>9</v>
      </c>
      <c r="Y24" s="39">
        <f t="shared" si="16"/>
        <v>65</v>
      </c>
      <c r="Z24" s="39">
        <f t="shared" si="16"/>
        <v>9</v>
      </c>
      <c r="AA24" s="39">
        <f t="shared" si="16"/>
        <v>5</v>
      </c>
      <c r="AB24" s="39">
        <f t="shared" si="16"/>
        <v>2</v>
      </c>
      <c r="AC24" s="39">
        <f t="shared" si="16"/>
        <v>149</v>
      </c>
      <c r="AD24" s="39">
        <f t="shared" si="16"/>
        <v>0</v>
      </c>
      <c r="AE24" s="40">
        <f t="shared" si="16"/>
        <v>749</v>
      </c>
      <c r="AF24" s="40">
        <f t="shared" si="16"/>
        <v>872</v>
      </c>
    </row>
    <row r="25" spans="2:32" ht="23.1" customHeight="1" x14ac:dyDescent="0.25">
      <c r="B25" s="23" t="s">
        <v>52</v>
      </c>
      <c r="C25" s="50">
        <f>SUM('[1]11.08 Kampala-Entebbe'!C25,'[2]11.08 Kampala-Entebbe'!C25,'[3]11.08 Kampala-Entebbe'!C25)</f>
        <v>50</v>
      </c>
      <c r="D25" s="50">
        <f>SUM('[1]11.08 Kampala-Entebbe'!D25,'[2]11.08 Kampala-Entebbe'!D25,'[3]11.08 Kampala-Entebbe'!D25)</f>
        <v>0</v>
      </c>
      <c r="E25" s="50">
        <f>SUM('[1]11.08 Kampala-Entebbe'!E25,'[2]11.08 Kampala-Entebbe'!E25,'[3]11.08 Kampala-Entebbe'!E25)</f>
        <v>21</v>
      </c>
      <c r="F25" s="50">
        <f>SUM('[1]11.08 Kampala-Entebbe'!F25,'[2]11.08 Kampala-Entebbe'!F25,'[3]11.08 Kampala-Entebbe'!F25)</f>
        <v>19</v>
      </c>
      <c r="G25" s="50">
        <f>SUM('[1]11.08 Kampala-Entebbe'!G25,'[2]11.08 Kampala-Entebbe'!G25,'[3]11.08 Kampala-Entebbe'!G25)</f>
        <v>0</v>
      </c>
      <c r="H25" s="50">
        <f>SUM('[1]11.08 Kampala-Entebbe'!H25,'[2]11.08 Kampala-Entebbe'!H25,'[3]11.08 Kampala-Entebbe'!H25)</f>
        <v>0</v>
      </c>
      <c r="I25" s="50">
        <f>SUM('[1]11.08 Kampala-Entebbe'!I25,'[2]11.08 Kampala-Entebbe'!I25,'[3]11.08 Kampala-Entebbe'!I25)</f>
        <v>14</v>
      </c>
      <c r="J25" s="50">
        <f>SUM('[1]11.08 Kampala-Entebbe'!J25,'[2]11.08 Kampala-Entebbe'!J25,'[3]11.08 Kampala-Entebbe'!J25)</f>
        <v>2</v>
      </c>
      <c r="K25" s="50">
        <f>SUM('[1]11.08 Kampala-Entebbe'!K25,'[2]11.08 Kampala-Entebbe'!K25,'[3]11.08 Kampala-Entebbe'!K25)</f>
        <v>1</v>
      </c>
      <c r="L25" s="50">
        <f>SUM('[1]11.08 Kampala-Entebbe'!L25,'[2]11.08 Kampala-Entebbe'!L25,'[3]11.08 Kampala-Entebbe'!L25)</f>
        <v>0</v>
      </c>
      <c r="M25" s="50">
        <f>SUM('[1]11.08 Kampala-Entebbe'!M25,'[2]11.08 Kampala-Entebbe'!M25,'[3]11.08 Kampala-Entebbe'!M25)</f>
        <v>40</v>
      </c>
      <c r="N25" s="50">
        <f>SUM('[1]11.08 Kampala-Entebbe'!N25,'[2]11.08 Kampala-Entebbe'!N25,'[3]11.08 Kampala-Entebbe'!N25)</f>
        <v>0</v>
      </c>
      <c r="O25" s="15">
        <f t="shared" si="0"/>
        <v>107</v>
      </c>
      <c r="P25" s="15">
        <f t="shared" si="1"/>
        <v>147</v>
      </c>
      <c r="R25" s="37" t="s">
        <v>85</v>
      </c>
      <c r="S25" s="35">
        <f t="shared" ref="S25:AF25" si="17">SUM(S10:S12)</f>
        <v>523</v>
      </c>
      <c r="T25" s="16">
        <f t="shared" si="17"/>
        <v>0</v>
      </c>
      <c r="U25" s="16">
        <f t="shared" si="17"/>
        <v>143</v>
      </c>
      <c r="V25" s="16">
        <f t="shared" si="17"/>
        <v>186</v>
      </c>
      <c r="W25" s="16">
        <f t="shared" si="17"/>
        <v>14</v>
      </c>
      <c r="X25" s="16">
        <f t="shared" si="17"/>
        <v>6</v>
      </c>
      <c r="Y25" s="16">
        <f t="shared" si="17"/>
        <v>112</v>
      </c>
      <c r="Z25" s="16">
        <f t="shared" si="17"/>
        <v>9</v>
      </c>
      <c r="AA25" s="16">
        <f t="shared" si="17"/>
        <v>0</v>
      </c>
      <c r="AB25" s="16">
        <f t="shared" si="17"/>
        <v>1</v>
      </c>
      <c r="AC25" s="16">
        <f t="shared" si="17"/>
        <v>278</v>
      </c>
      <c r="AD25" s="16">
        <f t="shared" si="17"/>
        <v>0</v>
      </c>
      <c r="AE25" s="32">
        <f t="shared" si="17"/>
        <v>994</v>
      </c>
      <c r="AF25" s="32">
        <f t="shared" si="17"/>
        <v>1272</v>
      </c>
    </row>
    <row r="26" spans="2:32" ht="23.1" customHeight="1" x14ac:dyDescent="0.25">
      <c r="B26" s="23" t="s">
        <v>53</v>
      </c>
      <c r="C26" s="50">
        <f>SUM('[1]11.08 Kampala-Entebbe'!C26,'[2]11.08 Kampala-Entebbe'!C26,'[3]11.08 Kampala-Entebbe'!C26)</f>
        <v>76</v>
      </c>
      <c r="D26" s="50">
        <f>SUM('[1]11.08 Kampala-Entebbe'!D26,'[2]11.08 Kampala-Entebbe'!D26,'[3]11.08 Kampala-Entebbe'!D26)</f>
        <v>0</v>
      </c>
      <c r="E26" s="50">
        <f>SUM('[1]11.08 Kampala-Entebbe'!E26,'[2]11.08 Kampala-Entebbe'!E26,'[3]11.08 Kampala-Entebbe'!E26)</f>
        <v>34</v>
      </c>
      <c r="F26" s="50">
        <f>SUM('[1]11.08 Kampala-Entebbe'!F26,'[2]11.08 Kampala-Entebbe'!F26,'[3]11.08 Kampala-Entebbe'!F26)</f>
        <v>23</v>
      </c>
      <c r="G26" s="50">
        <f>SUM('[1]11.08 Kampala-Entebbe'!G26,'[2]11.08 Kampala-Entebbe'!G26,'[3]11.08 Kampala-Entebbe'!G26)</f>
        <v>1</v>
      </c>
      <c r="H26" s="50">
        <f>SUM('[1]11.08 Kampala-Entebbe'!H26,'[2]11.08 Kampala-Entebbe'!H26,'[3]11.08 Kampala-Entebbe'!H26)</f>
        <v>0</v>
      </c>
      <c r="I26" s="50">
        <f>SUM('[1]11.08 Kampala-Entebbe'!I26,'[2]11.08 Kampala-Entebbe'!I26,'[3]11.08 Kampala-Entebbe'!I26)</f>
        <v>20</v>
      </c>
      <c r="J26" s="50">
        <f>SUM('[1]11.08 Kampala-Entebbe'!J26,'[2]11.08 Kampala-Entebbe'!J26,'[3]11.08 Kampala-Entebbe'!J26)</f>
        <v>5</v>
      </c>
      <c r="K26" s="50">
        <f>SUM('[1]11.08 Kampala-Entebbe'!K26,'[2]11.08 Kampala-Entebbe'!K26,'[3]11.08 Kampala-Entebbe'!K26)</f>
        <v>0</v>
      </c>
      <c r="L26" s="50">
        <f>SUM('[1]11.08 Kampala-Entebbe'!L26,'[2]11.08 Kampala-Entebbe'!L26,'[3]11.08 Kampala-Entebbe'!L26)</f>
        <v>1</v>
      </c>
      <c r="M26" s="50">
        <f>SUM('[1]11.08 Kampala-Entebbe'!M26,'[2]11.08 Kampala-Entebbe'!M26,'[3]11.08 Kampala-Entebbe'!M26)</f>
        <v>40</v>
      </c>
      <c r="N26" s="50">
        <f>SUM('[1]11.08 Kampala-Entebbe'!N26,'[2]11.08 Kampala-Entebbe'!N26,'[3]11.08 Kampala-Entebbe'!N26)</f>
        <v>0</v>
      </c>
      <c r="O26" s="15">
        <f t="shared" si="0"/>
        <v>160</v>
      </c>
      <c r="P26" s="15">
        <f t="shared" si="1"/>
        <v>200</v>
      </c>
      <c r="R26" s="28" t="s">
        <v>86</v>
      </c>
      <c r="S26" s="16">
        <f t="shared" ref="S26:AF26" si="18">SUM(S13:S18)</f>
        <v>2056</v>
      </c>
      <c r="T26" s="16">
        <f t="shared" si="18"/>
        <v>0</v>
      </c>
      <c r="U26" s="16">
        <f t="shared" si="18"/>
        <v>782</v>
      </c>
      <c r="V26" s="16">
        <f t="shared" si="18"/>
        <v>491</v>
      </c>
      <c r="W26" s="16">
        <f t="shared" si="18"/>
        <v>16</v>
      </c>
      <c r="X26" s="16">
        <f t="shared" si="18"/>
        <v>2</v>
      </c>
      <c r="Y26" s="16">
        <f t="shared" si="18"/>
        <v>350</v>
      </c>
      <c r="Z26" s="16">
        <f t="shared" si="18"/>
        <v>61</v>
      </c>
      <c r="AA26" s="16">
        <f t="shared" si="18"/>
        <v>17</v>
      </c>
      <c r="AB26" s="16">
        <f t="shared" si="18"/>
        <v>1</v>
      </c>
      <c r="AC26" s="16">
        <f t="shared" si="18"/>
        <v>866</v>
      </c>
      <c r="AD26" s="16">
        <f t="shared" si="18"/>
        <v>0</v>
      </c>
      <c r="AE26" s="32">
        <f t="shared" si="18"/>
        <v>3776</v>
      </c>
      <c r="AF26" s="32">
        <f t="shared" si="18"/>
        <v>4642</v>
      </c>
    </row>
    <row r="27" spans="2:32" ht="23.1" customHeight="1" x14ac:dyDescent="0.25">
      <c r="B27" s="23" t="s">
        <v>54</v>
      </c>
      <c r="C27" s="50">
        <f>SUM('[1]11.08 Kampala-Entebbe'!C27,'[2]11.08 Kampala-Entebbe'!C27,'[3]11.08 Kampala-Entebbe'!C27)</f>
        <v>86</v>
      </c>
      <c r="D27" s="50">
        <f>SUM('[1]11.08 Kampala-Entebbe'!D27,'[2]11.08 Kampala-Entebbe'!D27,'[3]11.08 Kampala-Entebbe'!D27)</f>
        <v>0</v>
      </c>
      <c r="E27" s="50">
        <f>SUM('[1]11.08 Kampala-Entebbe'!E27,'[2]11.08 Kampala-Entebbe'!E27,'[3]11.08 Kampala-Entebbe'!E27)</f>
        <v>32</v>
      </c>
      <c r="F27" s="50">
        <f>SUM('[1]11.08 Kampala-Entebbe'!F27,'[2]11.08 Kampala-Entebbe'!F27,'[3]11.08 Kampala-Entebbe'!F27)</f>
        <v>20</v>
      </c>
      <c r="G27" s="50">
        <f>SUM('[1]11.08 Kampala-Entebbe'!G27,'[2]11.08 Kampala-Entebbe'!G27,'[3]11.08 Kampala-Entebbe'!G27)</f>
        <v>0</v>
      </c>
      <c r="H27" s="50">
        <f>SUM('[1]11.08 Kampala-Entebbe'!H27,'[2]11.08 Kampala-Entebbe'!H27,'[3]11.08 Kampala-Entebbe'!H27)</f>
        <v>0</v>
      </c>
      <c r="I27" s="50">
        <f>SUM('[1]11.08 Kampala-Entebbe'!I27,'[2]11.08 Kampala-Entebbe'!I27,'[3]11.08 Kampala-Entebbe'!I27)</f>
        <v>8</v>
      </c>
      <c r="J27" s="50">
        <f>SUM('[1]11.08 Kampala-Entebbe'!J27,'[2]11.08 Kampala-Entebbe'!J27,'[3]11.08 Kampala-Entebbe'!J27)</f>
        <v>1</v>
      </c>
      <c r="K27" s="50">
        <f>SUM('[1]11.08 Kampala-Entebbe'!K27,'[2]11.08 Kampala-Entebbe'!K27,'[3]11.08 Kampala-Entebbe'!K27)</f>
        <v>1</v>
      </c>
      <c r="L27" s="50">
        <f>SUM('[1]11.08 Kampala-Entebbe'!L27,'[2]11.08 Kampala-Entebbe'!L27,'[3]11.08 Kampala-Entebbe'!L27)</f>
        <v>0</v>
      </c>
      <c r="M27" s="50">
        <f>SUM('[1]11.08 Kampala-Entebbe'!M27,'[2]11.08 Kampala-Entebbe'!M27,'[3]11.08 Kampala-Entebbe'!M27)</f>
        <v>32</v>
      </c>
      <c r="N27" s="50">
        <f>SUM('[1]11.08 Kampala-Entebbe'!N27,'[2]11.08 Kampala-Entebbe'!N27,'[3]11.08 Kampala-Entebbe'!N27)</f>
        <v>0</v>
      </c>
      <c r="O27" s="15">
        <f t="shared" si="0"/>
        <v>148</v>
      </c>
      <c r="P27" s="15">
        <f t="shared" si="1"/>
        <v>180</v>
      </c>
      <c r="R27" s="29" t="s">
        <v>87</v>
      </c>
      <c r="S27" s="16">
        <f t="shared" ref="S27:AF27" si="19">SUM(S19:S21)</f>
        <v>1224</v>
      </c>
      <c r="T27" s="16">
        <f t="shared" si="19"/>
        <v>0</v>
      </c>
      <c r="U27" s="16">
        <f t="shared" si="19"/>
        <v>269</v>
      </c>
      <c r="V27" s="16">
        <f t="shared" si="19"/>
        <v>313</v>
      </c>
      <c r="W27" s="16">
        <f t="shared" si="19"/>
        <v>8</v>
      </c>
      <c r="X27" s="16">
        <f t="shared" si="19"/>
        <v>16</v>
      </c>
      <c r="Y27" s="16">
        <f t="shared" si="19"/>
        <v>144</v>
      </c>
      <c r="Z27" s="16">
        <f t="shared" si="19"/>
        <v>24</v>
      </c>
      <c r="AA27" s="16">
        <f t="shared" si="19"/>
        <v>10</v>
      </c>
      <c r="AB27" s="16">
        <f t="shared" si="19"/>
        <v>3</v>
      </c>
      <c r="AC27" s="16">
        <f t="shared" si="19"/>
        <v>410</v>
      </c>
      <c r="AD27" s="16">
        <f t="shared" si="19"/>
        <v>0</v>
      </c>
      <c r="AE27" s="32">
        <f t="shared" si="19"/>
        <v>2011</v>
      </c>
      <c r="AF27" s="32">
        <f t="shared" si="19"/>
        <v>2421</v>
      </c>
    </row>
    <row r="28" spans="2:32" ht="23.1" customHeight="1" x14ac:dyDescent="0.25">
      <c r="B28" s="23" t="s">
        <v>55</v>
      </c>
      <c r="C28" s="50">
        <f>SUM('[1]11.08 Kampala-Entebbe'!C28,'[2]11.08 Kampala-Entebbe'!C28,'[3]11.08 Kampala-Entebbe'!C28)</f>
        <v>62</v>
      </c>
      <c r="D28" s="50">
        <f>SUM('[1]11.08 Kampala-Entebbe'!D28,'[2]11.08 Kampala-Entebbe'!D28,'[3]11.08 Kampala-Entebbe'!D28)</f>
        <v>0</v>
      </c>
      <c r="E28" s="50">
        <f>SUM('[1]11.08 Kampala-Entebbe'!E28,'[2]11.08 Kampala-Entebbe'!E28,'[3]11.08 Kampala-Entebbe'!E28)</f>
        <v>35</v>
      </c>
      <c r="F28" s="50">
        <f>SUM('[1]11.08 Kampala-Entebbe'!F28,'[2]11.08 Kampala-Entebbe'!F28,'[3]11.08 Kampala-Entebbe'!F28)</f>
        <v>16</v>
      </c>
      <c r="G28" s="50">
        <f>SUM('[1]11.08 Kampala-Entebbe'!G28,'[2]11.08 Kampala-Entebbe'!G28,'[3]11.08 Kampala-Entebbe'!G28)</f>
        <v>0</v>
      </c>
      <c r="H28" s="50">
        <f>SUM('[1]11.08 Kampala-Entebbe'!H28,'[2]11.08 Kampala-Entebbe'!H28,'[3]11.08 Kampala-Entebbe'!H28)</f>
        <v>0</v>
      </c>
      <c r="I28" s="50">
        <f>SUM('[1]11.08 Kampala-Entebbe'!I28,'[2]11.08 Kampala-Entebbe'!I28,'[3]11.08 Kampala-Entebbe'!I28)</f>
        <v>18</v>
      </c>
      <c r="J28" s="50">
        <f>SUM('[1]11.08 Kampala-Entebbe'!J28,'[2]11.08 Kampala-Entebbe'!J28,'[3]11.08 Kampala-Entebbe'!J28)</f>
        <v>1</v>
      </c>
      <c r="K28" s="50">
        <f>SUM('[1]11.08 Kampala-Entebbe'!K28,'[2]11.08 Kampala-Entebbe'!K28,'[3]11.08 Kampala-Entebbe'!K28)</f>
        <v>0</v>
      </c>
      <c r="L28" s="50">
        <f>SUM('[1]11.08 Kampala-Entebbe'!L28,'[2]11.08 Kampala-Entebbe'!L28,'[3]11.08 Kampala-Entebbe'!L28)</f>
        <v>0</v>
      </c>
      <c r="M28" s="50">
        <f>SUM('[1]11.08 Kampala-Entebbe'!M28,'[2]11.08 Kampala-Entebbe'!M28,'[3]11.08 Kampala-Entebbe'!M28)</f>
        <v>29</v>
      </c>
      <c r="N28" s="50">
        <f>SUM('[1]11.08 Kampala-Entebbe'!N28,'[2]11.08 Kampala-Entebbe'!N28,'[3]11.08 Kampala-Entebbe'!N28)</f>
        <v>0</v>
      </c>
      <c r="O28" s="15">
        <f t="shared" si="0"/>
        <v>132</v>
      </c>
      <c r="P28" s="15">
        <f t="shared" si="1"/>
        <v>161</v>
      </c>
      <c r="R28" s="5" t="s">
        <v>17</v>
      </c>
      <c r="S28" s="16">
        <f t="shared" ref="S28:AF28" si="20">SUM(S10:S21)</f>
        <v>3803</v>
      </c>
      <c r="T28" s="16">
        <f t="shared" si="20"/>
        <v>0</v>
      </c>
      <c r="U28" s="16">
        <f t="shared" si="20"/>
        <v>1194</v>
      </c>
      <c r="V28" s="16">
        <f t="shared" si="20"/>
        <v>990</v>
      </c>
      <c r="W28" s="16">
        <f t="shared" si="20"/>
        <v>38</v>
      </c>
      <c r="X28" s="16">
        <f t="shared" si="20"/>
        <v>24</v>
      </c>
      <c r="Y28" s="16">
        <f t="shared" si="20"/>
        <v>606</v>
      </c>
      <c r="Z28" s="16">
        <f t="shared" si="20"/>
        <v>94</v>
      </c>
      <c r="AA28" s="16">
        <f t="shared" si="20"/>
        <v>27</v>
      </c>
      <c r="AB28" s="16">
        <f t="shared" si="20"/>
        <v>5</v>
      </c>
      <c r="AC28" s="16">
        <f t="shared" si="20"/>
        <v>1554</v>
      </c>
      <c r="AD28" s="16">
        <f t="shared" si="20"/>
        <v>0</v>
      </c>
      <c r="AE28" s="32">
        <f t="shared" si="20"/>
        <v>6781</v>
      </c>
      <c r="AF28" s="32">
        <f t="shared" si="20"/>
        <v>8335</v>
      </c>
    </row>
    <row r="29" spans="2:32" ht="23.1" customHeight="1" x14ac:dyDescent="0.25">
      <c r="B29" s="23" t="s">
        <v>56</v>
      </c>
      <c r="C29" s="50">
        <f>SUM('[1]11.08 Kampala-Entebbe'!C29,'[2]11.08 Kampala-Entebbe'!C29,'[3]11.08 Kampala-Entebbe'!C29)</f>
        <v>71</v>
      </c>
      <c r="D29" s="50">
        <f>SUM('[1]11.08 Kampala-Entebbe'!D29,'[2]11.08 Kampala-Entebbe'!D29,'[3]11.08 Kampala-Entebbe'!D29)</f>
        <v>0</v>
      </c>
      <c r="E29" s="50">
        <f>SUM('[1]11.08 Kampala-Entebbe'!E29,'[2]11.08 Kampala-Entebbe'!E29,'[3]11.08 Kampala-Entebbe'!E29)</f>
        <v>53</v>
      </c>
      <c r="F29" s="50">
        <f>SUM('[1]11.08 Kampala-Entebbe'!F29,'[2]11.08 Kampala-Entebbe'!F29,'[3]11.08 Kampala-Entebbe'!F29)</f>
        <v>22</v>
      </c>
      <c r="G29" s="50">
        <f>SUM('[1]11.08 Kampala-Entebbe'!G29,'[2]11.08 Kampala-Entebbe'!G29,'[3]11.08 Kampala-Entebbe'!G29)</f>
        <v>2</v>
      </c>
      <c r="H29" s="50">
        <f>SUM('[1]11.08 Kampala-Entebbe'!H29,'[2]11.08 Kampala-Entebbe'!H29,'[3]11.08 Kampala-Entebbe'!H29)</f>
        <v>0</v>
      </c>
      <c r="I29" s="50">
        <f>SUM('[1]11.08 Kampala-Entebbe'!I29,'[2]11.08 Kampala-Entebbe'!I29,'[3]11.08 Kampala-Entebbe'!I29)</f>
        <v>11</v>
      </c>
      <c r="J29" s="50">
        <f>SUM('[1]11.08 Kampala-Entebbe'!J29,'[2]11.08 Kampala-Entebbe'!J29,'[3]11.08 Kampala-Entebbe'!J29)</f>
        <v>2</v>
      </c>
      <c r="K29" s="50">
        <f>SUM('[1]11.08 Kampala-Entebbe'!K29,'[2]11.08 Kampala-Entebbe'!K29,'[3]11.08 Kampala-Entebbe'!K29)</f>
        <v>0</v>
      </c>
      <c r="L29" s="50">
        <f>SUM('[1]11.08 Kampala-Entebbe'!L29,'[2]11.08 Kampala-Entebbe'!L29,'[3]11.08 Kampala-Entebbe'!L29)</f>
        <v>0</v>
      </c>
      <c r="M29" s="50">
        <f>SUM('[1]11.08 Kampala-Entebbe'!M29,'[2]11.08 Kampala-Entebbe'!M29,'[3]11.08 Kampala-Entebbe'!M29)</f>
        <v>29</v>
      </c>
      <c r="N29" s="50">
        <f>SUM('[1]11.08 Kampala-Entebbe'!N29,'[2]11.08 Kampala-Entebbe'!N29,'[3]11.08 Kampala-Entebbe'!N29)</f>
        <v>0</v>
      </c>
      <c r="O29" s="15">
        <f t="shared" si="0"/>
        <v>161</v>
      </c>
      <c r="P29" s="15">
        <f t="shared" si="1"/>
        <v>190</v>
      </c>
      <c r="R29"/>
      <c r="S29" s="20"/>
      <c r="T29" s="19"/>
    </row>
    <row r="30" spans="2:32" ht="23.1" customHeight="1" x14ac:dyDescent="0.25">
      <c r="B30" s="23" t="s">
        <v>57</v>
      </c>
      <c r="C30" s="50">
        <f>SUM('[1]11.08 Kampala-Entebbe'!C30,'[2]11.08 Kampala-Entebbe'!C30,'[3]11.08 Kampala-Entebbe'!C30)</f>
        <v>66</v>
      </c>
      <c r="D30" s="50">
        <f>SUM('[1]11.08 Kampala-Entebbe'!D30,'[2]11.08 Kampala-Entebbe'!D30,'[3]11.08 Kampala-Entebbe'!D30)</f>
        <v>0</v>
      </c>
      <c r="E30" s="50">
        <f>SUM('[1]11.08 Kampala-Entebbe'!E30,'[2]11.08 Kampala-Entebbe'!E30,'[3]11.08 Kampala-Entebbe'!E30)</f>
        <v>38</v>
      </c>
      <c r="F30" s="50">
        <f>SUM('[1]11.08 Kampala-Entebbe'!F30,'[2]11.08 Kampala-Entebbe'!F30,'[3]11.08 Kampala-Entebbe'!F30)</f>
        <v>19</v>
      </c>
      <c r="G30" s="50">
        <f>SUM('[1]11.08 Kampala-Entebbe'!G30,'[2]11.08 Kampala-Entebbe'!G30,'[3]11.08 Kampala-Entebbe'!G30)</f>
        <v>1</v>
      </c>
      <c r="H30" s="50">
        <f>SUM('[1]11.08 Kampala-Entebbe'!H30,'[2]11.08 Kampala-Entebbe'!H30,'[3]11.08 Kampala-Entebbe'!H30)</f>
        <v>0</v>
      </c>
      <c r="I30" s="50">
        <f>SUM('[1]11.08 Kampala-Entebbe'!I30,'[2]11.08 Kampala-Entebbe'!I30,'[3]11.08 Kampala-Entebbe'!I30)</f>
        <v>20</v>
      </c>
      <c r="J30" s="50">
        <f>SUM('[1]11.08 Kampala-Entebbe'!J30,'[2]11.08 Kampala-Entebbe'!J30,'[3]11.08 Kampala-Entebbe'!J30)</f>
        <v>1</v>
      </c>
      <c r="K30" s="50">
        <f>SUM('[1]11.08 Kampala-Entebbe'!K30,'[2]11.08 Kampala-Entebbe'!K30,'[3]11.08 Kampala-Entebbe'!K30)</f>
        <v>3</v>
      </c>
      <c r="L30" s="50">
        <f>SUM('[1]11.08 Kampala-Entebbe'!L30,'[2]11.08 Kampala-Entebbe'!L30,'[3]11.08 Kampala-Entebbe'!L30)</f>
        <v>0</v>
      </c>
      <c r="M30" s="50">
        <f>SUM('[1]11.08 Kampala-Entebbe'!M30,'[2]11.08 Kampala-Entebbe'!M30,'[3]11.08 Kampala-Entebbe'!M30)</f>
        <v>35</v>
      </c>
      <c r="N30" s="50">
        <f>SUM('[1]11.08 Kampala-Entebbe'!N30,'[2]11.08 Kampala-Entebbe'!N30,'[3]11.08 Kampala-Entebbe'!N30)</f>
        <v>0</v>
      </c>
      <c r="O30" s="15">
        <f t="shared" si="0"/>
        <v>148</v>
      </c>
      <c r="P30" s="15">
        <f t="shared" si="1"/>
        <v>183</v>
      </c>
    </row>
    <row r="31" spans="2:32" ht="23.1" customHeight="1" x14ac:dyDescent="0.25">
      <c r="B31" s="24" t="s">
        <v>58</v>
      </c>
      <c r="C31" s="50">
        <f>SUM('[1]11.08 Kampala-Entebbe'!C31,'[2]11.08 Kampala-Entebbe'!C31,'[3]11.08 Kampala-Entebbe'!C31)</f>
        <v>55</v>
      </c>
      <c r="D31" s="50">
        <f>SUM('[1]11.08 Kampala-Entebbe'!D31,'[2]11.08 Kampala-Entebbe'!D31,'[3]11.08 Kampala-Entebbe'!D31)</f>
        <v>0</v>
      </c>
      <c r="E31" s="50">
        <f>SUM('[1]11.08 Kampala-Entebbe'!E31,'[2]11.08 Kampala-Entebbe'!E31,'[3]11.08 Kampala-Entebbe'!E31)</f>
        <v>39</v>
      </c>
      <c r="F31" s="50">
        <f>SUM('[1]11.08 Kampala-Entebbe'!F31,'[2]11.08 Kampala-Entebbe'!F31,'[3]11.08 Kampala-Entebbe'!F31)</f>
        <v>21</v>
      </c>
      <c r="G31" s="50">
        <f>SUM('[1]11.08 Kampala-Entebbe'!G31,'[2]11.08 Kampala-Entebbe'!G31,'[3]11.08 Kampala-Entebbe'!G31)</f>
        <v>1</v>
      </c>
      <c r="H31" s="50">
        <f>SUM('[1]11.08 Kampala-Entebbe'!H31,'[2]11.08 Kampala-Entebbe'!H31,'[3]11.08 Kampala-Entebbe'!H31)</f>
        <v>0</v>
      </c>
      <c r="I31" s="50">
        <f>SUM('[1]11.08 Kampala-Entebbe'!I31,'[2]11.08 Kampala-Entebbe'!I31,'[3]11.08 Kampala-Entebbe'!I31)</f>
        <v>23</v>
      </c>
      <c r="J31" s="50">
        <f>SUM('[1]11.08 Kampala-Entebbe'!J31,'[2]11.08 Kampala-Entebbe'!J31,'[3]11.08 Kampala-Entebbe'!J31)</f>
        <v>2</v>
      </c>
      <c r="K31" s="50">
        <f>SUM('[1]11.08 Kampala-Entebbe'!K31,'[2]11.08 Kampala-Entebbe'!K31,'[3]11.08 Kampala-Entebbe'!K31)</f>
        <v>0</v>
      </c>
      <c r="L31" s="50">
        <f>SUM('[1]11.08 Kampala-Entebbe'!L31,'[2]11.08 Kampala-Entebbe'!L31,'[3]11.08 Kampala-Entebbe'!L31)</f>
        <v>0</v>
      </c>
      <c r="M31" s="50">
        <f>SUM('[1]11.08 Kampala-Entebbe'!M31,'[2]11.08 Kampala-Entebbe'!M31,'[3]11.08 Kampala-Entebbe'!M31)</f>
        <v>35</v>
      </c>
      <c r="N31" s="50">
        <f>SUM('[1]11.08 Kampala-Entebbe'!N31,'[2]11.08 Kampala-Entebbe'!N31,'[3]11.08 Kampala-Entebbe'!N31)</f>
        <v>0</v>
      </c>
      <c r="O31" s="15">
        <f t="shared" si="0"/>
        <v>141</v>
      </c>
      <c r="P31" s="15">
        <f t="shared" si="1"/>
        <v>176</v>
      </c>
    </row>
    <row r="32" spans="2:32" ht="23.1" customHeight="1" x14ac:dyDescent="0.25">
      <c r="B32" s="24" t="s">
        <v>59</v>
      </c>
      <c r="C32" s="50">
        <f>SUM('[1]11.08 Kampala-Entebbe'!C32,'[2]11.08 Kampala-Entebbe'!C32,'[3]11.08 Kampala-Entebbe'!C32)</f>
        <v>59</v>
      </c>
      <c r="D32" s="50">
        <f>SUM('[1]11.08 Kampala-Entebbe'!D32,'[2]11.08 Kampala-Entebbe'!D32,'[3]11.08 Kampala-Entebbe'!D32)</f>
        <v>0</v>
      </c>
      <c r="E32" s="50">
        <f>SUM('[1]11.08 Kampala-Entebbe'!E32,'[2]11.08 Kampala-Entebbe'!E32,'[3]11.08 Kampala-Entebbe'!E32)</f>
        <v>37</v>
      </c>
      <c r="F32" s="50">
        <f>SUM('[1]11.08 Kampala-Entebbe'!F32,'[2]11.08 Kampala-Entebbe'!F32,'[3]11.08 Kampala-Entebbe'!F32)</f>
        <v>23</v>
      </c>
      <c r="G32" s="50">
        <f>SUM('[1]11.08 Kampala-Entebbe'!G32,'[2]11.08 Kampala-Entebbe'!G32,'[3]11.08 Kampala-Entebbe'!G32)</f>
        <v>0</v>
      </c>
      <c r="H32" s="50">
        <f>SUM('[1]11.08 Kampala-Entebbe'!H32,'[2]11.08 Kampala-Entebbe'!H32,'[3]11.08 Kampala-Entebbe'!H32)</f>
        <v>0</v>
      </c>
      <c r="I32" s="50">
        <f>SUM('[1]11.08 Kampala-Entebbe'!I32,'[2]11.08 Kampala-Entebbe'!I32,'[3]11.08 Kampala-Entebbe'!I32)</f>
        <v>12</v>
      </c>
      <c r="J32" s="50">
        <f>SUM('[1]11.08 Kampala-Entebbe'!J32,'[2]11.08 Kampala-Entebbe'!J32,'[3]11.08 Kampala-Entebbe'!J32)</f>
        <v>4</v>
      </c>
      <c r="K32" s="50">
        <f>SUM('[1]11.08 Kampala-Entebbe'!K32,'[2]11.08 Kampala-Entebbe'!K32,'[3]11.08 Kampala-Entebbe'!K32)</f>
        <v>0</v>
      </c>
      <c r="L32" s="50">
        <f>SUM('[1]11.08 Kampala-Entebbe'!L32,'[2]11.08 Kampala-Entebbe'!L32,'[3]11.08 Kampala-Entebbe'!L32)</f>
        <v>0</v>
      </c>
      <c r="M32" s="50">
        <f>SUM('[1]11.08 Kampala-Entebbe'!M32,'[2]11.08 Kampala-Entebbe'!M32,'[3]11.08 Kampala-Entebbe'!M32)</f>
        <v>25</v>
      </c>
      <c r="N32" s="50">
        <f>SUM('[1]11.08 Kampala-Entebbe'!N32,'[2]11.08 Kampala-Entebbe'!N32,'[3]11.08 Kampala-Entebbe'!N32)</f>
        <v>0</v>
      </c>
      <c r="O32" s="15">
        <f t="shared" si="0"/>
        <v>135</v>
      </c>
      <c r="P32" s="15">
        <f t="shared" si="1"/>
        <v>160</v>
      </c>
    </row>
    <row r="33" spans="2:20" ht="23.1" customHeight="1" x14ac:dyDescent="0.25">
      <c r="B33" s="23" t="s">
        <v>60</v>
      </c>
      <c r="C33" s="50">
        <f>SUM('[1]11.08 Kampala-Entebbe'!C33,'[2]11.08 Kampala-Entebbe'!C33,'[3]11.08 Kampala-Entebbe'!C33)</f>
        <v>56</v>
      </c>
      <c r="D33" s="50">
        <f>SUM('[1]11.08 Kampala-Entebbe'!D33,'[2]11.08 Kampala-Entebbe'!D33,'[3]11.08 Kampala-Entebbe'!D33)</f>
        <v>0</v>
      </c>
      <c r="E33" s="50">
        <f>SUM('[1]11.08 Kampala-Entebbe'!E33,'[2]11.08 Kampala-Entebbe'!E33,'[3]11.08 Kampala-Entebbe'!E33)</f>
        <v>23</v>
      </c>
      <c r="F33" s="50">
        <f>SUM('[1]11.08 Kampala-Entebbe'!F33,'[2]11.08 Kampala-Entebbe'!F33,'[3]11.08 Kampala-Entebbe'!F33)</f>
        <v>20</v>
      </c>
      <c r="G33" s="50">
        <f>SUM('[1]11.08 Kampala-Entebbe'!G33,'[2]11.08 Kampala-Entebbe'!G33,'[3]11.08 Kampala-Entebbe'!G33)</f>
        <v>0</v>
      </c>
      <c r="H33" s="50">
        <f>SUM('[1]11.08 Kampala-Entebbe'!H33,'[2]11.08 Kampala-Entebbe'!H33,'[3]11.08 Kampala-Entebbe'!H33)</f>
        <v>0</v>
      </c>
      <c r="I33" s="50">
        <f>SUM('[1]11.08 Kampala-Entebbe'!I33,'[2]11.08 Kampala-Entebbe'!I33,'[3]11.08 Kampala-Entebbe'!I33)</f>
        <v>13</v>
      </c>
      <c r="J33" s="50">
        <f>SUM('[1]11.08 Kampala-Entebbe'!J33,'[2]11.08 Kampala-Entebbe'!J33,'[3]11.08 Kampala-Entebbe'!J33)</f>
        <v>3</v>
      </c>
      <c r="K33" s="50">
        <f>SUM('[1]11.08 Kampala-Entebbe'!K33,'[2]11.08 Kampala-Entebbe'!K33,'[3]11.08 Kampala-Entebbe'!K33)</f>
        <v>0</v>
      </c>
      <c r="L33" s="50">
        <f>SUM('[1]11.08 Kampala-Entebbe'!L33,'[2]11.08 Kampala-Entebbe'!L33,'[3]11.08 Kampala-Entebbe'!L33)</f>
        <v>0</v>
      </c>
      <c r="M33" s="50">
        <f>SUM('[1]11.08 Kampala-Entebbe'!M33,'[2]11.08 Kampala-Entebbe'!M33,'[3]11.08 Kampala-Entebbe'!M33)</f>
        <v>37</v>
      </c>
      <c r="N33" s="50">
        <f>SUM('[1]11.08 Kampala-Entebbe'!N33,'[2]11.08 Kampala-Entebbe'!N33,'[3]11.08 Kampala-Entebbe'!N33)</f>
        <v>0</v>
      </c>
      <c r="O33" s="15">
        <f t="shared" si="0"/>
        <v>115</v>
      </c>
      <c r="P33" s="15">
        <f t="shared" si="1"/>
        <v>152</v>
      </c>
    </row>
    <row r="34" spans="2:20" ht="23.1" customHeight="1" x14ac:dyDescent="0.25">
      <c r="B34" s="24" t="s">
        <v>61</v>
      </c>
      <c r="C34" s="50">
        <f>SUM('[1]11.08 Kampala-Entebbe'!C34,'[2]11.08 Kampala-Entebbe'!C34,'[3]11.08 Kampala-Entebbe'!C34)</f>
        <v>78</v>
      </c>
      <c r="D34" s="50">
        <f>SUM('[1]11.08 Kampala-Entebbe'!D34,'[2]11.08 Kampala-Entebbe'!D34,'[3]11.08 Kampala-Entebbe'!D34)</f>
        <v>0</v>
      </c>
      <c r="E34" s="50">
        <f>SUM('[1]11.08 Kampala-Entebbe'!E34,'[2]11.08 Kampala-Entebbe'!E34,'[3]11.08 Kampala-Entebbe'!E34)</f>
        <v>42</v>
      </c>
      <c r="F34" s="50">
        <f>SUM('[1]11.08 Kampala-Entebbe'!F34,'[2]11.08 Kampala-Entebbe'!F34,'[3]11.08 Kampala-Entebbe'!F34)</f>
        <v>22</v>
      </c>
      <c r="G34" s="50">
        <f>SUM('[1]11.08 Kampala-Entebbe'!G34,'[2]11.08 Kampala-Entebbe'!G34,'[3]11.08 Kampala-Entebbe'!G34)</f>
        <v>1</v>
      </c>
      <c r="H34" s="50">
        <f>SUM('[1]11.08 Kampala-Entebbe'!H34,'[2]11.08 Kampala-Entebbe'!H34,'[3]11.08 Kampala-Entebbe'!H34)</f>
        <v>0</v>
      </c>
      <c r="I34" s="50">
        <f>SUM('[1]11.08 Kampala-Entebbe'!I34,'[2]11.08 Kampala-Entebbe'!I34,'[3]11.08 Kampala-Entebbe'!I34)</f>
        <v>16</v>
      </c>
      <c r="J34" s="50">
        <f>SUM('[1]11.08 Kampala-Entebbe'!J34,'[2]11.08 Kampala-Entebbe'!J34,'[3]11.08 Kampala-Entebbe'!J34)</f>
        <v>4</v>
      </c>
      <c r="K34" s="50">
        <f>SUM('[1]11.08 Kampala-Entebbe'!K34,'[2]11.08 Kampala-Entebbe'!K34,'[3]11.08 Kampala-Entebbe'!K34)</f>
        <v>0</v>
      </c>
      <c r="L34" s="50">
        <f>SUM('[1]11.08 Kampala-Entebbe'!L34,'[2]11.08 Kampala-Entebbe'!L34,'[3]11.08 Kampala-Entebbe'!L34)</f>
        <v>0</v>
      </c>
      <c r="M34" s="50">
        <f>SUM('[1]11.08 Kampala-Entebbe'!M34,'[2]11.08 Kampala-Entebbe'!M34,'[3]11.08 Kampala-Entebbe'!M34)</f>
        <v>38</v>
      </c>
      <c r="N34" s="50">
        <f>SUM('[1]11.08 Kampala-Entebbe'!N34,'[2]11.08 Kampala-Entebbe'!N34,'[3]11.08 Kampala-Entebbe'!N34)</f>
        <v>0</v>
      </c>
      <c r="O34" s="15">
        <f t="shared" si="0"/>
        <v>163</v>
      </c>
      <c r="P34" s="15">
        <f t="shared" si="1"/>
        <v>201</v>
      </c>
    </row>
    <row r="35" spans="2:20" ht="23.1" customHeight="1" x14ac:dyDescent="0.25">
      <c r="B35" s="24" t="s">
        <v>62</v>
      </c>
      <c r="C35" s="50">
        <f>SUM('[1]11.08 Kampala-Entebbe'!C35,'[2]11.08 Kampala-Entebbe'!C35,'[3]11.08 Kampala-Entebbe'!C35)</f>
        <v>96</v>
      </c>
      <c r="D35" s="50">
        <f>SUM('[1]11.08 Kampala-Entebbe'!D35,'[2]11.08 Kampala-Entebbe'!D35,'[3]11.08 Kampala-Entebbe'!D35)</f>
        <v>0</v>
      </c>
      <c r="E35" s="50">
        <f>SUM('[1]11.08 Kampala-Entebbe'!E35,'[2]11.08 Kampala-Entebbe'!E35,'[3]11.08 Kampala-Entebbe'!E35)</f>
        <v>36</v>
      </c>
      <c r="F35" s="50">
        <f>SUM('[1]11.08 Kampala-Entebbe'!F35,'[2]11.08 Kampala-Entebbe'!F35,'[3]11.08 Kampala-Entebbe'!F35)</f>
        <v>18</v>
      </c>
      <c r="G35" s="50">
        <f>SUM('[1]11.08 Kampala-Entebbe'!G35,'[2]11.08 Kampala-Entebbe'!G35,'[3]11.08 Kampala-Entebbe'!G35)</f>
        <v>0</v>
      </c>
      <c r="H35" s="50">
        <f>SUM('[1]11.08 Kampala-Entebbe'!H35,'[2]11.08 Kampala-Entebbe'!H35,'[3]11.08 Kampala-Entebbe'!H35)</f>
        <v>0</v>
      </c>
      <c r="I35" s="50">
        <f>SUM('[1]11.08 Kampala-Entebbe'!I35,'[2]11.08 Kampala-Entebbe'!I35,'[3]11.08 Kampala-Entebbe'!I35)</f>
        <v>15</v>
      </c>
      <c r="J35" s="50">
        <f>SUM('[1]11.08 Kampala-Entebbe'!J35,'[2]11.08 Kampala-Entebbe'!J35,'[3]11.08 Kampala-Entebbe'!J35)</f>
        <v>3</v>
      </c>
      <c r="K35" s="50">
        <f>SUM('[1]11.08 Kampala-Entebbe'!K35,'[2]11.08 Kampala-Entebbe'!K35,'[3]11.08 Kampala-Entebbe'!K35)</f>
        <v>1</v>
      </c>
      <c r="L35" s="50">
        <f>SUM('[1]11.08 Kampala-Entebbe'!L35,'[2]11.08 Kampala-Entebbe'!L35,'[3]11.08 Kampala-Entebbe'!L35)</f>
        <v>0</v>
      </c>
      <c r="M35" s="50">
        <f>SUM('[1]11.08 Kampala-Entebbe'!M35,'[2]11.08 Kampala-Entebbe'!M35,'[3]11.08 Kampala-Entebbe'!M35)</f>
        <v>23</v>
      </c>
      <c r="N35" s="50">
        <f>SUM('[1]11.08 Kampala-Entebbe'!N35,'[2]11.08 Kampala-Entebbe'!N35,'[3]11.08 Kampala-Entebbe'!N35)</f>
        <v>0</v>
      </c>
      <c r="O35" s="15">
        <f t="shared" si="0"/>
        <v>169</v>
      </c>
      <c r="P35" s="15">
        <f t="shared" si="1"/>
        <v>192</v>
      </c>
    </row>
    <row r="36" spans="2:20" ht="23.1" customHeight="1" x14ac:dyDescent="0.25">
      <c r="B36" s="24" t="s">
        <v>63</v>
      </c>
      <c r="C36" s="50">
        <f>SUM('[1]11.08 Kampala-Entebbe'!C36,'[2]11.08 Kampala-Entebbe'!C36,'[3]11.08 Kampala-Entebbe'!C36)</f>
        <v>94</v>
      </c>
      <c r="D36" s="50">
        <f>SUM('[1]11.08 Kampala-Entebbe'!D36,'[2]11.08 Kampala-Entebbe'!D36,'[3]11.08 Kampala-Entebbe'!D36)</f>
        <v>0</v>
      </c>
      <c r="E36" s="50">
        <f>SUM('[1]11.08 Kampala-Entebbe'!E36,'[2]11.08 Kampala-Entebbe'!E36,'[3]11.08 Kampala-Entebbe'!E36)</f>
        <v>45</v>
      </c>
      <c r="F36" s="50">
        <f>SUM('[1]11.08 Kampala-Entebbe'!F36,'[2]11.08 Kampala-Entebbe'!F36,'[3]11.08 Kampala-Entebbe'!F36)</f>
        <v>17</v>
      </c>
      <c r="G36" s="50">
        <f>SUM('[1]11.08 Kampala-Entebbe'!G36,'[2]11.08 Kampala-Entebbe'!G36,'[3]11.08 Kampala-Entebbe'!G36)</f>
        <v>1</v>
      </c>
      <c r="H36" s="50">
        <f>SUM('[1]11.08 Kampala-Entebbe'!H36,'[2]11.08 Kampala-Entebbe'!H36,'[3]11.08 Kampala-Entebbe'!H36)</f>
        <v>0</v>
      </c>
      <c r="I36" s="50">
        <f>SUM('[1]11.08 Kampala-Entebbe'!I36,'[2]11.08 Kampala-Entebbe'!I36,'[3]11.08 Kampala-Entebbe'!I36)</f>
        <v>16</v>
      </c>
      <c r="J36" s="50">
        <f>SUM('[1]11.08 Kampala-Entebbe'!J36,'[2]11.08 Kampala-Entebbe'!J36,'[3]11.08 Kampala-Entebbe'!J36)</f>
        <v>1</v>
      </c>
      <c r="K36" s="50">
        <f>SUM('[1]11.08 Kampala-Entebbe'!K36,'[2]11.08 Kampala-Entebbe'!K36,'[3]11.08 Kampala-Entebbe'!K36)</f>
        <v>0</v>
      </c>
      <c r="L36" s="50">
        <f>SUM('[1]11.08 Kampala-Entebbe'!L36,'[2]11.08 Kampala-Entebbe'!L36,'[3]11.08 Kampala-Entebbe'!L36)</f>
        <v>0</v>
      </c>
      <c r="M36" s="50">
        <f>SUM('[1]11.08 Kampala-Entebbe'!M36,'[2]11.08 Kampala-Entebbe'!M36,'[3]11.08 Kampala-Entebbe'!M36)</f>
        <v>41</v>
      </c>
      <c r="N36" s="50">
        <f>SUM('[1]11.08 Kampala-Entebbe'!N36,'[2]11.08 Kampala-Entebbe'!N36,'[3]11.08 Kampala-Entebbe'!N36)</f>
        <v>0</v>
      </c>
      <c r="O36" s="15">
        <f t="shared" si="0"/>
        <v>174</v>
      </c>
      <c r="P36" s="15">
        <f t="shared" si="1"/>
        <v>215</v>
      </c>
    </row>
    <row r="37" spans="2:20" ht="23.1" customHeight="1" x14ac:dyDescent="0.25">
      <c r="B37" s="23" t="s">
        <v>64</v>
      </c>
      <c r="C37" s="50">
        <f>SUM('[1]11.08 Kampala-Entebbe'!C37,'[2]11.08 Kampala-Entebbe'!C37,'[3]11.08 Kampala-Entebbe'!C37)</f>
        <v>75</v>
      </c>
      <c r="D37" s="50">
        <f>SUM('[1]11.08 Kampala-Entebbe'!D37,'[2]11.08 Kampala-Entebbe'!D37,'[3]11.08 Kampala-Entebbe'!D37)</f>
        <v>0</v>
      </c>
      <c r="E37" s="50">
        <f>SUM('[1]11.08 Kampala-Entebbe'!E37,'[2]11.08 Kampala-Entebbe'!E37,'[3]11.08 Kampala-Entebbe'!E37)</f>
        <v>39</v>
      </c>
      <c r="F37" s="50">
        <f>SUM('[1]11.08 Kampala-Entebbe'!F37,'[2]11.08 Kampala-Entebbe'!F37,'[3]11.08 Kampala-Entebbe'!F37)</f>
        <v>14</v>
      </c>
      <c r="G37" s="50">
        <f>SUM('[1]11.08 Kampala-Entebbe'!G37,'[2]11.08 Kampala-Entebbe'!G37,'[3]11.08 Kampala-Entebbe'!G37)</f>
        <v>0</v>
      </c>
      <c r="H37" s="50">
        <f>SUM('[1]11.08 Kampala-Entebbe'!H37,'[2]11.08 Kampala-Entebbe'!H37,'[3]11.08 Kampala-Entebbe'!H37)</f>
        <v>0</v>
      </c>
      <c r="I37" s="50">
        <f>SUM('[1]11.08 Kampala-Entebbe'!I37,'[2]11.08 Kampala-Entebbe'!I37,'[3]11.08 Kampala-Entebbe'!I37)</f>
        <v>10</v>
      </c>
      <c r="J37" s="50">
        <f>SUM('[1]11.08 Kampala-Entebbe'!J37,'[2]11.08 Kampala-Entebbe'!J37,'[3]11.08 Kampala-Entebbe'!J37)</f>
        <v>4</v>
      </c>
      <c r="K37" s="50">
        <f>SUM('[1]11.08 Kampala-Entebbe'!K37,'[2]11.08 Kampala-Entebbe'!K37,'[3]11.08 Kampala-Entebbe'!K37)</f>
        <v>2</v>
      </c>
      <c r="L37" s="50">
        <f>SUM('[1]11.08 Kampala-Entebbe'!L37,'[2]11.08 Kampala-Entebbe'!L37,'[3]11.08 Kampala-Entebbe'!L37)</f>
        <v>0</v>
      </c>
      <c r="M37" s="50">
        <f>SUM('[1]11.08 Kampala-Entebbe'!M37,'[2]11.08 Kampala-Entebbe'!M37,'[3]11.08 Kampala-Entebbe'!M37)</f>
        <v>33</v>
      </c>
      <c r="N37" s="50">
        <f>SUM('[1]11.08 Kampala-Entebbe'!N37,'[2]11.08 Kampala-Entebbe'!N37,'[3]11.08 Kampala-Entebbe'!N37)</f>
        <v>0</v>
      </c>
      <c r="O37" s="15">
        <f t="shared" si="0"/>
        <v>144</v>
      </c>
      <c r="P37" s="15">
        <f t="shared" si="1"/>
        <v>177</v>
      </c>
    </row>
    <row r="38" spans="2:20" ht="23.1" customHeight="1" x14ac:dyDescent="0.25">
      <c r="B38" s="24" t="s">
        <v>65</v>
      </c>
      <c r="C38" s="50">
        <f>SUM('[1]11.08 Kampala-Entebbe'!C38,'[2]11.08 Kampala-Entebbe'!C38,'[3]11.08 Kampala-Entebbe'!C38)</f>
        <v>102</v>
      </c>
      <c r="D38" s="50">
        <f>SUM('[1]11.08 Kampala-Entebbe'!D38,'[2]11.08 Kampala-Entebbe'!D38,'[3]11.08 Kampala-Entebbe'!D38)</f>
        <v>0</v>
      </c>
      <c r="E38" s="50">
        <f>SUM('[1]11.08 Kampala-Entebbe'!E38,'[2]11.08 Kampala-Entebbe'!E38,'[3]11.08 Kampala-Entebbe'!E38)</f>
        <v>47</v>
      </c>
      <c r="F38" s="50">
        <f>SUM('[1]11.08 Kampala-Entebbe'!F38,'[2]11.08 Kampala-Entebbe'!F38,'[3]11.08 Kampala-Entebbe'!F38)</f>
        <v>23</v>
      </c>
      <c r="G38" s="50">
        <f>SUM('[1]11.08 Kampala-Entebbe'!G38,'[2]11.08 Kampala-Entebbe'!G38,'[3]11.08 Kampala-Entebbe'!G38)</f>
        <v>1</v>
      </c>
      <c r="H38" s="50">
        <f>SUM('[1]11.08 Kampala-Entebbe'!H38,'[2]11.08 Kampala-Entebbe'!H38,'[3]11.08 Kampala-Entebbe'!H38)</f>
        <v>0</v>
      </c>
      <c r="I38" s="50">
        <f>SUM('[1]11.08 Kampala-Entebbe'!I38,'[2]11.08 Kampala-Entebbe'!I38,'[3]11.08 Kampala-Entebbe'!I38)</f>
        <v>17</v>
      </c>
      <c r="J38" s="50">
        <f>SUM('[1]11.08 Kampala-Entebbe'!J38,'[2]11.08 Kampala-Entebbe'!J38,'[3]11.08 Kampala-Entebbe'!J38)</f>
        <v>1</v>
      </c>
      <c r="K38" s="50">
        <f>SUM('[1]11.08 Kampala-Entebbe'!K38,'[2]11.08 Kampala-Entebbe'!K38,'[3]11.08 Kampala-Entebbe'!K38)</f>
        <v>1</v>
      </c>
      <c r="L38" s="50">
        <f>SUM('[1]11.08 Kampala-Entebbe'!L38,'[2]11.08 Kampala-Entebbe'!L38,'[3]11.08 Kampala-Entebbe'!L38)</f>
        <v>0</v>
      </c>
      <c r="M38" s="50">
        <f>SUM('[1]11.08 Kampala-Entebbe'!M38,'[2]11.08 Kampala-Entebbe'!M38,'[3]11.08 Kampala-Entebbe'!M38)</f>
        <v>33</v>
      </c>
      <c r="N38" s="50">
        <f>SUM('[1]11.08 Kampala-Entebbe'!N38,'[2]11.08 Kampala-Entebbe'!N38,'[3]11.08 Kampala-Entebbe'!N38)</f>
        <v>0</v>
      </c>
      <c r="O38" s="15">
        <f t="shared" si="0"/>
        <v>192</v>
      </c>
      <c r="P38" s="15">
        <f t="shared" si="1"/>
        <v>225</v>
      </c>
    </row>
    <row r="39" spans="2:20" ht="23.1" customHeight="1" x14ac:dyDescent="0.25">
      <c r="B39" s="24" t="s">
        <v>66</v>
      </c>
      <c r="C39" s="50">
        <f>SUM('[1]11.08 Kampala-Entebbe'!C39,'[2]11.08 Kampala-Entebbe'!C39,'[3]11.08 Kampala-Entebbe'!C39)</f>
        <v>102</v>
      </c>
      <c r="D39" s="50">
        <f>SUM('[1]11.08 Kampala-Entebbe'!D39,'[2]11.08 Kampala-Entebbe'!D39,'[3]11.08 Kampala-Entebbe'!D39)</f>
        <v>0</v>
      </c>
      <c r="E39" s="50">
        <f>SUM('[1]11.08 Kampala-Entebbe'!E39,'[2]11.08 Kampala-Entebbe'!E39,'[3]11.08 Kampala-Entebbe'!E39)</f>
        <v>25</v>
      </c>
      <c r="F39" s="50">
        <f>SUM('[1]11.08 Kampala-Entebbe'!F39,'[2]11.08 Kampala-Entebbe'!F39,'[3]11.08 Kampala-Entebbe'!F39)</f>
        <v>17</v>
      </c>
      <c r="G39" s="50">
        <f>SUM('[1]11.08 Kampala-Entebbe'!G39,'[2]11.08 Kampala-Entebbe'!G39,'[3]11.08 Kampala-Entebbe'!G39)</f>
        <v>0</v>
      </c>
      <c r="H39" s="50">
        <f>SUM('[1]11.08 Kampala-Entebbe'!H39,'[2]11.08 Kampala-Entebbe'!H39,'[3]11.08 Kampala-Entebbe'!H39)</f>
        <v>0</v>
      </c>
      <c r="I39" s="50">
        <f>SUM('[1]11.08 Kampala-Entebbe'!I39,'[2]11.08 Kampala-Entebbe'!I39,'[3]11.08 Kampala-Entebbe'!I39)</f>
        <v>14</v>
      </c>
      <c r="J39" s="50">
        <f>SUM('[1]11.08 Kampala-Entebbe'!J39,'[2]11.08 Kampala-Entebbe'!J39,'[3]11.08 Kampala-Entebbe'!J39)</f>
        <v>7</v>
      </c>
      <c r="K39" s="50">
        <f>SUM('[1]11.08 Kampala-Entebbe'!K39,'[2]11.08 Kampala-Entebbe'!K39,'[3]11.08 Kampala-Entebbe'!K39)</f>
        <v>0</v>
      </c>
      <c r="L39" s="50">
        <f>SUM('[1]11.08 Kampala-Entebbe'!L39,'[2]11.08 Kampala-Entebbe'!L39,'[3]11.08 Kampala-Entebbe'!L39)</f>
        <v>0</v>
      </c>
      <c r="M39" s="50">
        <f>SUM('[1]11.08 Kampala-Entebbe'!M39,'[2]11.08 Kampala-Entebbe'!M39,'[3]11.08 Kampala-Entebbe'!M39)</f>
        <v>39</v>
      </c>
      <c r="N39" s="50">
        <f>SUM('[1]11.08 Kampala-Entebbe'!N39,'[2]11.08 Kampala-Entebbe'!N39,'[3]11.08 Kampala-Entebbe'!N39)</f>
        <v>0</v>
      </c>
      <c r="O39" s="15">
        <f t="shared" si="0"/>
        <v>165</v>
      </c>
      <c r="P39" s="15">
        <f t="shared" si="1"/>
        <v>204</v>
      </c>
    </row>
    <row r="40" spans="2:20" ht="23.1" customHeight="1" x14ac:dyDescent="0.25">
      <c r="B40" s="24" t="s">
        <v>67</v>
      </c>
      <c r="C40" s="50">
        <f>SUM('[1]11.08 Kampala-Entebbe'!C40,'[2]11.08 Kampala-Entebbe'!C40,'[3]11.08 Kampala-Entebbe'!C40)</f>
        <v>105</v>
      </c>
      <c r="D40" s="50">
        <f>SUM('[1]11.08 Kampala-Entebbe'!D40,'[2]11.08 Kampala-Entebbe'!D40,'[3]11.08 Kampala-Entebbe'!D40)</f>
        <v>0</v>
      </c>
      <c r="E40" s="50">
        <f>SUM('[1]11.08 Kampala-Entebbe'!E40,'[2]11.08 Kampala-Entebbe'!E40,'[3]11.08 Kampala-Entebbe'!E40)</f>
        <v>31</v>
      </c>
      <c r="F40" s="50">
        <f>SUM('[1]11.08 Kampala-Entebbe'!F40,'[2]11.08 Kampala-Entebbe'!F40,'[3]11.08 Kampala-Entebbe'!F40)</f>
        <v>25</v>
      </c>
      <c r="G40" s="50">
        <f>SUM('[1]11.08 Kampala-Entebbe'!G40,'[2]11.08 Kampala-Entebbe'!G40,'[3]11.08 Kampala-Entebbe'!G40)</f>
        <v>2</v>
      </c>
      <c r="H40" s="50">
        <f>SUM('[1]11.08 Kampala-Entebbe'!H40,'[2]11.08 Kampala-Entebbe'!H40,'[3]11.08 Kampala-Entebbe'!H40)</f>
        <v>0</v>
      </c>
      <c r="I40" s="50">
        <f>SUM('[1]11.08 Kampala-Entebbe'!I40,'[2]11.08 Kampala-Entebbe'!I40,'[3]11.08 Kampala-Entebbe'!I40)</f>
        <v>27</v>
      </c>
      <c r="J40" s="50">
        <f>SUM('[1]11.08 Kampala-Entebbe'!J40,'[2]11.08 Kampala-Entebbe'!J40,'[3]11.08 Kampala-Entebbe'!J40)</f>
        <v>4</v>
      </c>
      <c r="K40" s="50">
        <f>SUM('[1]11.08 Kampala-Entebbe'!K40,'[2]11.08 Kampala-Entebbe'!K40,'[3]11.08 Kampala-Entebbe'!K40)</f>
        <v>1</v>
      </c>
      <c r="L40" s="50">
        <f>SUM('[1]11.08 Kampala-Entebbe'!L40,'[2]11.08 Kampala-Entebbe'!L40,'[3]11.08 Kampala-Entebbe'!L40)</f>
        <v>0</v>
      </c>
      <c r="M40" s="50">
        <f>SUM('[1]11.08 Kampala-Entebbe'!M40,'[2]11.08 Kampala-Entebbe'!M40,'[3]11.08 Kampala-Entebbe'!M40)</f>
        <v>42</v>
      </c>
      <c r="N40" s="50">
        <f>SUM('[1]11.08 Kampala-Entebbe'!N40,'[2]11.08 Kampala-Entebbe'!N40,'[3]11.08 Kampala-Entebbe'!N40)</f>
        <v>0</v>
      </c>
      <c r="O40" s="15">
        <f t="shared" si="0"/>
        <v>195</v>
      </c>
      <c r="P40" s="15">
        <f t="shared" si="1"/>
        <v>237</v>
      </c>
    </row>
    <row r="41" spans="2:20" ht="23.1" customHeight="1" x14ac:dyDescent="0.25">
      <c r="B41" s="23" t="s">
        <v>68</v>
      </c>
      <c r="C41" s="50">
        <f>SUM('[1]11.08 Kampala-Entebbe'!C41,'[2]11.08 Kampala-Entebbe'!C41,'[3]11.08 Kampala-Entebbe'!C41)</f>
        <v>128</v>
      </c>
      <c r="D41" s="50">
        <f>SUM('[1]11.08 Kampala-Entebbe'!D41,'[2]11.08 Kampala-Entebbe'!D41,'[3]11.08 Kampala-Entebbe'!D41)</f>
        <v>0</v>
      </c>
      <c r="E41" s="50">
        <f>SUM('[1]11.08 Kampala-Entebbe'!E41,'[2]11.08 Kampala-Entebbe'!E41,'[3]11.08 Kampala-Entebbe'!E41)</f>
        <v>25</v>
      </c>
      <c r="F41" s="50">
        <f>SUM('[1]11.08 Kampala-Entebbe'!F41,'[2]11.08 Kampala-Entebbe'!F41,'[3]11.08 Kampala-Entebbe'!F41)</f>
        <v>18</v>
      </c>
      <c r="G41" s="50">
        <f>SUM('[1]11.08 Kampala-Entebbe'!G41,'[2]11.08 Kampala-Entebbe'!G41,'[3]11.08 Kampala-Entebbe'!G41)</f>
        <v>2</v>
      </c>
      <c r="H41" s="50">
        <f>SUM('[1]11.08 Kampala-Entebbe'!H41,'[2]11.08 Kampala-Entebbe'!H41,'[3]11.08 Kampala-Entebbe'!H41)</f>
        <v>0</v>
      </c>
      <c r="I41" s="50">
        <f>SUM('[1]11.08 Kampala-Entebbe'!I41,'[2]11.08 Kampala-Entebbe'!I41,'[3]11.08 Kampala-Entebbe'!I41)</f>
        <v>12</v>
      </c>
      <c r="J41" s="50">
        <f>SUM('[1]11.08 Kampala-Entebbe'!J41,'[2]11.08 Kampala-Entebbe'!J41,'[3]11.08 Kampala-Entebbe'!J41)</f>
        <v>1</v>
      </c>
      <c r="K41" s="50">
        <f>SUM('[1]11.08 Kampala-Entebbe'!K41,'[2]11.08 Kampala-Entebbe'!K41,'[3]11.08 Kampala-Entebbe'!K41)</f>
        <v>0</v>
      </c>
      <c r="L41" s="50">
        <f>SUM('[1]11.08 Kampala-Entebbe'!L41,'[2]11.08 Kampala-Entebbe'!L41,'[3]11.08 Kampala-Entebbe'!L41)</f>
        <v>0</v>
      </c>
      <c r="M41" s="50">
        <f>SUM('[1]11.08 Kampala-Entebbe'!M41,'[2]11.08 Kampala-Entebbe'!M41,'[3]11.08 Kampala-Entebbe'!M41)</f>
        <v>45</v>
      </c>
      <c r="N41" s="50">
        <f>SUM('[1]11.08 Kampala-Entebbe'!N41,'[2]11.08 Kampala-Entebbe'!N41,'[3]11.08 Kampala-Entebbe'!N41)</f>
        <v>0</v>
      </c>
      <c r="O41" s="15">
        <f t="shared" si="0"/>
        <v>186</v>
      </c>
      <c r="P41" s="15">
        <f t="shared" si="1"/>
        <v>231</v>
      </c>
    </row>
    <row r="42" spans="2:20" ht="23.1" customHeight="1" x14ac:dyDescent="0.25">
      <c r="B42" s="24" t="s">
        <v>69</v>
      </c>
      <c r="C42" s="50">
        <f>SUM('[1]11.08 Kampala-Entebbe'!C42,'[2]11.08 Kampala-Entebbe'!C42,'[3]11.08 Kampala-Entebbe'!C42)</f>
        <v>140</v>
      </c>
      <c r="D42" s="50">
        <f>SUM('[1]11.08 Kampala-Entebbe'!D42,'[2]11.08 Kampala-Entebbe'!D42,'[3]11.08 Kampala-Entebbe'!D42)</f>
        <v>0</v>
      </c>
      <c r="E42" s="50">
        <f>SUM('[1]11.08 Kampala-Entebbe'!E42,'[2]11.08 Kampala-Entebbe'!E42,'[3]11.08 Kampala-Entebbe'!E42)</f>
        <v>33</v>
      </c>
      <c r="F42" s="50">
        <f>SUM('[1]11.08 Kampala-Entebbe'!F42,'[2]11.08 Kampala-Entebbe'!F42,'[3]11.08 Kampala-Entebbe'!F42)</f>
        <v>27</v>
      </c>
      <c r="G42" s="50">
        <f>SUM('[1]11.08 Kampala-Entebbe'!G42,'[2]11.08 Kampala-Entebbe'!G42,'[3]11.08 Kampala-Entebbe'!G42)</f>
        <v>0</v>
      </c>
      <c r="H42" s="50">
        <f>SUM('[1]11.08 Kampala-Entebbe'!H42,'[2]11.08 Kampala-Entebbe'!H42,'[3]11.08 Kampala-Entebbe'!H42)</f>
        <v>0</v>
      </c>
      <c r="I42" s="50">
        <f>SUM('[1]11.08 Kampala-Entebbe'!I42,'[2]11.08 Kampala-Entebbe'!I42,'[3]11.08 Kampala-Entebbe'!I42)</f>
        <v>13</v>
      </c>
      <c r="J42" s="50">
        <f>SUM('[1]11.08 Kampala-Entebbe'!J42,'[2]11.08 Kampala-Entebbe'!J42,'[3]11.08 Kampala-Entebbe'!J42)</f>
        <v>1</v>
      </c>
      <c r="K42" s="50">
        <f>SUM('[1]11.08 Kampala-Entebbe'!K42,'[2]11.08 Kampala-Entebbe'!K42,'[3]11.08 Kampala-Entebbe'!K42)</f>
        <v>0</v>
      </c>
      <c r="L42" s="50">
        <f>SUM('[1]11.08 Kampala-Entebbe'!L42,'[2]11.08 Kampala-Entebbe'!L42,'[3]11.08 Kampala-Entebbe'!L42)</f>
        <v>0</v>
      </c>
      <c r="M42" s="50">
        <f>SUM('[1]11.08 Kampala-Entebbe'!M42,'[2]11.08 Kampala-Entebbe'!M42,'[3]11.08 Kampala-Entebbe'!M42)</f>
        <v>39</v>
      </c>
      <c r="N42" s="50">
        <f>SUM('[1]11.08 Kampala-Entebbe'!N42,'[2]11.08 Kampala-Entebbe'!N42,'[3]11.08 Kampala-Entebbe'!N42)</f>
        <v>0</v>
      </c>
      <c r="O42" s="15">
        <f t="shared" si="0"/>
        <v>214</v>
      </c>
      <c r="P42" s="15">
        <f t="shared" si="1"/>
        <v>253</v>
      </c>
    </row>
    <row r="43" spans="2:20" ht="23.1" customHeight="1" x14ac:dyDescent="0.25">
      <c r="B43" s="23" t="s">
        <v>70</v>
      </c>
      <c r="C43" s="50">
        <f>SUM('[1]11.08 Kampala-Entebbe'!C43,'[2]11.08 Kampala-Entebbe'!C43,'[3]11.08 Kampala-Entebbe'!C43)</f>
        <v>126</v>
      </c>
      <c r="D43" s="50">
        <f>SUM('[1]11.08 Kampala-Entebbe'!D43,'[2]11.08 Kampala-Entebbe'!D43,'[3]11.08 Kampala-Entebbe'!D43)</f>
        <v>0</v>
      </c>
      <c r="E43" s="50">
        <f>SUM('[1]11.08 Kampala-Entebbe'!E43,'[2]11.08 Kampala-Entebbe'!E43,'[3]11.08 Kampala-Entebbe'!E43)</f>
        <v>22</v>
      </c>
      <c r="F43" s="50">
        <f>SUM('[1]11.08 Kampala-Entebbe'!F43,'[2]11.08 Kampala-Entebbe'!F43,'[3]11.08 Kampala-Entebbe'!F43)</f>
        <v>24</v>
      </c>
      <c r="G43" s="50">
        <f>SUM('[1]11.08 Kampala-Entebbe'!G43,'[2]11.08 Kampala-Entebbe'!G43,'[3]11.08 Kampala-Entebbe'!G43)</f>
        <v>0</v>
      </c>
      <c r="H43" s="50">
        <f>SUM('[1]11.08 Kampala-Entebbe'!H43,'[2]11.08 Kampala-Entebbe'!H43,'[3]11.08 Kampala-Entebbe'!H43)</f>
        <v>1</v>
      </c>
      <c r="I43" s="50">
        <f>SUM('[1]11.08 Kampala-Entebbe'!I43,'[2]11.08 Kampala-Entebbe'!I43,'[3]11.08 Kampala-Entebbe'!I43)</f>
        <v>10</v>
      </c>
      <c r="J43" s="50">
        <f>SUM('[1]11.08 Kampala-Entebbe'!J43,'[2]11.08 Kampala-Entebbe'!J43,'[3]11.08 Kampala-Entebbe'!J43)</f>
        <v>1</v>
      </c>
      <c r="K43" s="50">
        <f>SUM('[1]11.08 Kampala-Entebbe'!K43,'[2]11.08 Kampala-Entebbe'!K43,'[3]11.08 Kampala-Entebbe'!K43)</f>
        <v>0</v>
      </c>
      <c r="L43" s="50">
        <f>SUM('[1]11.08 Kampala-Entebbe'!L43,'[2]11.08 Kampala-Entebbe'!L43,'[3]11.08 Kampala-Entebbe'!L43)</f>
        <v>0</v>
      </c>
      <c r="M43" s="50">
        <f>SUM('[1]11.08 Kampala-Entebbe'!M43,'[2]11.08 Kampala-Entebbe'!M43,'[3]11.08 Kampala-Entebbe'!M43)</f>
        <v>39</v>
      </c>
      <c r="N43" s="50">
        <f>SUM('[1]11.08 Kampala-Entebbe'!N43,'[2]11.08 Kampala-Entebbe'!N43,'[3]11.08 Kampala-Entebbe'!N43)</f>
        <v>0</v>
      </c>
      <c r="O43" s="15">
        <f t="shared" si="0"/>
        <v>184</v>
      </c>
      <c r="P43" s="15">
        <f t="shared" si="1"/>
        <v>223</v>
      </c>
    </row>
    <row r="44" spans="2:20" ht="23.1" customHeight="1" x14ac:dyDescent="0.25">
      <c r="B44" s="25" t="s">
        <v>71</v>
      </c>
      <c r="C44" s="50">
        <f>SUM('[1]11.08 Kampala-Entebbe'!C44,'[2]11.08 Kampala-Entebbe'!C44,'[3]11.08 Kampala-Entebbe'!C44)</f>
        <v>140</v>
      </c>
      <c r="D44" s="50">
        <f>SUM('[1]11.08 Kampala-Entebbe'!D44,'[2]11.08 Kampala-Entebbe'!D44,'[3]11.08 Kampala-Entebbe'!D44)</f>
        <v>0</v>
      </c>
      <c r="E44" s="50">
        <f>SUM('[1]11.08 Kampala-Entebbe'!E44,'[2]11.08 Kampala-Entebbe'!E44,'[3]11.08 Kampala-Entebbe'!E44)</f>
        <v>25</v>
      </c>
      <c r="F44" s="50">
        <f>SUM('[1]11.08 Kampala-Entebbe'!F44,'[2]11.08 Kampala-Entebbe'!F44,'[3]11.08 Kampala-Entebbe'!F44)</f>
        <v>29</v>
      </c>
      <c r="G44" s="50">
        <f>SUM('[1]11.08 Kampala-Entebbe'!G44,'[2]11.08 Kampala-Entebbe'!G44,'[3]11.08 Kampala-Entebbe'!G44)</f>
        <v>1</v>
      </c>
      <c r="H44" s="50">
        <f>SUM('[1]11.08 Kampala-Entebbe'!H44,'[2]11.08 Kampala-Entebbe'!H44,'[3]11.08 Kampala-Entebbe'!H44)</f>
        <v>0</v>
      </c>
      <c r="I44" s="50">
        <f>SUM('[1]11.08 Kampala-Entebbe'!I44,'[2]11.08 Kampala-Entebbe'!I44,'[3]11.08 Kampala-Entebbe'!I44)</f>
        <v>7</v>
      </c>
      <c r="J44" s="50">
        <f>SUM('[1]11.08 Kampala-Entebbe'!J44,'[2]11.08 Kampala-Entebbe'!J44,'[3]11.08 Kampala-Entebbe'!J44)</f>
        <v>0</v>
      </c>
      <c r="K44" s="50">
        <f>SUM('[1]11.08 Kampala-Entebbe'!K44,'[2]11.08 Kampala-Entebbe'!K44,'[3]11.08 Kampala-Entebbe'!K44)</f>
        <v>2</v>
      </c>
      <c r="L44" s="50">
        <f>SUM('[1]11.08 Kampala-Entebbe'!L44,'[2]11.08 Kampala-Entebbe'!L44,'[3]11.08 Kampala-Entebbe'!L44)</f>
        <v>0</v>
      </c>
      <c r="M44" s="50">
        <f>SUM('[1]11.08 Kampala-Entebbe'!M44,'[2]11.08 Kampala-Entebbe'!M44,'[3]11.08 Kampala-Entebbe'!M44)</f>
        <v>31</v>
      </c>
      <c r="N44" s="50">
        <f>SUM('[1]11.08 Kampala-Entebbe'!N44,'[2]11.08 Kampala-Entebbe'!N44,'[3]11.08 Kampala-Entebbe'!N44)</f>
        <v>0</v>
      </c>
      <c r="O44" s="15">
        <f t="shared" si="0"/>
        <v>204</v>
      </c>
      <c r="P44" s="15">
        <f t="shared" si="1"/>
        <v>235</v>
      </c>
    </row>
    <row r="45" spans="2:20" ht="23.1" customHeight="1" x14ac:dyDescent="0.25">
      <c r="B45" s="23" t="s">
        <v>72</v>
      </c>
      <c r="C45" s="50">
        <f>SUM('[1]11.08 Kampala-Entebbe'!C45,'[2]11.08 Kampala-Entebbe'!C45,'[3]11.08 Kampala-Entebbe'!C45)</f>
        <v>143</v>
      </c>
      <c r="D45" s="50">
        <f>SUM('[1]11.08 Kampala-Entebbe'!D45,'[2]11.08 Kampala-Entebbe'!D45,'[3]11.08 Kampala-Entebbe'!D45)</f>
        <v>0</v>
      </c>
      <c r="E45" s="50">
        <f>SUM('[1]11.08 Kampala-Entebbe'!E45,'[2]11.08 Kampala-Entebbe'!E45,'[3]11.08 Kampala-Entebbe'!E45)</f>
        <v>35</v>
      </c>
      <c r="F45" s="50">
        <f>SUM('[1]11.08 Kampala-Entebbe'!F45,'[2]11.08 Kampala-Entebbe'!F45,'[3]11.08 Kampala-Entebbe'!F45)</f>
        <v>24</v>
      </c>
      <c r="G45" s="50">
        <f>SUM('[1]11.08 Kampala-Entebbe'!G45,'[2]11.08 Kampala-Entebbe'!G45,'[3]11.08 Kampala-Entebbe'!G45)</f>
        <v>0</v>
      </c>
      <c r="H45" s="50">
        <f>SUM('[1]11.08 Kampala-Entebbe'!H45,'[2]11.08 Kampala-Entebbe'!H45,'[3]11.08 Kampala-Entebbe'!H45)</f>
        <v>0</v>
      </c>
      <c r="I45" s="50">
        <f>SUM('[1]11.08 Kampala-Entebbe'!I45,'[2]11.08 Kampala-Entebbe'!I45,'[3]11.08 Kampala-Entebbe'!I45)</f>
        <v>16</v>
      </c>
      <c r="J45" s="50">
        <f>SUM('[1]11.08 Kampala-Entebbe'!J45,'[2]11.08 Kampala-Entebbe'!J45,'[3]11.08 Kampala-Entebbe'!J45)</f>
        <v>1</v>
      </c>
      <c r="K45" s="50">
        <f>SUM('[1]11.08 Kampala-Entebbe'!K45,'[2]11.08 Kampala-Entebbe'!K45,'[3]11.08 Kampala-Entebbe'!K45)</f>
        <v>2</v>
      </c>
      <c r="L45" s="50">
        <f>SUM('[1]11.08 Kampala-Entebbe'!L45,'[2]11.08 Kampala-Entebbe'!L45,'[3]11.08 Kampala-Entebbe'!L45)</f>
        <v>0</v>
      </c>
      <c r="M45" s="50">
        <f>SUM('[1]11.08 Kampala-Entebbe'!M45,'[2]11.08 Kampala-Entebbe'!M45,'[3]11.08 Kampala-Entebbe'!M45)</f>
        <v>53</v>
      </c>
      <c r="N45" s="50">
        <f>SUM('[1]11.08 Kampala-Entebbe'!N45,'[2]11.08 Kampala-Entebbe'!N45,'[3]11.08 Kampala-Entebbe'!N45)</f>
        <v>0</v>
      </c>
      <c r="O45" s="15">
        <f t="shared" si="0"/>
        <v>221</v>
      </c>
      <c r="P45" s="15">
        <f t="shared" si="1"/>
        <v>274</v>
      </c>
    </row>
    <row r="46" spans="2:20" ht="23.1" customHeight="1" x14ac:dyDescent="0.25">
      <c r="B46" s="24" t="s">
        <v>73</v>
      </c>
      <c r="C46" s="50">
        <f>SUM('[1]11.08 Kampala-Entebbe'!C46,'[2]11.08 Kampala-Entebbe'!C46,'[3]11.08 Kampala-Entebbe'!C46)</f>
        <v>126</v>
      </c>
      <c r="D46" s="50">
        <f>SUM('[1]11.08 Kampala-Entebbe'!D46,'[2]11.08 Kampala-Entebbe'!D46,'[3]11.08 Kampala-Entebbe'!D46)</f>
        <v>0</v>
      </c>
      <c r="E46" s="50">
        <f>SUM('[1]11.08 Kampala-Entebbe'!E46,'[2]11.08 Kampala-Entebbe'!E46,'[3]11.08 Kampala-Entebbe'!E46)</f>
        <v>40</v>
      </c>
      <c r="F46" s="50">
        <f>SUM('[1]11.08 Kampala-Entebbe'!F46,'[2]11.08 Kampala-Entebbe'!F46,'[3]11.08 Kampala-Entebbe'!F46)</f>
        <v>28</v>
      </c>
      <c r="G46" s="50">
        <f>SUM('[1]11.08 Kampala-Entebbe'!G46,'[2]11.08 Kampala-Entebbe'!G46,'[3]11.08 Kampala-Entebbe'!G46)</f>
        <v>0</v>
      </c>
      <c r="H46" s="50">
        <f>SUM('[1]11.08 Kampala-Entebbe'!H46,'[2]11.08 Kampala-Entebbe'!H46,'[3]11.08 Kampala-Entebbe'!H46)</f>
        <v>0</v>
      </c>
      <c r="I46" s="50">
        <f>SUM('[1]11.08 Kampala-Entebbe'!I46,'[2]11.08 Kampala-Entebbe'!I46,'[3]11.08 Kampala-Entebbe'!I46)</f>
        <v>16</v>
      </c>
      <c r="J46" s="50">
        <f>SUM('[1]11.08 Kampala-Entebbe'!J46,'[2]11.08 Kampala-Entebbe'!J46,'[3]11.08 Kampala-Entebbe'!J46)</f>
        <v>2</v>
      </c>
      <c r="K46" s="50">
        <f>SUM('[1]11.08 Kampala-Entebbe'!K46,'[2]11.08 Kampala-Entebbe'!K46,'[3]11.08 Kampala-Entebbe'!K46)</f>
        <v>0</v>
      </c>
      <c r="L46" s="50">
        <f>SUM('[1]11.08 Kampala-Entebbe'!L46,'[2]11.08 Kampala-Entebbe'!L46,'[3]11.08 Kampala-Entebbe'!L46)</f>
        <v>0</v>
      </c>
      <c r="M46" s="50">
        <f>SUM('[1]11.08 Kampala-Entebbe'!M46,'[2]11.08 Kampala-Entebbe'!M46,'[3]11.08 Kampala-Entebbe'!M46)</f>
        <v>41</v>
      </c>
      <c r="N46" s="50">
        <f>SUM('[1]11.08 Kampala-Entebbe'!N46,'[2]11.08 Kampala-Entebbe'!N46,'[3]11.08 Kampala-Entebbe'!N46)</f>
        <v>0</v>
      </c>
      <c r="O46" s="15">
        <f t="shared" si="0"/>
        <v>212</v>
      </c>
      <c r="P46" s="15">
        <f t="shared" si="1"/>
        <v>253</v>
      </c>
      <c r="R46" s="8"/>
      <c r="T46"/>
    </row>
    <row r="47" spans="2:20" ht="23.1" customHeight="1" x14ac:dyDescent="0.25">
      <c r="B47" s="24" t="s">
        <v>74</v>
      </c>
      <c r="C47" s="50">
        <f>SUM('[1]11.08 Kampala-Entebbe'!C47,'[2]11.08 Kampala-Entebbe'!C47,'[3]11.08 Kampala-Entebbe'!C47)</f>
        <v>106</v>
      </c>
      <c r="D47" s="50">
        <f>SUM('[1]11.08 Kampala-Entebbe'!D47,'[2]11.08 Kampala-Entebbe'!D47,'[3]11.08 Kampala-Entebbe'!D47)</f>
        <v>0</v>
      </c>
      <c r="E47" s="50">
        <f>SUM('[1]11.08 Kampala-Entebbe'!E47,'[2]11.08 Kampala-Entebbe'!E47,'[3]11.08 Kampala-Entebbe'!E47)</f>
        <v>20</v>
      </c>
      <c r="F47" s="50">
        <f>SUM('[1]11.08 Kampala-Entebbe'!F47,'[2]11.08 Kampala-Entebbe'!F47,'[3]11.08 Kampala-Entebbe'!F47)</f>
        <v>23</v>
      </c>
      <c r="G47" s="50">
        <f>SUM('[1]11.08 Kampala-Entebbe'!G47,'[2]11.08 Kampala-Entebbe'!G47,'[3]11.08 Kampala-Entebbe'!G47)</f>
        <v>0</v>
      </c>
      <c r="H47" s="50">
        <f>SUM('[1]11.08 Kampala-Entebbe'!H47,'[2]11.08 Kampala-Entebbe'!H47,'[3]11.08 Kampala-Entebbe'!H47)</f>
        <v>3</v>
      </c>
      <c r="I47" s="50">
        <f>SUM('[1]11.08 Kampala-Entebbe'!I47,'[2]11.08 Kampala-Entebbe'!I47,'[3]11.08 Kampala-Entebbe'!I47)</f>
        <v>9</v>
      </c>
      <c r="J47" s="50">
        <f>SUM('[1]11.08 Kampala-Entebbe'!J47,'[2]11.08 Kampala-Entebbe'!J47,'[3]11.08 Kampala-Entebbe'!J47)</f>
        <v>1</v>
      </c>
      <c r="K47" s="50">
        <f>SUM('[1]11.08 Kampala-Entebbe'!K47,'[2]11.08 Kampala-Entebbe'!K47,'[3]11.08 Kampala-Entebbe'!K47)</f>
        <v>0</v>
      </c>
      <c r="L47" s="50">
        <f>SUM('[1]11.08 Kampala-Entebbe'!L47,'[2]11.08 Kampala-Entebbe'!L47,'[3]11.08 Kampala-Entebbe'!L47)</f>
        <v>2</v>
      </c>
      <c r="M47" s="50">
        <f>SUM('[1]11.08 Kampala-Entebbe'!M47,'[2]11.08 Kampala-Entebbe'!M47,'[3]11.08 Kampala-Entebbe'!M47)</f>
        <v>33</v>
      </c>
      <c r="N47" s="50">
        <f>SUM('[1]11.08 Kampala-Entebbe'!N47,'[2]11.08 Kampala-Entebbe'!N47,'[3]11.08 Kampala-Entebbe'!N47)</f>
        <v>0</v>
      </c>
      <c r="O47" s="15">
        <f t="shared" si="0"/>
        <v>164</v>
      </c>
      <c r="P47" s="15">
        <f t="shared" si="1"/>
        <v>197</v>
      </c>
      <c r="R47" s="8"/>
      <c r="T47"/>
    </row>
    <row r="48" spans="2:20" ht="23.1" customHeight="1" x14ac:dyDescent="0.25">
      <c r="B48" s="24" t="s">
        <v>75</v>
      </c>
      <c r="C48" s="50">
        <f>SUM('[1]11.08 Kampala-Entebbe'!C48,'[2]11.08 Kampala-Entebbe'!C48,'[3]11.08 Kampala-Entebbe'!C48)</f>
        <v>80</v>
      </c>
      <c r="D48" s="50">
        <f>SUM('[1]11.08 Kampala-Entebbe'!D48,'[2]11.08 Kampala-Entebbe'!D48,'[3]11.08 Kampala-Entebbe'!D48)</f>
        <v>0</v>
      </c>
      <c r="E48" s="50">
        <f>SUM('[1]11.08 Kampala-Entebbe'!E48,'[2]11.08 Kampala-Entebbe'!E48,'[3]11.08 Kampala-Entebbe'!E48)</f>
        <v>21</v>
      </c>
      <c r="F48" s="50">
        <f>SUM('[1]11.08 Kampala-Entebbe'!F48,'[2]11.08 Kampala-Entebbe'!F48,'[3]11.08 Kampala-Entebbe'!F48)</f>
        <v>26</v>
      </c>
      <c r="G48" s="50">
        <f>SUM('[1]11.08 Kampala-Entebbe'!G48,'[2]11.08 Kampala-Entebbe'!G48,'[3]11.08 Kampala-Entebbe'!G48)</f>
        <v>0</v>
      </c>
      <c r="H48" s="50">
        <f>SUM('[1]11.08 Kampala-Entebbe'!H48,'[2]11.08 Kampala-Entebbe'!H48,'[3]11.08 Kampala-Entebbe'!H48)</f>
        <v>0</v>
      </c>
      <c r="I48" s="50">
        <f>SUM('[1]11.08 Kampala-Entebbe'!I48,'[2]11.08 Kampala-Entebbe'!I48,'[3]11.08 Kampala-Entebbe'!I48)</f>
        <v>12</v>
      </c>
      <c r="J48" s="50">
        <f>SUM('[1]11.08 Kampala-Entebbe'!J48,'[2]11.08 Kampala-Entebbe'!J48,'[3]11.08 Kampala-Entebbe'!J48)</f>
        <v>3</v>
      </c>
      <c r="K48" s="50">
        <f>SUM('[1]11.08 Kampala-Entebbe'!K48,'[2]11.08 Kampala-Entebbe'!K48,'[3]11.08 Kampala-Entebbe'!K48)</f>
        <v>0</v>
      </c>
      <c r="L48" s="50">
        <f>SUM('[1]11.08 Kampala-Entebbe'!L48,'[2]11.08 Kampala-Entebbe'!L48,'[3]11.08 Kampala-Entebbe'!L48)</f>
        <v>0</v>
      </c>
      <c r="M48" s="50">
        <f>SUM('[1]11.08 Kampala-Entebbe'!M48,'[2]11.08 Kampala-Entebbe'!M48,'[3]11.08 Kampala-Entebbe'!M48)</f>
        <v>32</v>
      </c>
      <c r="N48" s="50">
        <f>SUM('[1]11.08 Kampala-Entebbe'!N48,'[2]11.08 Kampala-Entebbe'!N48,'[3]11.08 Kampala-Entebbe'!N48)</f>
        <v>0</v>
      </c>
      <c r="O48" s="15">
        <f t="shared" si="0"/>
        <v>142</v>
      </c>
      <c r="P48" s="15">
        <f t="shared" si="1"/>
        <v>174</v>
      </c>
      <c r="R48" s="8"/>
      <c r="T48"/>
    </row>
    <row r="49" spans="2:20" ht="23.1" customHeight="1" x14ac:dyDescent="0.25">
      <c r="B49" s="23" t="s">
        <v>76</v>
      </c>
      <c r="C49" s="50">
        <f>SUM('[1]11.08 Kampala-Entebbe'!C49,'[2]11.08 Kampala-Entebbe'!C49,'[3]11.08 Kampala-Entebbe'!C49)</f>
        <v>77</v>
      </c>
      <c r="D49" s="50">
        <f>SUM('[1]11.08 Kampala-Entebbe'!D49,'[2]11.08 Kampala-Entebbe'!D49,'[3]11.08 Kampala-Entebbe'!D49)</f>
        <v>0</v>
      </c>
      <c r="E49" s="50">
        <f>SUM('[1]11.08 Kampala-Entebbe'!E49,'[2]11.08 Kampala-Entebbe'!E49,'[3]11.08 Kampala-Entebbe'!E49)</f>
        <v>18</v>
      </c>
      <c r="F49" s="50">
        <f>SUM('[1]11.08 Kampala-Entebbe'!F49,'[2]11.08 Kampala-Entebbe'!F49,'[3]11.08 Kampala-Entebbe'!F49)</f>
        <v>25</v>
      </c>
      <c r="G49" s="50">
        <f>SUM('[1]11.08 Kampala-Entebbe'!G49,'[2]11.08 Kampala-Entebbe'!G49,'[3]11.08 Kampala-Entebbe'!G49)</f>
        <v>1</v>
      </c>
      <c r="H49" s="50">
        <f>SUM('[1]11.08 Kampala-Entebbe'!H49,'[2]11.08 Kampala-Entebbe'!H49,'[3]11.08 Kampala-Entebbe'!H49)</f>
        <v>0</v>
      </c>
      <c r="I49" s="50">
        <f>SUM('[1]11.08 Kampala-Entebbe'!I49,'[2]11.08 Kampala-Entebbe'!I49,'[3]11.08 Kampala-Entebbe'!I49)</f>
        <v>12</v>
      </c>
      <c r="J49" s="50">
        <f>SUM('[1]11.08 Kampala-Entebbe'!J49,'[2]11.08 Kampala-Entebbe'!J49,'[3]11.08 Kampala-Entebbe'!J49)</f>
        <v>2</v>
      </c>
      <c r="K49" s="50">
        <f>SUM('[1]11.08 Kampala-Entebbe'!K49,'[2]11.08 Kampala-Entebbe'!K49,'[3]11.08 Kampala-Entebbe'!K49)</f>
        <v>2</v>
      </c>
      <c r="L49" s="50">
        <f>SUM('[1]11.08 Kampala-Entebbe'!L49,'[2]11.08 Kampala-Entebbe'!L49,'[3]11.08 Kampala-Entebbe'!L49)</f>
        <v>0</v>
      </c>
      <c r="M49" s="50">
        <f>SUM('[1]11.08 Kampala-Entebbe'!M49,'[2]11.08 Kampala-Entebbe'!M49,'[3]11.08 Kampala-Entebbe'!M49)</f>
        <v>32</v>
      </c>
      <c r="N49" s="50">
        <f>SUM('[1]11.08 Kampala-Entebbe'!N49,'[2]11.08 Kampala-Entebbe'!N49,'[3]11.08 Kampala-Entebbe'!N49)</f>
        <v>0</v>
      </c>
      <c r="O49" s="15">
        <f t="shared" si="0"/>
        <v>137</v>
      </c>
      <c r="P49" s="15">
        <f t="shared" si="1"/>
        <v>169</v>
      </c>
      <c r="R49" s="8"/>
      <c r="T49"/>
    </row>
    <row r="50" spans="2:20" ht="23.1" customHeight="1" x14ac:dyDescent="0.25">
      <c r="B50" s="24" t="s">
        <v>77</v>
      </c>
      <c r="C50" s="50">
        <f>SUM('[1]11.08 Kampala-Entebbe'!C50,'[2]11.08 Kampala-Entebbe'!C50,'[3]11.08 Kampala-Entebbe'!C50)</f>
        <v>75</v>
      </c>
      <c r="D50" s="50">
        <f>SUM('[1]11.08 Kampala-Entebbe'!D50,'[2]11.08 Kampala-Entebbe'!D50,'[3]11.08 Kampala-Entebbe'!D50)</f>
        <v>0</v>
      </c>
      <c r="E50" s="50">
        <f>SUM('[1]11.08 Kampala-Entebbe'!E50,'[2]11.08 Kampala-Entebbe'!E50,'[3]11.08 Kampala-Entebbe'!E50)</f>
        <v>27</v>
      </c>
      <c r="F50" s="50">
        <f>SUM('[1]11.08 Kampala-Entebbe'!F50,'[2]11.08 Kampala-Entebbe'!F50,'[3]11.08 Kampala-Entebbe'!F50)</f>
        <v>29</v>
      </c>
      <c r="G50" s="50">
        <f>SUM('[1]11.08 Kampala-Entebbe'!G50,'[2]11.08 Kampala-Entebbe'!G50,'[3]11.08 Kampala-Entebbe'!G50)</f>
        <v>0</v>
      </c>
      <c r="H50" s="50">
        <f>SUM('[1]11.08 Kampala-Entebbe'!H50,'[2]11.08 Kampala-Entebbe'!H50,'[3]11.08 Kampala-Entebbe'!H50)</f>
        <v>2</v>
      </c>
      <c r="I50" s="50">
        <f>SUM('[1]11.08 Kampala-Entebbe'!I50,'[2]11.08 Kampala-Entebbe'!I50,'[3]11.08 Kampala-Entebbe'!I50)</f>
        <v>17</v>
      </c>
      <c r="J50" s="50">
        <f>SUM('[1]11.08 Kampala-Entebbe'!J50,'[2]11.08 Kampala-Entebbe'!J50,'[3]11.08 Kampala-Entebbe'!J50)</f>
        <v>2</v>
      </c>
      <c r="K50" s="50">
        <f>SUM('[1]11.08 Kampala-Entebbe'!K50,'[2]11.08 Kampala-Entebbe'!K50,'[3]11.08 Kampala-Entebbe'!K50)</f>
        <v>2</v>
      </c>
      <c r="L50" s="50">
        <f>SUM('[1]11.08 Kampala-Entebbe'!L50,'[2]11.08 Kampala-Entebbe'!L50,'[3]11.08 Kampala-Entebbe'!L50)</f>
        <v>0</v>
      </c>
      <c r="M50" s="50">
        <f>SUM('[1]11.08 Kampala-Entebbe'!M50,'[2]11.08 Kampala-Entebbe'!M50,'[3]11.08 Kampala-Entebbe'!M50)</f>
        <v>49</v>
      </c>
      <c r="N50" s="50">
        <f>SUM('[1]11.08 Kampala-Entebbe'!N50,'[2]11.08 Kampala-Entebbe'!N50,'[3]11.08 Kampala-Entebbe'!N50)</f>
        <v>0</v>
      </c>
      <c r="O50" s="15">
        <f t="shared" si="0"/>
        <v>154</v>
      </c>
      <c r="P50" s="15">
        <f t="shared" si="1"/>
        <v>203</v>
      </c>
      <c r="R50" s="8"/>
      <c r="T50"/>
    </row>
    <row r="51" spans="2:20" ht="23.1" customHeight="1" x14ac:dyDescent="0.25">
      <c r="B51" s="24" t="s">
        <v>78</v>
      </c>
      <c r="C51" s="50">
        <f>SUM('[1]11.08 Kampala-Entebbe'!C51,'[2]11.08 Kampala-Entebbe'!C51,'[3]11.08 Kampala-Entebbe'!C51)</f>
        <v>63</v>
      </c>
      <c r="D51" s="50">
        <f>SUM('[1]11.08 Kampala-Entebbe'!D51,'[2]11.08 Kampala-Entebbe'!D51,'[3]11.08 Kampala-Entebbe'!D51)</f>
        <v>0</v>
      </c>
      <c r="E51" s="50">
        <f>SUM('[1]11.08 Kampala-Entebbe'!E51,'[2]11.08 Kampala-Entebbe'!E51,'[3]11.08 Kampala-Entebbe'!E51)</f>
        <v>18</v>
      </c>
      <c r="F51" s="50">
        <f>SUM('[1]11.08 Kampala-Entebbe'!F51,'[2]11.08 Kampala-Entebbe'!F51,'[3]11.08 Kampala-Entebbe'!F51)</f>
        <v>32</v>
      </c>
      <c r="G51" s="50">
        <f>SUM('[1]11.08 Kampala-Entebbe'!G51,'[2]11.08 Kampala-Entebbe'!G51,'[3]11.08 Kampala-Entebbe'!G51)</f>
        <v>0</v>
      </c>
      <c r="H51" s="50">
        <f>SUM('[1]11.08 Kampala-Entebbe'!H51,'[2]11.08 Kampala-Entebbe'!H51,'[3]11.08 Kampala-Entebbe'!H51)</f>
        <v>1</v>
      </c>
      <c r="I51" s="50">
        <f>SUM('[1]11.08 Kampala-Entebbe'!I51,'[2]11.08 Kampala-Entebbe'!I51,'[3]11.08 Kampala-Entebbe'!I51)</f>
        <v>14</v>
      </c>
      <c r="J51" s="50">
        <f>SUM('[1]11.08 Kampala-Entebbe'!J51,'[2]11.08 Kampala-Entebbe'!J51,'[3]11.08 Kampala-Entebbe'!J51)</f>
        <v>2</v>
      </c>
      <c r="K51" s="50">
        <f>SUM('[1]11.08 Kampala-Entebbe'!K51,'[2]11.08 Kampala-Entebbe'!K51,'[3]11.08 Kampala-Entebbe'!K51)</f>
        <v>1</v>
      </c>
      <c r="L51" s="50">
        <f>SUM('[1]11.08 Kampala-Entebbe'!L51,'[2]11.08 Kampala-Entebbe'!L51,'[3]11.08 Kampala-Entebbe'!L51)</f>
        <v>0</v>
      </c>
      <c r="M51" s="50">
        <f>SUM('[1]11.08 Kampala-Entebbe'!M51,'[2]11.08 Kampala-Entebbe'!M51,'[3]11.08 Kampala-Entebbe'!M51)</f>
        <v>32</v>
      </c>
      <c r="N51" s="50">
        <f>SUM('[1]11.08 Kampala-Entebbe'!N51,'[2]11.08 Kampala-Entebbe'!N51,'[3]11.08 Kampala-Entebbe'!N51)</f>
        <v>0</v>
      </c>
      <c r="O51" s="15">
        <f t="shared" si="0"/>
        <v>131</v>
      </c>
      <c r="P51" s="15">
        <f t="shared" si="1"/>
        <v>163</v>
      </c>
      <c r="R51" s="8"/>
      <c r="T51"/>
    </row>
    <row r="52" spans="2:20" ht="23.1" customHeight="1" x14ac:dyDescent="0.25">
      <c r="B52" s="24" t="s">
        <v>79</v>
      </c>
      <c r="C52" s="50">
        <f>SUM('[1]11.08 Kampala-Entebbe'!C52,'[2]11.08 Kampala-Entebbe'!C52,'[3]11.08 Kampala-Entebbe'!C52)</f>
        <v>100</v>
      </c>
      <c r="D52" s="50">
        <f>SUM('[1]11.08 Kampala-Entebbe'!D52,'[2]11.08 Kampala-Entebbe'!D52,'[3]11.08 Kampala-Entebbe'!D52)</f>
        <v>0</v>
      </c>
      <c r="E52" s="50">
        <f>SUM('[1]11.08 Kampala-Entebbe'!E52,'[2]11.08 Kampala-Entebbe'!E52,'[3]11.08 Kampala-Entebbe'!E52)</f>
        <v>28</v>
      </c>
      <c r="F52" s="50">
        <f>SUM('[1]11.08 Kampala-Entebbe'!F52,'[2]11.08 Kampala-Entebbe'!F52,'[3]11.08 Kampala-Entebbe'!F52)</f>
        <v>23</v>
      </c>
      <c r="G52" s="50">
        <f>SUM('[1]11.08 Kampala-Entebbe'!G52,'[2]11.08 Kampala-Entebbe'!G52,'[3]11.08 Kampala-Entebbe'!G52)</f>
        <v>1</v>
      </c>
      <c r="H52" s="50">
        <f>SUM('[1]11.08 Kampala-Entebbe'!H52,'[2]11.08 Kampala-Entebbe'!H52,'[3]11.08 Kampala-Entebbe'!H52)</f>
        <v>0</v>
      </c>
      <c r="I52" s="50">
        <f>SUM('[1]11.08 Kampala-Entebbe'!I52,'[2]11.08 Kampala-Entebbe'!I52,'[3]11.08 Kampala-Entebbe'!I52)</f>
        <v>18</v>
      </c>
      <c r="J52" s="50">
        <f>SUM('[1]11.08 Kampala-Entebbe'!J52,'[2]11.08 Kampala-Entebbe'!J52,'[3]11.08 Kampala-Entebbe'!J52)</f>
        <v>3</v>
      </c>
      <c r="K52" s="50">
        <f>SUM('[1]11.08 Kampala-Entebbe'!K52,'[2]11.08 Kampala-Entebbe'!K52,'[3]11.08 Kampala-Entebbe'!K52)</f>
        <v>1</v>
      </c>
      <c r="L52" s="50">
        <f>SUM('[1]11.08 Kampala-Entebbe'!L52,'[2]11.08 Kampala-Entebbe'!L52,'[3]11.08 Kampala-Entebbe'!L52)</f>
        <v>1</v>
      </c>
      <c r="M52" s="50">
        <f>SUM('[1]11.08 Kampala-Entebbe'!M52,'[2]11.08 Kampala-Entebbe'!M52,'[3]11.08 Kampala-Entebbe'!M52)</f>
        <v>33</v>
      </c>
      <c r="N52" s="50">
        <f>SUM('[1]11.08 Kampala-Entebbe'!N52,'[2]11.08 Kampala-Entebbe'!N52,'[3]11.08 Kampala-Entebbe'!N52)</f>
        <v>0</v>
      </c>
      <c r="O52" s="15">
        <f t="shared" si="0"/>
        <v>175</v>
      </c>
      <c r="P52" s="15">
        <f t="shared" si="1"/>
        <v>208</v>
      </c>
      <c r="R52" s="8"/>
      <c r="T52"/>
    </row>
    <row r="53" spans="2:20" ht="23.1" customHeight="1" x14ac:dyDescent="0.25">
      <c r="B53" s="23" t="s">
        <v>80</v>
      </c>
      <c r="C53" s="50">
        <f>SUM('[1]11.08 Kampala-Entebbe'!C53,'[2]11.08 Kampala-Entebbe'!C53,'[3]11.08 Kampala-Entebbe'!C53)</f>
        <v>80</v>
      </c>
      <c r="D53" s="50">
        <f>SUM('[1]11.08 Kampala-Entebbe'!D53,'[2]11.08 Kampala-Entebbe'!D53,'[3]11.08 Kampala-Entebbe'!D53)</f>
        <v>0</v>
      </c>
      <c r="E53" s="50">
        <f>SUM('[1]11.08 Kampala-Entebbe'!E53,'[2]11.08 Kampala-Entebbe'!E53,'[3]11.08 Kampala-Entebbe'!E53)</f>
        <v>19</v>
      </c>
      <c r="F53" s="50">
        <f>SUM('[1]11.08 Kampala-Entebbe'!F53,'[2]11.08 Kampala-Entebbe'!F53,'[3]11.08 Kampala-Entebbe'!F53)</f>
        <v>27</v>
      </c>
      <c r="G53" s="50">
        <f>SUM('[1]11.08 Kampala-Entebbe'!G53,'[2]11.08 Kampala-Entebbe'!G53,'[3]11.08 Kampala-Entebbe'!G53)</f>
        <v>1</v>
      </c>
      <c r="H53" s="50">
        <f>SUM('[1]11.08 Kampala-Entebbe'!H53,'[2]11.08 Kampala-Entebbe'!H53,'[3]11.08 Kampala-Entebbe'!H53)</f>
        <v>1</v>
      </c>
      <c r="I53" s="50">
        <f>SUM('[1]11.08 Kampala-Entebbe'!I53,'[2]11.08 Kampala-Entebbe'!I53,'[3]11.08 Kampala-Entebbe'!I53)</f>
        <v>16</v>
      </c>
      <c r="J53" s="50">
        <f>SUM('[1]11.08 Kampala-Entebbe'!J53,'[2]11.08 Kampala-Entebbe'!J53,'[3]11.08 Kampala-Entebbe'!J53)</f>
        <v>2</v>
      </c>
      <c r="K53" s="50">
        <f>SUM('[1]11.08 Kampala-Entebbe'!K53,'[2]11.08 Kampala-Entebbe'!K53,'[3]11.08 Kampala-Entebbe'!K53)</f>
        <v>1</v>
      </c>
      <c r="L53" s="50">
        <f>SUM('[1]11.08 Kampala-Entebbe'!L53,'[2]11.08 Kampala-Entebbe'!L53,'[3]11.08 Kampala-Entebbe'!L53)</f>
        <v>0</v>
      </c>
      <c r="M53" s="50">
        <f>SUM('[1]11.08 Kampala-Entebbe'!M53,'[2]11.08 Kampala-Entebbe'!M53,'[3]11.08 Kampala-Entebbe'!M53)</f>
        <v>35</v>
      </c>
      <c r="N53" s="50">
        <f>SUM('[1]11.08 Kampala-Entebbe'!N53,'[2]11.08 Kampala-Entebbe'!N53,'[3]11.08 Kampala-Entebbe'!N53)</f>
        <v>0</v>
      </c>
      <c r="O53" s="15">
        <f t="shared" si="0"/>
        <v>147</v>
      </c>
      <c r="P53" s="15">
        <f t="shared" si="1"/>
        <v>182</v>
      </c>
      <c r="R53" s="8"/>
      <c r="T53"/>
    </row>
    <row r="54" spans="2:20" ht="23.1" customHeight="1" x14ac:dyDescent="0.25">
      <c r="B54" s="23" t="s">
        <v>81</v>
      </c>
      <c r="C54" s="50">
        <f>SUM('[1]11.08 Kampala-Entebbe'!C54,'[2]11.08 Kampala-Entebbe'!C54,'[3]11.08 Kampala-Entebbe'!C54)</f>
        <v>103</v>
      </c>
      <c r="D54" s="50">
        <f>SUM('[1]11.08 Kampala-Entebbe'!D54,'[2]11.08 Kampala-Entebbe'!D54,'[3]11.08 Kampala-Entebbe'!D54)</f>
        <v>0</v>
      </c>
      <c r="E54" s="50">
        <f>SUM('[1]11.08 Kampala-Entebbe'!E54,'[2]11.08 Kampala-Entebbe'!E54,'[3]11.08 Kampala-Entebbe'!E54)</f>
        <v>21</v>
      </c>
      <c r="F54" s="50">
        <f>SUM('[1]11.08 Kampala-Entebbe'!F54,'[2]11.08 Kampala-Entebbe'!F54,'[3]11.08 Kampala-Entebbe'!F54)</f>
        <v>25</v>
      </c>
      <c r="G54" s="50">
        <f>SUM('[1]11.08 Kampala-Entebbe'!G54,'[2]11.08 Kampala-Entebbe'!G54,'[3]11.08 Kampala-Entebbe'!G54)</f>
        <v>1</v>
      </c>
      <c r="H54" s="50">
        <f>SUM('[1]11.08 Kampala-Entebbe'!H54,'[2]11.08 Kampala-Entebbe'!H54,'[3]11.08 Kampala-Entebbe'!H54)</f>
        <v>6</v>
      </c>
      <c r="I54" s="50">
        <f>SUM('[1]11.08 Kampala-Entebbe'!I54,'[2]11.08 Kampala-Entebbe'!I54,'[3]11.08 Kampala-Entebbe'!I54)</f>
        <v>4</v>
      </c>
      <c r="J54" s="50">
        <f>SUM('[1]11.08 Kampala-Entebbe'!J54,'[2]11.08 Kampala-Entebbe'!J54,'[3]11.08 Kampala-Entebbe'!J54)</f>
        <v>0</v>
      </c>
      <c r="K54" s="50">
        <f>SUM('[1]11.08 Kampala-Entebbe'!K54,'[2]11.08 Kampala-Entebbe'!K54,'[3]11.08 Kampala-Entebbe'!K54)</f>
        <v>2</v>
      </c>
      <c r="L54" s="50">
        <f>SUM('[1]11.08 Kampala-Entebbe'!L54,'[2]11.08 Kampala-Entebbe'!L54,'[3]11.08 Kampala-Entebbe'!L54)</f>
        <v>0</v>
      </c>
      <c r="M54" s="50">
        <f>SUM('[1]11.08 Kampala-Entebbe'!M54,'[2]11.08 Kampala-Entebbe'!M54,'[3]11.08 Kampala-Entebbe'!M54)</f>
        <v>24</v>
      </c>
      <c r="N54" s="50">
        <f>SUM('[1]11.08 Kampala-Entebbe'!N54,'[2]11.08 Kampala-Entebbe'!N54,'[3]11.08 Kampala-Entebbe'!N54)</f>
        <v>0</v>
      </c>
      <c r="O54" s="15">
        <f t="shared" si="0"/>
        <v>162</v>
      </c>
      <c r="P54" s="15">
        <f t="shared" si="1"/>
        <v>186</v>
      </c>
      <c r="R54" s="8"/>
      <c r="T54"/>
    </row>
    <row r="55" spans="2:20" ht="23.1" customHeight="1" x14ac:dyDescent="0.25">
      <c r="B55" s="23" t="s">
        <v>82</v>
      </c>
      <c r="C55" s="50">
        <f>SUM('[1]11.08 Kampala-Entebbe'!C55,'[2]11.08 Kampala-Entebbe'!C55,'[3]11.08 Kampala-Entebbe'!C55)</f>
        <v>115</v>
      </c>
      <c r="D55" s="50">
        <f>SUM('[1]11.08 Kampala-Entebbe'!D55,'[2]11.08 Kampala-Entebbe'!D55,'[3]11.08 Kampala-Entebbe'!D55)</f>
        <v>0</v>
      </c>
      <c r="E55" s="50">
        <f>SUM('[1]11.08 Kampala-Entebbe'!E55,'[2]11.08 Kampala-Entebbe'!E55,'[3]11.08 Kampala-Entebbe'!E55)</f>
        <v>11</v>
      </c>
      <c r="F55" s="50">
        <f>SUM('[1]11.08 Kampala-Entebbe'!F55,'[2]11.08 Kampala-Entebbe'!F55,'[3]11.08 Kampala-Entebbe'!F55)</f>
        <v>23</v>
      </c>
      <c r="G55" s="50">
        <f>SUM('[1]11.08 Kampala-Entebbe'!G55,'[2]11.08 Kampala-Entebbe'!G55,'[3]11.08 Kampala-Entebbe'!G55)</f>
        <v>0</v>
      </c>
      <c r="H55" s="50">
        <f>SUM('[1]11.08 Kampala-Entebbe'!H55,'[2]11.08 Kampala-Entebbe'!H55,'[3]11.08 Kampala-Entebbe'!H55)</f>
        <v>2</v>
      </c>
      <c r="I55" s="50">
        <f>SUM('[1]11.08 Kampala-Entebbe'!I55,'[2]11.08 Kampala-Entebbe'!I55,'[3]11.08 Kampala-Entebbe'!I55)</f>
        <v>19</v>
      </c>
      <c r="J55" s="50">
        <f>SUM('[1]11.08 Kampala-Entebbe'!J55,'[2]11.08 Kampala-Entebbe'!J55,'[3]11.08 Kampala-Entebbe'!J55)</f>
        <v>3</v>
      </c>
      <c r="K55" s="50">
        <f>SUM('[1]11.08 Kampala-Entebbe'!K55,'[2]11.08 Kampala-Entebbe'!K55,'[3]11.08 Kampala-Entebbe'!K55)</f>
        <v>1</v>
      </c>
      <c r="L55" s="50">
        <f>SUM('[1]11.08 Kampala-Entebbe'!L55,'[2]11.08 Kampala-Entebbe'!L55,'[3]11.08 Kampala-Entebbe'!L55)</f>
        <v>0</v>
      </c>
      <c r="M55" s="50">
        <f>SUM('[1]11.08 Kampala-Entebbe'!M55,'[2]11.08 Kampala-Entebbe'!M55,'[3]11.08 Kampala-Entebbe'!M55)</f>
        <v>45</v>
      </c>
      <c r="N55" s="50">
        <f>SUM('[1]11.08 Kampala-Entebbe'!N55,'[2]11.08 Kampala-Entebbe'!N55,'[3]11.08 Kampala-Entebbe'!N55)</f>
        <v>0</v>
      </c>
      <c r="O55" s="15">
        <f t="shared" si="0"/>
        <v>174</v>
      </c>
      <c r="P55" s="15">
        <f t="shared" si="1"/>
        <v>219</v>
      </c>
      <c r="R55" s="8"/>
      <c r="T55"/>
    </row>
    <row r="56" spans="2:20" ht="23.1" customHeight="1" x14ac:dyDescent="0.25">
      <c r="B56" s="23" t="s">
        <v>83</v>
      </c>
      <c r="C56" s="50">
        <f>SUM('[1]11.08 Kampala-Entebbe'!C56,'[2]11.08 Kampala-Entebbe'!C56,'[3]11.08 Kampala-Entebbe'!C56)</f>
        <v>127</v>
      </c>
      <c r="D56" s="50">
        <f>SUM('[1]11.08 Kampala-Entebbe'!D56,'[2]11.08 Kampala-Entebbe'!D56,'[3]11.08 Kampala-Entebbe'!D56)</f>
        <v>0</v>
      </c>
      <c r="E56" s="50">
        <f>SUM('[1]11.08 Kampala-Entebbe'!E56,'[2]11.08 Kampala-Entebbe'!E56,'[3]11.08 Kampala-Entebbe'!E56)</f>
        <v>18</v>
      </c>
      <c r="F56" s="50">
        <f>SUM('[1]11.08 Kampala-Entebbe'!F56,'[2]11.08 Kampala-Entebbe'!F56,'[3]11.08 Kampala-Entebbe'!F56)</f>
        <v>26</v>
      </c>
      <c r="G56" s="50">
        <f>SUM('[1]11.08 Kampala-Entebbe'!G56,'[2]11.08 Kampala-Entebbe'!G56,'[3]11.08 Kampala-Entebbe'!G56)</f>
        <v>2</v>
      </c>
      <c r="H56" s="50">
        <f>SUM('[1]11.08 Kampala-Entebbe'!H56,'[2]11.08 Kampala-Entebbe'!H56,'[3]11.08 Kampala-Entebbe'!H56)</f>
        <v>0</v>
      </c>
      <c r="I56" s="50">
        <f>SUM('[1]11.08 Kampala-Entebbe'!I56,'[2]11.08 Kampala-Entebbe'!I56,'[3]11.08 Kampala-Entebbe'!I56)</f>
        <v>3</v>
      </c>
      <c r="J56" s="50">
        <f>SUM('[1]11.08 Kampala-Entebbe'!J56,'[2]11.08 Kampala-Entebbe'!J56,'[3]11.08 Kampala-Entebbe'!J56)</f>
        <v>3</v>
      </c>
      <c r="K56" s="50">
        <f>SUM('[1]11.08 Kampala-Entebbe'!K56,'[2]11.08 Kampala-Entebbe'!K56,'[3]11.08 Kampala-Entebbe'!K56)</f>
        <v>0</v>
      </c>
      <c r="L56" s="50">
        <f>SUM('[1]11.08 Kampala-Entebbe'!L56,'[2]11.08 Kampala-Entebbe'!L56,'[3]11.08 Kampala-Entebbe'!L56)</f>
        <v>0</v>
      </c>
      <c r="M56" s="50">
        <f>SUM('[1]11.08 Kampala-Entebbe'!M56,'[2]11.08 Kampala-Entebbe'!M56,'[3]11.08 Kampala-Entebbe'!M56)</f>
        <v>25</v>
      </c>
      <c r="N56" s="50">
        <f>SUM('[1]11.08 Kampala-Entebbe'!N56,'[2]11.08 Kampala-Entebbe'!N56,'[3]11.08 Kampala-Entebbe'!N56)</f>
        <v>0</v>
      </c>
      <c r="O56" s="15">
        <f t="shared" si="0"/>
        <v>179</v>
      </c>
      <c r="P56" s="15">
        <f t="shared" si="1"/>
        <v>204</v>
      </c>
      <c r="R56" s="8"/>
      <c r="T56"/>
    </row>
    <row r="57" spans="2:20" ht="23.1" customHeight="1" x14ac:dyDescent="0.25">
      <c r="B57" s="23" t="s">
        <v>84</v>
      </c>
      <c r="C57" s="50">
        <f>SUM('[1]11.08 Kampala-Entebbe'!C57,'[2]11.08 Kampala-Entebbe'!C57,'[3]11.08 Kampala-Entebbe'!C57)</f>
        <v>172</v>
      </c>
      <c r="D57" s="50">
        <f>SUM('[1]11.08 Kampala-Entebbe'!D57,'[2]11.08 Kampala-Entebbe'!D57,'[3]11.08 Kampala-Entebbe'!D57)</f>
        <v>0</v>
      </c>
      <c r="E57" s="50">
        <f>SUM('[1]11.08 Kampala-Entebbe'!E57,'[2]11.08 Kampala-Entebbe'!E57,'[3]11.08 Kampala-Entebbe'!E57)</f>
        <v>28</v>
      </c>
      <c r="F57" s="50">
        <f>SUM('[1]11.08 Kampala-Entebbe'!F57,'[2]11.08 Kampala-Entebbe'!F57,'[3]11.08 Kampala-Entebbe'!F57)</f>
        <v>26</v>
      </c>
      <c r="G57" s="50">
        <f>SUM('[1]11.08 Kampala-Entebbe'!G57,'[2]11.08 Kampala-Entebbe'!G57,'[3]11.08 Kampala-Entebbe'!G57)</f>
        <v>2</v>
      </c>
      <c r="H57" s="50">
        <f>SUM('[1]11.08 Kampala-Entebbe'!H57,'[2]11.08 Kampala-Entebbe'!H57,'[3]11.08 Kampala-Entebbe'!H57)</f>
        <v>1</v>
      </c>
      <c r="I57" s="50">
        <f>SUM('[1]11.08 Kampala-Entebbe'!I57,'[2]11.08 Kampala-Entebbe'!I57,'[3]11.08 Kampala-Entebbe'!I57)</f>
        <v>4</v>
      </c>
      <c r="J57" s="50">
        <f>SUM('[1]11.08 Kampala-Entebbe'!J57,'[2]11.08 Kampala-Entebbe'!J57,'[3]11.08 Kampala-Entebbe'!J57)</f>
        <v>1</v>
      </c>
      <c r="K57" s="50">
        <f>SUM('[1]11.08 Kampala-Entebbe'!K57,'[2]11.08 Kampala-Entebbe'!K57,'[3]11.08 Kampala-Entebbe'!K57)</f>
        <v>0</v>
      </c>
      <c r="L57" s="50">
        <f>SUM('[1]11.08 Kampala-Entebbe'!L57,'[2]11.08 Kampala-Entebbe'!L57,'[3]11.08 Kampala-Entebbe'!L57)</f>
        <v>0</v>
      </c>
      <c r="M57" s="50">
        <f>SUM('[1]11.08 Kampala-Entebbe'!M57,'[2]11.08 Kampala-Entebbe'!M57,'[3]11.08 Kampala-Entebbe'!M57)</f>
        <v>29</v>
      </c>
      <c r="N57" s="50">
        <f>SUM('[1]11.08 Kampala-Entebbe'!N57,'[2]11.08 Kampala-Entebbe'!N57,'[3]11.08 Kampala-Entebbe'!N57)</f>
        <v>0</v>
      </c>
      <c r="O57" s="15">
        <f t="shared" si="0"/>
        <v>234</v>
      </c>
      <c r="P57" s="15">
        <f t="shared" si="1"/>
        <v>263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3803</v>
      </c>
      <c r="D58" s="16">
        <f t="shared" si="21"/>
        <v>0</v>
      </c>
      <c r="E58" s="16">
        <f t="shared" si="21"/>
        <v>1194</v>
      </c>
      <c r="F58" s="16">
        <f t="shared" si="21"/>
        <v>990</v>
      </c>
      <c r="G58" s="16">
        <f t="shared" si="21"/>
        <v>38</v>
      </c>
      <c r="H58" s="16">
        <f t="shared" si="21"/>
        <v>24</v>
      </c>
      <c r="I58" s="16">
        <f t="shared" si="21"/>
        <v>606</v>
      </c>
      <c r="J58" s="16">
        <f t="shared" si="21"/>
        <v>94</v>
      </c>
      <c r="K58" s="16">
        <f t="shared" si="21"/>
        <v>27</v>
      </c>
      <c r="L58" s="16">
        <f t="shared" si="21"/>
        <v>5</v>
      </c>
      <c r="M58" s="16">
        <f t="shared" si="21"/>
        <v>1554</v>
      </c>
      <c r="N58" s="16">
        <f t="shared" si="21"/>
        <v>0</v>
      </c>
      <c r="O58" s="16">
        <f t="shared" si="21"/>
        <v>6781</v>
      </c>
      <c r="P58" s="16">
        <f t="shared" si="21"/>
        <v>8335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0.45626874625074987</v>
      </c>
      <c r="D59" s="43">
        <f t="shared" si="22"/>
        <v>0</v>
      </c>
      <c r="E59" s="43">
        <f t="shared" si="22"/>
        <v>0.14325134973005399</v>
      </c>
      <c r="F59" s="43">
        <f t="shared" si="22"/>
        <v>0.11877624475104979</v>
      </c>
      <c r="G59" s="43">
        <f t="shared" si="22"/>
        <v>4.5590881823635273E-3</v>
      </c>
      <c r="H59" s="43">
        <f t="shared" si="22"/>
        <v>2.8794241151769645E-3</v>
      </c>
      <c r="I59" s="43">
        <f t="shared" si="22"/>
        <v>7.2705458908218362E-2</v>
      </c>
      <c r="J59" s="43">
        <f t="shared" si="22"/>
        <v>1.1277744451109777E-2</v>
      </c>
      <c r="K59" s="43">
        <f t="shared" si="22"/>
        <v>3.239352129574085E-3</v>
      </c>
      <c r="L59" s="43">
        <f t="shared" si="22"/>
        <v>5.9988002399520091E-4</v>
      </c>
      <c r="M59" s="43">
        <f t="shared" si="22"/>
        <v>0.18644271145770847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0.56083173573219292</v>
      </c>
      <c r="D60" s="44">
        <f t="shared" ref="D60:N60" si="23">D58/$O$58</f>
        <v>0</v>
      </c>
      <c r="E60" s="44">
        <f t="shared" si="23"/>
        <v>0.17608022415572924</v>
      </c>
      <c r="F60" s="44">
        <f t="shared" si="23"/>
        <v>0.14599616575726293</v>
      </c>
      <c r="G60" s="44">
        <f t="shared" si="23"/>
        <v>5.6038932310868601E-3</v>
      </c>
      <c r="H60" s="44">
        <f t="shared" si="23"/>
        <v>3.5393009880548593E-3</v>
      </c>
      <c r="I60" s="44">
        <f t="shared" si="23"/>
        <v>8.9367349948385189E-2</v>
      </c>
      <c r="J60" s="44">
        <f t="shared" si="23"/>
        <v>1.3862262203214865E-2</v>
      </c>
      <c r="K60" s="44">
        <f t="shared" si="23"/>
        <v>3.9817136115617166E-3</v>
      </c>
      <c r="L60" s="44">
        <f t="shared" si="23"/>
        <v>7.37354372511429E-4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B1" zoomScale="60" workbookViewId="0">
      <selection activeCell="R53" sqref="R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'11.08 Kampala-Entebbe'!C3:G3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'11.08 Kampala-Entebbe'!D5</f>
        <v>11.08.19</v>
      </c>
      <c r="E5" s="3"/>
      <c r="F5" s="41" t="s">
        <v>1</v>
      </c>
      <c r="G5" s="64" t="str">
        <f>'11.08 Kampala-Entebbe'!G5:H5</f>
        <v>xxx</v>
      </c>
      <c r="H5" s="65"/>
      <c r="I5" s="14"/>
      <c r="J5" s="2" t="s">
        <v>5</v>
      </c>
      <c r="K5" s="64" t="str">
        <f>'11.08 Kampala-Entebbe'!K5:L5</f>
        <v>xxx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166</v>
      </c>
      <c r="E6" s="59"/>
      <c r="F6" s="2" t="s">
        <v>2</v>
      </c>
      <c r="G6" s="58" t="s">
        <v>167</v>
      </c>
      <c r="H6" s="59"/>
      <c r="J6" s="2" t="s">
        <v>21</v>
      </c>
      <c r="K6" s="64" t="str">
        <f>'11.08 Kampala-Entebbe'!K6:L6</f>
        <v>xxx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f>SUM('[1]11.08 Entebbe-Kampala'!C10,'[2]11.08 Entebbe-Kampala'!C10,'[3]11.08 Entebbe-Kampala'!C10)</f>
        <v>35</v>
      </c>
      <c r="D10" s="50">
        <f>SUM('[1]11.08 Entebbe-Kampala'!D10,'[2]11.08 Entebbe-Kampala'!D10,'[3]11.08 Entebbe-Kampala'!D10)</f>
        <v>0</v>
      </c>
      <c r="E10" s="50">
        <f>SUM('[1]11.08 Entebbe-Kampala'!E10,'[2]11.08 Entebbe-Kampala'!E10,'[3]11.08 Entebbe-Kampala'!E10)</f>
        <v>6</v>
      </c>
      <c r="F10" s="50">
        <f>SUM('[1]11.08 Entebbe-Kampala'!F10,'[2]11.08 Entebbe-Kampala'!F10,'[3]11.08 Entebbe-Kampala'!F10)</f>
        <v>8</v>
      </c>
      <c r="G10" s="50">
        <f>SUM('[1]11.08 Entebbe-Kampala'!G10,'[2]11.08 Entebbe-Kampala'!G10,'[3]11.08 Entebbe-Kampala'!G10)</f>
        <v>5</v>
      </c>
      <c r="H10" s="50">
        <f>SUM('[1]11.08 Entebbe-Kampala'!H10,'[2]11.08 Entebbe-Kampala'!H10,'[3]11.08 Entebbe-Kampala'!H10)</f>
        <v>0</v>
      </c>
      <c r="I10" s="50">
        <f>SUM('[1]11.08 Entebbe-Kampala'!I10,'[2]11.08 Entebbe-Kampala'!I10,'[3]11.08 Entebbe-Kampala'!I10)</f>
        <v>3</v>
      </c>
      <c r="J10" s="50">
        <f>SUM('[1]11.08 Entebbe-Kampala'!J10,'[2]11.08 Entebbe-Kampala'!J10,'[3]11.08 Entebbe-Kampala'!J10)</f>
        <v>0</v>
      </c>
      <c r="K10" s="50">
        <f>SUM('[1]11.08 Entebbe-Kampala'!K10,'[2]11.08 Entebbe-Kampala'!K10,'[3]11.08 Entebbe-Kampala'!K10)</f>
        <v>0</v>
      </c>
      <c r="L10" s="50">
        <f>SUM('[1]11.08 Entebbe-Kampala'!L10,'[2]11.08 Entebbe-Kampala'!L10,'[3]11.08 Entebbe-Kampala'!L10)</f>
        <v>0</v>
      </c>
      <c r="M10" s="50">
        <f>SUM('[1]11.08 Entebbe-Kampala'!M10,'[2]11.08 Entebbe-Kampala'!M10,'[3]11.08 Entebbe-Kampala'!M10)</f>
        <v>12</v>
      </c>
      <c r="N10" s="50">
        <f>SUM('[1]11.08 Entebbe-Kampala'!N10,'[2]11.08 Entebbe-Kampala'!N10,'[3]11.08 Entebbe-Kampala'!N10)</f>
        <v>0</v>
      </c>
      <c r="O10" s="15">
        <f t="shared" ref="O10:O57" si="0">SUM(C10:L10,N10)</f>
        <v>57</v>
      </c>
      <c r="P10" s="15">
        <f t="shared" ref="P10:P57" si="1">SUM(C10:N10)</f>
        <v>69</v>
      </c>
      <c r="R10" s="1" t="s">
        <v>6</v>
      </c>
      <c r="S10" s="17">
        <f t="shared" ref="S10:AF10" si="2">SUM(C10:C13)</f>
        <v>127</v>
      </c>
      <c r="T10" s="17">
        <f t="shared" si="2"/>
        <v>0</v>
      </c>
      <c r="U10" s="17">
        <f t="shared" si="2"/>
        <v>41</v>
      </c>
      <c r="V10" s="17">
        <f t="shared" si="2"/>
        <v>53</v>
      </c>
      <c r="W10" s="17">
        <f t="shared" si="2"/>
        <v>9</v>
      </c>
      <c r="X10" s="17">
        <f t="shared" si="2"/>
        <v>1</v>
      </c>
      <c r="Y10" s="17">
        <f t="shared" si="2"/>
        <v>6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70</v>
      </c>
      <c r="AD10" s="17">
        <f t="shared" si="2"/>
        <v>0</v>
      </c>
      <c r="AE10" s="31">
        <f t="shared" si="2"/>
        <v>237</v>
      </c>
      <c r="AF10" s="31">
        <f t="shared" si="2"/>
        <v>307</v>
      </c>
    </row>
    <row r="11" spans="2:32" s="6" customFormat="1" ht="23.1" customHeight="1" x14ac:dyDescent="0.25">
      <c r="B11" s="23" t="s">
        <v>38</v>
      </c>
      <c r="C11" s="50">
        <f>SUM('[1]11.08 Entebbe-Kampala'!C11,'[2]11.08 Entebbe-Kampala'!C11,'[3]11.08 Entebbe-Kampala'!C11)</f>
        <v>30</v>
      </c>
      <c r="D11" s="50">
        <f>SUM('[1]11.08 Entebbe-Kampala'!D11,'[2]11.08 Entebbe-Kampala'!D11,'[3]11.08 Entebbe-Kampala'!D11)</f>
        <v>0</v>
      </c>
      <c r="E11" s="50">
        <f>SUM('[1]11.08 Entebbe-Kampala'!E11,'[2]11.08 Entebbe-Kampala'!E11,'[3]11.08 Entebbe-Kampala'!E11)</f>
        <v>12</v>
      </c>
      <c r="F11" s="50">
        <f>SUM('[1]11.08 Entebbe-Kampala'!F11,'[2]11.08 Entebbe-Kampala'!F11,'[3]11.08 Entebbe-Kampala'!F11)</f>
        <v>14</v>
      </c>
      <c r="G11" s="50">
        <f>SUM('[1]11.08 Entebbe-Kampala'!G11,'[2]11.08 Entebbe-Kampala'!G11,'[3]11.08 Entebbe-Kampala'!G11)</f>
        <v>2</v>
      </c>
      <c r="H11" s="50">
        <f>SUM('[1]11.08 Entebbe-Kampala'!H11,'[2]11.08 Entebbe-Kampala'!H11,'[3]11.08 Entebbe-Kampala'!H11)</f>
        <v>0</v>
      </c>
      <c r="I11" s="50">
        <f>SUM('[1]11.08 Entebbe-Kampala'!I11,'[2]11.08 Entebbe-Kampala'!I11,'[3]11.08 Entebbe-Kampala'!I11)</f>
        <v>0</v>
      </c>
      <c r="J11" s="50">
        <f>SUM('[1]11.08 Entebbe-Kampala'!J11,'[2]11.08 Entebbe-Kampala'!J11,'[3]11.08 Entebbe-Kampala'!J11)</f>
        <v>0</v>
      </c>
      <c r="K11" s="50">
        <f>SUM('[1]11.08 Entebbe-Kampala'!K11,'[2]11.08 Entebbe-Kampala'!K11,'[3]11.08 Entebbe-Kampala'!K11)</f>
        <v>0</v>
      </c>
      <c r="L11" s="50">
        <f>SUM('[1]11.08 Entebbe-Kampala'!L11,'[2]11.08 Entebbe-Kampala'!L11,'[3]11.08 Entebbe-Kampala'!L11)</f>
        <v>0</v>
      </c>
      <c r="M11" s="50">
        <f>SUM('[1]11.08 Entebbe-Kampala'!M11,'[2]11.08 Entebbe-Kampala'!M11,'[3]11.08 Entebbe-Kampala'!M11)</f>
        <v>29</v>
      </c>
      <c r="N11" s="50">
        <f>SUM('[1]11.08 Entebbe-Kampala'!N11,'[2]11.08 Entebbe-Kampala'!N11,'[3]11.08 Entebbe-Kampala'!N11)</f>
        <v>0</v>
      </c>
      <c r="O11" s="15">
        <f t="shared" si="0"/>
        <v>58</v>
      </c>
      <c r="P11" s="15">
        <f t="shared" si="1"/>
        <v>87</v>
      </c>
      <c r="R11" s="1" t="s">
        <v>7</v>
      </c>
      <c r="S11" s="17">
        <f t="shared" ref="S11:AF11" si="3">SUM(C14:C17)</f>
        <v>154</v>
      </c>
      <c r="T11" s="17">
        <f t="shared" si="3"/>
        <v>0</v>
      </c>
      <c r="U11" s="17">
        <f t="shared" si="3"/>
        <v>46</v>
      </c>
      <c r="V11" s="17">
        <f t="shared" si="3"/>
        <v>74</v>
      </c>
      <c r="W11" s="17">
        <f t="shared" si="3"/>
        <v>3</v>
      </c>
      <c r="X11" s="17">
        <f t="shared" si="3"/>
        <v>3</v>
      </c>
      <c r="Y11" s="17">
        <f t="shared" si="3"/>
        <v>8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89</v>
      </c>
      <c r="AD11" s="17">
        <f t="shared" si="3"/>
        <v>0</v>
      </c>
      <c r="AE11" s="31">
        <f t="shared" si="3"/>
        <v>288</v>
      </c>
      <c r="AF11" s="31">
        <f t="shared" si="3"/>
        <v>377</v>
      </c>
    </row>
    <row r="12" spans="2:32" ht="23.1" customHeight="1" x14ac:dyDescent="0.25">
      <c r="B12" s="23" t="s">
        <v>39</v>
      </c>
      <c r="C12" s="50">
        <f>SUM('[1]11.08 Entebbe-Kampala'!C12,'[2]11.08 Entebbe-Kampala'!C12,'[3]11.08 Entebbe-Kampala'!C12)</f>
        <v>25</v>
      </c>
      <c r="D12" s="50">
        <f>SUM('[1]11.08 Entebbe-Kampala'!D12,'[2]11.08 Entebbe-Kampala'!D12,'[3]11.08 Entebbe-Kampala'!D12)</f>
        <v>0</v>
      </c>
      <c r="E12" s="50">
        <f>SUM('[1]11.08 Entebbe-Kampala'!E12,'[2]11.08 Entebbe-Kampala'!E12,'[3]11.08 Entebbe-Kampala'!E12)</f>
        <v>7</v>
      </c>
      <c r="F12" s="50">
        <f>SUM('[1]11.08 Entebbe-Kampala'!F12,'[2]11.08 Entebbe-Kampala'!F12,'[3]11.08 Entebbe-Kampala'!F12)</f>
        <v>18</v>
      </c>
      <c r="G12" s="50">
        <f>SUM('[1]11.08 Entebbe-Kampala'!G12,'[2]11.08 Entebbe-Kampala'!G12,'[3]11.08 Entebbe-Kampala'!G12)</f>
        <v>2</v>
      </c>
      <c r="H12" s="50">
        <f>SUM('[1]11.08 Entebbe-Kampala'!H12,'[2]11.08 Entebbe-Kampala'!H12,'[3]11.08 Entebbe-Kampala'!H12)</f>
        <v>1</v>
      </c>
      <c r="I12" s="50">
        <f>SUM('[1]11.08 Entebbe-Kampala'!I12,'[2]11.08 Entebbe-Kampala'!I12,'[3]11.08 Entebbe-Kampala'!I12)</f>
        <v>1</v>
      </c>
      <c r="J12" s="50">
        <f>SUM('[1]11.08 Entebbe-Kampala'!J12,'[2]11.08 Entebbe-Kampala'!J12,'[3]11.08 Entebbe-Kampala'!J12)</f>
        <v>0</v>
      </c>
      <c r="K12" s="50">
        <f>SUM('[1]11.08 Entebbe-Kampala'!K12,'[2]11.08 Entebbe-Kampala'!K12,'[3]11.08 Entebbe-Kampala'!K12)</f>
        <v>0</v>
      </c>
      <c r="L12" s="50">
        <f>SUM('[1]11.08 Entebbe-Kampala'!L12,'[2]11.08 Entebbe-Kampala'!L12,'[3]11.08 Entebbe-Kampala'!L12)</f>
        <v>0</v>
      </c>
      <c r="M12" s="50">
        <f>SUM('[1]11.08 Entebbe-Kampala'!M12,'[2]11.08 Entebbe-Kampala'!M12,'[3]11.08 Entebbe-Kampala'!M12)</f>
        <v>15</v>
      </c>
      <c r="N12" s="50">
        <f>SUM('[1]11.08 Entebbe-Kampala'!N12,'[2]11.08 Entebbe-Kampala'!N12,'[3]11.08 Entebbe-Kampala'!N12)</f>
        <v>0</v>
      </c>
      <c r="O12" s="15">
        <f t="shared" si="0"/>
        <v>54</v>
      </c>
      <c r="P12" s="15">
        <f t="shared" si="1"/>
        <v>69</v>
      </c>
      <c r="R12" s="1" t="s">
        <v>8</v>
      </c>
      <c r="S12" s="17">
        <f t="shared" ref="S12:AF12" si="4">SUM(C18:C21)</f>
        <v>242</v>
      </c>
      <c r="T12" s="17">
        <f t="shared" si="4"/>
        <v>0</v>
      </c>
      <c r="U12" s="17">
        <f t="shared" si="4"/>
        <v>56</v>
      </c>
      <c r="V12" s="17">
        <f t="shared" si="4"/>
        <v>59</v>
      </c>
      <c r="W12" s="17">
        <f t="shared" si="4"/>
        <v>2</v>
      </c>
      <c r="X12" s="17">
        <f t="shared" si="4"/>
        <v>2</v>
      </c>
      <c r="Y12" s="17">
        <f t="shared" si="4"/>
        <v>7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119</v>
      </c>
      <c r="AD12" s="17">
        <f t="shared" si="4"/>
        <v>0</v>
      </c>
      <c r="AE12" s="31">
        <f t="shared" si="4"/>
        <v>369</v>
      </c>
      <c r="AF12" s="31">
        <f t="shared" si="4"/>
        <v>488</v>
      </c>
    </row>
    <row r="13" spans="2:32" ht="23.1" customHeight="1" x14ac:dyDescent="0.25">
      <c r="B13" s="23" t="s">
        <v>40</v>
      </c>
      <c r="C13" s="50">
        <f>SUM('[1]11.08 Entebbe-Kampala'!C13,'[2]11.08 Entebbe-Kampala'!C13,'[3]11.08 Entebbe-Kampala'!C13)</f>
        <v>37</v>
      </c>
      <c r="D13" s="50">
        <f>SUM('[1]11.08 Entebbe-Kampala'!D13,'[2]11.08 Entebbe-Kampala'!D13,'[3]11.08 Entebbe-Kampala'!D13)</f>
        <v>0</v>
      </c>
      <c r="E13" s="50">
        <f>SUM('[1]11.08 Entebbe-Kampala'!E13,'[2]11.08 Entebbe-Kampala'!E13,'[3]11.08 Entebbe-Kampala'!E13)</f>
        <v>16</v>
      </c>
      <c r="F13" s="50">
        <f>SUM('[1]11.08 Entebbe-Kampala'!F13,'[2]11.08 Entebbe-Kampala'!F13,'[3]11.08 Entebbe-Kampala'!F13)</f>
        <v>13</v>
      </c>
      <c r="G13" s="50">
        <f>SUM('[1]11.08 Entebbe-Kampala'!G13,'[2]11.08 Entebbe-Kampala'!G13,'[3]11.08 Entebbe-Kampala'!G13)</f>
        <v>0</v>
      </c>
      <c r="H13" s="50">
        <f>SUM('[1]11.08 Entebbe-Kampala'!H13,'[2]11.08 Entebbe-Kampala'!H13,'[3]11.08 Entebbe-Kampala'!H13)</f>
        <v>0</v>
      </c>
      <c r="I13" s="50">
        <f>SUM('[1]11.08 Entebbe-Kampala'!I13,'[2]11.08 Entebbe-Kampala'!I13,'[3]11.08 Entebbe-Kampala'!I13)</f>
        <v>2</v>
      </c>
      <c r="J13" s="50">
        <f>SUM('[1]11.08 Entebbe-Kampala'!J13,'[2]11.08 Entebbe-Kampala'!J13,'[3]11.08 Entebbe-Kampala'!J13)</f>
        <v>0</v>
      </c>
      <c r="K13" s="50">
        <f>SUM('[1]11.08 Entebbe-Kampala'!K13,'[2]11.08 Entebbe-Kampala'!K13,'[3]11.08 Entebbe-Kampala'!K13)</f>
        <v>0</v>
      </c>
      <c r="L13" s="50">
        <f>SUM('[1]11.08 Entebbe-Kampala'!L13,'[2]11.08 Entebbe-Kampala'!L13,'[3]11.08 Entebbe-Kampala'!L13)</f>
        <v>0</v>
      </c>
      <c r="M13" s="50">
        <f>SUM('[1]11.08 Entebbe-Kampala'!M13,'[2]11.08 Entebbe-Kampala'!M13,'[3]11.08 Entebbe-Kampala'!M13)</f>
        <v>14</v>
      </c>
      <c r="N13" s="50">
        <f>SUM('[1]11.08 Entebbe-Kampala'!N13,'[2]11.08 Entebbe-Kampala'!N13,'[3]11.08 Entebbe-Kampala'!N13)</f>
        <v>0</v>
      </c>
      <c r="O13" s="15">
        <f t="shared" si="0"/>
        <v>68</v>
      </c>
      <c r="P13" s="15">
        <f t="shared" si="1"/>
        <v>82</v>
      </c>
      <c r="R13" s="1" t="s">
        <v>9</v>
      </c>
      <c r="S13" s="17">
        <f t="shared" ref="S13:AF13" si="5">SUM(C22:C25)</f>
        <v>196</v>
      </c>
      <c r="T13" s="17">
        <f t="shared" si="5"/>
        <v>0</v>
      </c>
      <c r="U13" s="17">
        <f t="shared" si="5"/>
        <v>86</v>
      </c>
      <c r="V13" s="17">
        <f t="shared" si="5"/>
        <v>69</v>
      </c>
      <c r="W13" s="17">
        <f t="shared" si="5"/>
        <v>3</v>
      </c>
      <c r="X13" s="17">
        <f t="shared" si="5"/>
        <v>1</v>
      </c>
      <c r="Y13" s="17">
        <f t="shared" si="5"/>
        <v>18</v>
      </c>
      <c r="Z13" s="17">
        <f t="shared" si="5"/>
        <v>3</v>
      </c>
      <c r="AA13" s="17">
        <f t="shared" si="5"/>
        <v>2</v>
      </c>
      <c r="AB13" s="17">
        <f t="shared" si="5"/>
        <v>0</v>
      </c>
      <c r="AC13" s="17">
        <f t="shared" si="5"/>
        <v>148</v>
      </c>
      <c r="AD13" s="17">
        <f t="shared" si="5"/>
        <v>0</v>
      </c>
      <c r="AE13" s="31">
        <f t="shared" si="5"/>
        <v>378</v>
      </c>
      <c r="AF13" s="31">
        <f t="shared" si="5"/>
        <v>526</v>
      </c>
    </row>
    <row r="14" spans="2:32" ht="23.1" customHeight="1" x14ac:dyDescent="0.25">
      <c r="B14" s="23" t="s">
        <v>41</v>
      </c>
      <c r="C14" s="50">
        <f>SUM('[1]11.08 Entebbe-Kampala'!C14,'[2]11.08 Entebbe-Kampala'!C14,'[3]11.08 Entebbe-Kampala'!C14)</f>
        <v>39</v>
      </c>
      <c r="D14" s="50">
        <f>SUM('[1]11.08 Entebbe-Kampala'!D14,'[2]11.08 Entebbe-Kampala'!D14,'[3]11.08 Entebbe-Kampala'!D14)</f>
        <v>0</v>
      </c>
      <c r="E14" s="50">
        <f>SUM('[1]11.08 Entebbe-Kampala'!E14,'[2]11.08 Entebbe-Kampala'!E14,'[3]11.08 Entebbe-Kampala'!E14)</f>
        <v>9</v>
      </c>
      <c r="F14" s="50">
        <f>SUM('[1]11.08 Entebbe-Kampala'!F14,'[2]11.08 Entebbe-Kampala'!F14,'[3]11.08 Entebbe-Kampala'!F14)</f>
        <v>15</v>
      </c>
      <c r="G14" s="50">
        <f>SUM('[1]11.08 Entebbe-Kampala'!G14,'[2]11.08 Entebbe-Kampala'!G14,'[3]11.08 Entebbe-Kampala'!G14)</f>
        <v>1</v>
      </c>
      <c r="H14" s="50">
        <f>SUM('[1]11.08 Entebbe-Kampala'!H14,'[2]11.08 Entebbe-Kampala'!H14,'[3]11.08 Entebbe-Kampala'!H14)</f>
        <v>0</v>
      </c>
      <c r="I14" s="50">
        <f>SUM('[1]11.08 Entebbe-Kampala'!I14,'[2]11.08 Entebbe-Kampala'!I14,'[3]11.08 Entebbe-Kampala'!I14)</f>
        <v>2</v>
      </c>
      <c r="J14" s="50">
        <f>SUM('[1]11.08 Entebbe-Kampala'!J14,'[2]11.08 Entebbe-Kampala'!J14,'[3]11.08 Entebbe-Kampala'!J14)</f>
        <v>0</v>
      </c>
      <c r="K14" s="50">
        <f>SUM('[1]11.08 Entebbe-Kampala'!K14,'[2]11.08 Entebbe-Kampala'!K14,'[3]11.08 Entebbe-Kampala'!K14)</f>
        <v>0</v>
      </c>
      <c r="L14" s="50">
        <f>SUM('[1]11.08 Entebbe-Kampala'!L14,'[2]11.08 Entebbe-Kampala'!L14,'[3]11.08 Entebbe-Kampala'!L14)</f>
        <v>0</v>
      </c>
      <c r="M14" s="50">
        <f>SUM('[1]11.08 Entebbe-Kampala'!M14,'[2]11.08 Entebbe-Kampala'!M14,'[3]11.08 Entebbe-Kampala'!M14)</f>
        <v>21</v>
      </c>
      <c r="N14" s="50">
        <f>SUM('[1]11.08 Entebbe-Kampala'!N14,'[2]11.08 Entebbe-Kampala'!N14,'[3]11.08 Entebbe-Kampala'!N14)</f>
        <v>0</v>
      </c>
      <c r="O14" s="15">
        <f t="shared" si="0"/>
        <v>66</v>
      </c>
      <c r="P14" s="15">
        <f t="shared" si="1"/>
        <v>87</v>
      </c>
      <c r="R14" s="1" t="s">
        <v>10</v>
      </c>
      <c r="S14" s="17">
        <f t="shared" ref="S14:AF14" si="6">SUM(C26:C29)</f>
        <v>295</v>
      </c>
      <c r="T14" s="17">
        <f t="shared" si="6"/>
        <v>0</v>
      </c>
      <c r="U14" s="17">
        <f t="shared" si="6"/>
        <v>154</v>
      </c>
      <c r="V14" s="17">
        <f t="shared" si="6"/>
        <v>81</v>
      </c>
      <c r="W14" s="17">
        <f t="shared" si="6"/>
        <v>3</v>
      </c>
      <c r="X14" s="17">
        <f t="shared" si="6"/>
        <v>0</v>
      </c>
      <c r="Y14" s="17">
        <f t="shared" si="6"/>
        <v>29</v>
      </c>
      <c r="Z14" s="17">
        <f t="shared" si="6"/>
        <v>2</v>
      </c>
      <c r="AA14" s="17">
        <f t="shared" si="6"/>
        <v>1</v>
      </c>
      <c r="AB14" s="17">
        <f t="shared" si="6"/>
        <v>1</v>
      </c>
      <c r="AC14" s="17">
        <f t="shared" si="6"/>
        <v>130</v>
      </c>
      <c r="AD14" s="17">
        <f t="shared" si="6"/>
        <v>0</v>
      </c>
      <c r="AE14" s="31">
        <f t="shared" si="6"/>
        <v>566</v>
      </c>
      <c r="AF14" s="31">
        <f t="shared" si="6"/>
        <v>696</v>
      </c>
    </row>
    <row r="15" spans="2:32" ht="23.1" customHeight="1" x14ac:dyDescent="0.25">
      <c r="B15" s="23" t="s">
        <v>42</v>
      </c>
      <c r="C15" s="50">
        <f>SUM('[1]11.08 Entebbe-Kampala'!C15,'[2]11.08 Entebbe-Kampala'!C15,'[3]11.08 Entebbe-Kampala'!C15)</f>
        <v>33</v>
      </c>
      <c r="D15" s="50">
        <f>SUM('[1]11.08 Entebbe-Kampala'!D15,'[2]11.08 Entebbe-Kampala'!D15,'[3]11.08 Entebbe-Kampala'!D15)</f>
        <v>0</v>
      </c>
      <c r="E15" s="50">
        <f>SUM('[1]11.08 Entebbe-Kampala'!E15,'[2]11.08 Entebbe-Kampala'!E15,'[3]11.08 Entebbe-Kampala'!E15)</f>
        <v>21</v>
      </c>
      <c r="F15" s="50">
        <f>SUM('[1]11.08 Entebbe-Kampala'!F15,'[2]11.08 Entebbe-Kampala'!F15,'[3]11.08 Entebbe-Kampala'!F15)</f>
        <v>22</v>
      </c>
      <c r="G15" s="50">
        <f>SUM('[1]11.08 Entebbe-Kampala'!G15,'[2]11.08 Entebbe-Kampala'!G15,'[3]11.08 Entebbe-Kampala'!G15)</f>
        <v>0</v>
      </c>
      <c r="H15" s="50">
        <f>SUM('[1]11.08 Entebbe-Kampala'!H15,'[2]11.08 Entebbe-Kampala'!H15,'[3]11.08 Entebbe-Kampala'!H15)</f>
        <v>0</v>
      </c>
      <c r="I15" s="50">
        <f>SUM('[1]11.08 Entebbe-Kampala'!I15,'[2]11.08 Entebbe-Kampala'!I15,'[3]11.08 Entebbe-Kampala'!I15)</f>
        <v>1</v>
      </c>
      <c r="J15" s="50">
        <f>SUM('[1]11.08 Entebbe-Kampala'!J15,'[2]11.08 Entebbe-Kampala'!J15,'[3]11.08 Entebbe-Kampala'!J15)</f>
        <v>0</v>
      </c>
      <c r="K15" s="50">
        <f>SUM('[1]11.08 Entebbe-Kampala'!K15,'[2]11.08 Entebbe-Kampala'!K15,'[3]11.08 Entebbe-Kampala'!K15)</f>
        <v>0</v>
      </c>
      <c r="L15" s="50">
        <f>SUM('[1]11.08 Entebbe-Kampala'!L15,'[2]11.08 Entebbe-Kampala'!L15,'[3]11.08 Entebbe-Kampala'!L15)</f>
        <v>0</v>
      </c>
      <c r="M15" s="50">
        <f>SUM('[1]11.08 Entebbe-Kampala'!M15,'[2]11.08 Entebbe-Kampala'!M15,'[3]11.08 Entebbe-Kampala'!M15)</f>
        <v>13</v>
      </c>
      <c r="N15" s="50">
        <f>SUM('[1]11.08 Entebbe-Kampala'!N15,'[2]11.08 Entebbe-Kampala'!N15,'[3]11.08 Entebbe-Kampala'!N15)</f>
        <v>0</v>
      </c>
      <c r="O15" s="15">
        <f t="shared" si="0"/>
        <v>77</v>
      </c>
      <c r="P15" s="15">
        <f t="shared" si="1"/>
        <v>90</v>
      </c>
      <c r="R15" s="1" t="s">
        <v>11</v>
      </c>
      <c r="S15" s="17">
        <f t="shared" ref="S15:AF15" si="7">SUM(C30:C33)</f>
        <v>236</v>
      </c>
      <c r="T15" s="17">
        <f t="shared" si="7"/>
        <v>0</v>
      </c>
      <c r="U15" s="17">
        <f t="shared" si="7"/>
        <v>137</v>
      </c>
      <c r="V15" s="17">
        <f t="shared" si="7"/>
        <v>83</v>
      </c>
      <c r="W15" s="17">
        <f t="shared" si="7"/>
        <v>2</v>
      </c>
      <c r="X15" s="17">
        <f t="shared" si="7"/>
        <v>0</v>
      </c>
      <c r="Y15" s="17">
        <f t="shared" si="7"/>
        <v>24</v>
      </c>
      <c r="Z15" s="17">
        <f t="shared" si="7"/>
        <v>5</v>
      </c>
      <c r="AA15" s="17">
        <f t="shared" si="7"/>
        <v>1</v>
      </c>
      <c r="AB15" s="17">
        <f t="shared" si="7"/>
        <v>0</v>
      </c>
      <c r="AC15" s="17">
        <f t="shared" si="7"/>
        <v>132</v>
      </c>
      <c r="AD15" s="17">
        <f t="shared" si="7"/>
        <v>0</v>
      </c>
      <c r="AE15" s="31">
        <f t="shared" si="7"/>
        <v>488</v>
      </c>
      <c r="AF15" s="31">
        <f t="shared" si="7"/>
        <v>620</v>
      </c>
    </row>
    <row r="16" spans="2:32" ht="23.1" customHeight="1" x14ac:dyDescent="0.25">
      <c r="B16" s="23" t="s">
        <v>43</v>
      </c>
      <c r="C16" s="50">
        <f>SUM('[1]11.08 Entebbe-Kampala'!C16,'[2]11.08 Entebbe-Kampala'!C16,'[3]11.08 Entebbe-Kampala'!C16)</f>
        <v>27</v>
      </c>
      <c r="D16" s="50">
        <f>SUM('[1]11.08 Entebbe-Kampala'!D16,'[2]11.08 Entebbe-Kampala'!D16,'[3]11.08 Entebbe-Kampala'!D16)</f>
        <v>0</v>
      </c>
      <c r="E16" s="50">
        <f>SUM('[1]11.08 Entebbe-Kampala'!E16,'[2]11.08 Entebbe-Kampala'!E16,'[3]11.08 Entebbe-Kampala'!E16)</f>
        <v>8</v>
      </c>
      <c r="F16" s="50">
        <f>SUM('[1]11.08 Entebbe-Kampala'!F16,'[2]11.08 Entebbe-Kampala'!F16,'[3]11.08 Entebbe-Kampala'!F16)</f>
        <v>14</v>
      </c>
      <c r="G16" s="50">
        <f>SUM('[1]11.08 Entebbe-Kampala'!G16,'[2]11.08 Entebbe-Kampala'!G16,'[3]11.08 Entebbe-Kampala'!G16)</f>
        <v>2</v>
      </c>
      <c r="H16" s="50">
        <f>SUM('[1]11.08 Entebbe-Kampala'!H16,'[2]11.08 Entebbe-Kampala'!H16,'[3]11.08 Entebbe-Kampala'!H16)</f>
        <v>2</v>
      </c>
      <c r="I16" s="50">
        <f>SUM('[1]11.08 Entebbe-Kampala'!I16,'[2]11.08 Entebbe-Kampala'!I16,'[3]11.08 Entebbe-Kampala'!I16)</f>
        <v>2</v>
      </c>
      <c r="J16" s="50">
        <f>SUM('[1]11.08 Entebbe-Kampala'!J16,'[2]11.08 Entebbe-Kampala'!J16,'[3]11.08 Entebbe-Kampala'!J16)</f>
        <v>0</v>
      </c>
      <c r="K16" s="50">
        <f>SUM('[1]11.08 Entebbe-Kampala'!K16,'[2]11.08 Entebbe-Kampala'!K16,'[3]11.08 Entebbe-Kampala'!K16)</f>
        <v>0</v>
      </c>
      <c r="L16" s="50">
        <f>SUM('[1]11.08 Entebbe-Kampala'!L16,'[2]11.08 Entebbe-Kampala'!L16,'[3]11.08 Entebbe-Kampala'!L16)</f>
        <v>0</v>
      </c>
      <c r="M16" s="50">
        <f>SUM('[1]11.08 Entebbe-Kampala'!M16,'[2]11.08 Entebbe-Kampala'!M16,'[3]11.08 Entebbe-Kampala'!M16)</f>
        <v>26</v>
      </c>
      <c r="N16" s="50">
        <f>SUM('[1]11.08 Entebbe-Kampala'!N16,'[2]11.08 Entebbe-Kampala'!N16,'[3]11.08 Entebbe-Kampala'!N16)</f>
        <v>0</v>
      </c>
      <c r="O16" s="15">
        <f t="shared" si="0"/>
        <v>55</v>
      </c>
      <c r="P16" s="15">
        <f t="shared" si="1"/>
        <v>81</v>
      </c>
      <c r="R16" s="1" t="s">
        <v>12</v>
      </c>
      <c r="S16" s="17">
        <f t="shared" ref="S16:AF16" si="8">SUM(C34:C37)</f>
        <v>343</v>
      </c>
      <c r="T16" s="17">
        <f t="shared" si="8"/>
        <v>0</v>
      </c>
      <c r="U16" s="17">
        <f t="shared" si="8"/>
        <v>162</v>
      </c>
      <c r="V16" s="17">
        <f t="shared" si="8"/>
        <v>71</v>
      </c>
      <c r="W16" s="17">
        <f t="shared" si="8"/>
        <v>2</v>
      </c>
      <c r="X16" s="17">
        <f t="shared" si="8"/>
        <v>0</v>
      </c>
      <c r="Y16" s="17">
        <f t="shared" si="8"/>
        <v>17</v>
      </c>
      <c r="Z16" s="17">
        <f t="shared" si="8"/>
        <v>2</v>
      </c>
      <c r="AA16" s="17">
        <f t="shared" si="8"/>
        <v>3</v>
      </c>
      <c r="AB16" s="17">
        <f t="shared" si="8"/>
        <v>0</v>
      </c>
      <c r="AC16" s="17">
        <f t="shared" si="8"/>
        <v>135</v>
      </c>
      <c r="AD16" s="17">
        <f t="shared" si="8"/>
        <v>0</v>
      </c>
      <c r="AE16" s="31">
        <f t="shared" si="8"/>
        <v>600</v>
      </c>
      <c r="AF16" s="31">
        <f t="shared" si="8"/>
        <v>735</v>
      </c>
    </row>
    <row r="17" spans="2:32" ht="23.1" customHeight="1" x14ac:dyDescent="0.25">
      <c r="B17" s="23" t="s">
        <v>44</v>
      </c>
      <c r="C17" s="50">
        <f>SUM('[1]11.08 Entebbe-Kampala'!C17,'[2]11.08 Entebbe-Kampala'!C17,'[3]11.08 Entebbe-Kampala'!C17)</f>
        <v>55</v>
      </c>
      <c r="D17" s="50">
        <f>SUM('[1]11.08 Entebbe-Kampala'!D17,'[2]11.08 Entebbe-Kampala'!D17,'[3]11.08 Entebbe-Kampala'!D17)</f>
        <v>0</v>
      </c>
      <c r="E17" s="50">
        <f>SUM('[1]11.08 Entebbe-Kampala'!E17,'[2]11.08 Entebbe-Kampala'!E17,'[3]11.08 Entebbe-Kampala'!E17)</f>
        <v>8</v>
      </c>
      <c r="F17" s="50">
        <f>SUM('[1]11.08 Entebbe-Kampala'!F17,'[2]11.08 Entebbe-Kampala'!F17,'[3]11.08 Entebbe-Kampala'!F17)</f>
        <v>23</v>
      </c>
      <c r="G17" s="50">
        <f>SUM('[1]11.08 Entebbe-Kampala'!G17,'[2]11.08 Entebbe-Kampala'!G17,'[3]11.08 Entebbe-Kampala'!G17)</f>
        <v>0</v>
      </c>
      <c r="H17" s="50">
        <f>SUM('[1]11.08 Entebbe-Kampala'!H17,'[2]11.08 Entebbe-Kampala'!H17,'[3]11.08 Entebbe-Kampala'!H17)</f>
        <v>1</v>
      </c>
      <c r="I17" s="50">
        <f>SUM('[1]11.08 Entebbe-Kampala'!I17,'[2]11.08 Entebbe-Kampala'!I17,'[3]11.08 Entebbe-Kampala'!I17)</f>
        <v>3</v>
      </c>
      <c r="J17" s="50">
        <f>SUM('[1]11.08 Entebbe-Kampala'!J17,'[2]11.08 Entebbe-Kampala'!J17,'[3]11.08 Entebbe-Kampala'!J17)</f>
        <v>0</v>
      </c>
      <c r="K17" s="50">
        <f>SUM('[1]11.08 Entebbe-Kampala'!K17,'[2]11.08 Entebbe-Kampala'!K17,'[3]11.08 Entebbe-Kampala'!K17)</f>
        <v>0</v>
      </c>
      <c r="L17" s="50">
        <f>SUM('[1]11.08 Entebbe-Kampala'!L17,'[2]11.08 Entebbe-Kampala'!L17,'[3]11.08 Entebbe-Kampala'!L17)</f>
        <v>0</v>
      </c>
      <c r="M17" s="50">
        <f>SUM('[1]11.08 Entebbe-Kampala'!M17,'[2]11.08 Entebbe-Kampala'!M17,'[3]11.08 Entebbe-Kampala'!M17)</f>
        <v>29</v>
      </c>
      <c r="N17" s="50">
        <f>SUM('[1]11.08 Entebbe-Kampala'!N17,'[2]11.08 Entebbe-Kampala'!N17,'[3]11.08 Entebbe-Kampala'!N17)</f>
        <v>0</v>
      </c>
      <c r="O17" s="15">
        <f t="shared" si="0"/>
        <v>90</v>
      </c>
      <c r="P17" s="15">
        <f t="shared" si="1"/>
        <v>119</v>
      </c>
      <c r="R17" s="1" t="s">
        <v>13</v>
      </c>
      <c r="S17" s="17">
        <f t="shared" ref="S17:AF17" si="9">SUM(C38:C41)</f>
        <v>437</v>
      </c>
      <c r="T17" s="17">
        <f t="shared" si="9"/>
        <v>0</v>
      </c>
      <c r="U17" s="17">
        <f t="shared" si="9"/>
        <v>128</v>
      </c>
      <c r="V17" s="17">
        <f t="shared" si="9"/>
        <v>83</v>
      </c>
      <c r="W17" s="17">
        <f t="shared" si="9"/>
        <v>5</v>
      </c>
      <c r="X17" s="17">
        <f t="shared" si="9"/>
        <v>0</v>
      </c>
      <c r="Y17" s="17">
        <f t="shared" si="9"/>
        <v>25</v>
      </c>
      <c r="Z17" s="17">
        <f t="shared" si="9"/>
        <v>2</v>
      </c>
      <c r="AA17" s="17">
        <f t="shared" si="9"/>
        <v>1</v>
      </c>
      <c r="AB17" s="17">
        <f t="shared" si="9"/>
        <v>0</v>
      </c>
      <c r="AC17" s="17">
        <f t="shared" si="9"/>
        <v>159</v>
      </c>
      <c r="AD17" s="17">
        <f t="shared" si="9"/>
        <v>0</v>
      </c>
      <c r="AE17" s="31">
        <f t="shared" si="9"/>
        <v>681</v>
      </c>
      <c r="AF17" s="31">
        <f t="shared" si="9"/>
        <v>840</v>
      </c>
    </row>
    <row r="18" spans="2:32" ht="23.1" customHeight="1" x14ac:dyDescent="0.25">
      <c r="B18" s="23" t="s">
        <v>45</v>
      </c>
      <c r="C18" s="50">
        <f>SUM('[1]11.08 Entebbe-Kampala'!C18,'[2]11.08 Entebbe-Kampala'!C18,'[3]11.08 Entebbe-Kampala'!C18)</f>
        <v>62</v>
      </c>
      <c r="D18" s="50">
        <f>SUM('[1]11.08 Entebbe-Kampala'!D18,'[2]11.08 Entebbe-Kampala'!D18,'[3]11.08 Entebbe-Kampala'!D18)</f>
        <v>0</v>
      </c>
      <c r="E18" s="50">
        <f>SUM('[1]11.08 Entebbe-Kampala'!E18,'[2]11.08 Entebbe-Kampala'!E18,'[3]11.08 Entebbe-Kampala'!E18)</f>
        <v>17</v>
      </c>
      <c r="F18" s="50">
        <f>SUM('[1]11.08 Entebbe-Kampala'!F18,'[2]11.08 Entebbe-Kampala'!F18,'[3]11.08 Entebbe-Kampala'!F18)</f>
        <v>17</v>
      </c>
      <c r="G18" s="50">
        <f>SUM('[1]11.08 Entebbe-Kampala'!G18,'[2]11.08 Entebbe-Kampala'!G18,'[3]11.08 Entebbe-Kampala'!G18)</f>
        <v>1</v>
      </c>
      <c r="H18" s="50">
        <f>SUM('[1]11.08 Entebbe-Kampala'!H18,'[2]11.08 Entebbe-Kampala'!H18,'[3]11.08 Entebbe-Kampala'!H18)</f>
        <v>1</v>
      </c>
      <c r="I18" s="50">
        <f>SUM('[1]11.08 Entebbe-Kampala'!I18,'[2]11.08 Entebbe-Kampala'!I18,'[3]11.08 Entebbe-Kampala'!I18)</f>
        <v>0</v>
      </c>
      <c r="J18" s="50">
        <f>SUM('[1]11.08 Entebbe-Kampala'!J18,'[2]11.08 Entebbe-Kampala'!J18,'[3]11.08 Entebbe-Kampala'!J18)</f>
        <v>0</v>
      </c>
      <c r="K18" s="50">
        <f>SUM('[1]11.08 Entebbe-Kampala'!K18,'[2]11.08 Entebbe-Kampala'!K18,'[3]11.08 Entebbe-Kampala'!K18)</f>
        <v>0</v>
      </c>
      <c r="L18" s="50">
        <f>SUM('[1]11.08 Entebbe-Kampala'!L18,'[2]11.08 Entebbe-Kampala'!L18,'[3]11.08 Entebbe-Kampala'!L18)</f>
        <v>0</v>
      </c>
      <c r="M18" s="50">
        <f>SUM('[1]11.08 Entebbe-Kampala'!M18,'[2]11.08 Entebbe-Kampala'!M18,'[3]11.08 Entebbe-Kampala'!M18)</f>
        <v>25</v>
      </c>
      <c r="N18" s="50">
        <f>SUM('[1]11.08 Entebbe-Kampala'!N18,'[2]11.08 Entebbe-Kampala'!N18,'[3]11.08 Entebbe-Kampala'!N18)</f>
        <v>0</v>
      </c>
      <c r="O18" s="15">
        <f t="shared" si="0"/>
        <v>98</v>
      </c>
      <c r="P18" s="15">
        <f t="shared" si="1"/>
        <v>123</v>
      </c>
      <c r="R18" s="1" t="s">
        <v>14</v>
      </c>
      <c r="S18" s="17">
        <f t="shared" ref="S18:AF18" si="10">SUM(C42:C45)</f>
        <v>549</v>
      </c>
      <c r="T18" s="17">
        <f t="shared" si="10"/>
        <v>0</v>
      </c>
      <c r="U18" s="17">
        <f t="shared" si="10"/>
        <v>115</v>
      </c>
      <c r="V18" s="17">
        <f t="shared" si="10"/>
        <v>104</v>
      </c>
      <c r="W18" s="17">
        <f t="shared" si="10"/>
        <v>1</v>
      </c>
      <c r="X18" s="17">
        <f t="shared" si="10"/>
        <v>1</v>
      </c>
      <c r="Y18" s="17">
        <f t="shared" si="10"/>
        <v>8</v>
      </c>
      <c r="Z18" s="17">
        <f t="shared" si="10"/>
        <v>0</v>
      </c>
      <c r="AA18" s="17">
        <f t="shared" si="10"/>
        <v>4</v>
      </c>
      <c r="AB18" s="17">
        <f t="shared" si="10"/>
        <v>0</v>
      </c>
      <c r="AC18" s="17">
        <f t="shared" si="10"/>
        <v>162</v>
      </c>
      <c r="AD18" s="17">
        <f t="shared" si="10"/>
        <v>0</v>
      </c>
      <c r="AE18" s="31">
        <f t="shared" si="10"/>
        <v>782</v>
      </c>
      <c r="AF18" s="31">
        <f t="shared" si="10"/>
        <v>944</v>
      </c>
    </row>
    <row r="19" spans="2:32" ht="23.1" customHeight="1" x14ac:dyDescent="0.25">
      <c r="B19" s="23" t="s">
        <v>46</v>
      </c>
      <c r="C19" s="50">
        <f>SUM('[1]11.08 Entebbe-Kampala'!C19,'[2]11.08 Entebbe-Kampala'!C19,'[3]11.08 Entebbe-Kampala'!C19)</f>
        <v>75</v>
      </c>
      <c r="D19" s="50">
        <f>SUM('[1]11.08 Entebbe-Kampala'!D19,'[2]11.08 Entebbe-Kampala'!D19,'[3]11.08 Entebbe-Kampala'!D19)</f>
        <v>0</v>
      </c>
      <c r="E19" s="50">
        <f>SUM('[1]11.08 Entebbe-Kampala'!E19,'[2]11.08 Entebbe-Kampala'!E19,'[3]11.08 Entebbe-Kampala'!E19)</f>
        <v>15</v>
      </c>
      <c r="F19" s="50">
        <f>SUM('[1]11.08 Entebbe-Kampala'!F19,'[2]11.08 Entebbe-Kampala'!F19,'[3]11.08 Entebbe-Kampala'!F19)</f>
        <v>13</v>
      </c>
      <c r="G19" s="50">
        <f>SUM('[1]11.08 Entebbe-Kampala'!G19,'[2]11.08 Entebbe-Kampala'!G19,'[3]11.08 Entebbe-Kampala'!G19)</f>
        <v>1</v>
      </c>
      <c r="H19" s="50">
        <f>SUM('[1]11.08 Entebbe-Kampala'!H19,'[2]11.08 Entebbe-Kampala'!H19,'[3]11.08 Entebbe-Kampala'!H19)</f>
        <v>0</v>
      </c>
      <c r="I19" s="50">
        <f>SUM('[1]11.08 Entebbe-Kampala'!I19,'[2]11.08 Entebbe-Kampala'!I19,'[3]11.08 Entebbe-Kampala'!I19)</f>
        <v>0</v>
      </c>
      <c r="J19" s="50">
        <f>SUM('[1]11.08 Entebbe-Kampala'!J19,'[2]11.08 Entebbe-Kampala'!J19,'[3]11.08 Entebbe-Kampala'!J19)</f>
        <v>0</v>
      </c>
      <c r="K19" s="50">
        <f>SUM('[1]11.08 Entebbe-Kampala'!K19,'[2]11.08 Entebbe-Kampala'!K19,'[3]11.08 Entebbe-Kampala'!K19)</f>
        <v>0</v>
      </c>
      <c r="L19" s="50">
        <f>SUM('[1]11.08 Entebbe-Kampala'!L19,'[2]11.08 Entebbe-Kampala'!L19,'[3]11.08 Entebbe-Kampala'!L19)</f>
        <v>1</v>
      </c>
      <c r="M19" s="50">
        <f>SUM('[1]11.08 Entebbe-Kampala'!M19,'[2]11.08 Entebbe-Kampala'!M19,'[3]11.08 Entebbe-Kampala'!M19)</f>
        <v>28</v>
      </c>
      <c r="N19" s="50">
        <f>SUM('[1]11.08 Entebbe-Kampala'!N19,'[2]11.08 Entebbe-Kampala'!N19,'[3]11.08 Entebbe-Kampala'!N19)</f>
        <v>0</v>
      </c>
      <c r="O19" s="15">
        <f t="shared" si="0"/>
        <v>105</v>
      </c>
      <c r="P19" s="15">
        <f t="shared" si="1"/>
        <v>133</v>
      </c>
      <c r="R19" s="1" t="s">
        <v>15</v>
      </c>
      <c r="S19" s="17">
        <f t="shared" ref="S19:AF19" si="11">SUM(C46:C49)</f>
        <v>389</v>
      </c>
      <c r="T19" s="17">
        <f t="shared" si="11"/>
        <v>0</v>
      </c>
      <c r="U19" s="17">
        <f t="shared" si="11"/>
        <v>99</v>
      </c>
      <c r="V19" s="17">
        <f t="shared" si="11"/>
        <v>102</v>
      </c>
      <c r="W19" s="17">
        <f t="shared" si="11"/>
        <v>1</v>
      </c>
      <c r="X19" s="17">
        <f t="shared" si="11"/>
        <v>3</v>
      </c>
      <c r="Y19" s="17">
        <f t="shared" si="11"/>
        <v>12</v>
      </c>
      <c r="Z19" s="17">
        <f t="shared" si="11"/>
        <v>2</v>
      </c>
      <c r="AA19" s="17">
        <f t="shared" si="11"/>
        <v>0</v>
      </c>
      <c r="AB19" s="17">
        <f t="shared" si="11"/>
        <v>2</v>
      </c>
      <c r="AC19" s="17">
        <f t="shared" si="11"/>
        <v>138</v>
      </c>
      <c r="AD19" s="17">
        <f t="shared" si="11"/>
        <v>0</v>
      </c>
      <c r="AE19" s="31">
        <f t="shared" si="11"/>
        <v>610</v>
      </c>
      <c r="AF19" s="31">
        <f t="shared" si="11"/>
        <v>748</v>
      </c>
    </row>
    <row r="20" spans="2:32" ht="23.1" customHeight="1" x14ac:dyDescent="0.25">
      <c r="B20" s="23" t="s">
        <v>47</v>
      </c>
      <c r="C20" s="50">
        <f>SUM('[1]11.08 Entebbe-Kampala'!C20,'[2]11.08 Entebbe-Kampala'!C20,'[3]11.08 Entebbe-Kampala'!C20)</f>
        <v>51</v>
      </c>
      <c r="D20" s="50">
        <f>SUM('[1]11.08 Entebbe-Kampala'!D20,'[2]11.08 Entebbe-Kampala'!D20,'[3]11.08 Entebbe-Kampala'!D20)</f>
        <v>0</v>
      </c>
      <c r="E20" s="50">
        <f>SUM('[1]11.08 Entebbe-Kampala'!E20,'[2]11.08 Entebbe-Kampala'!E20,'[3]11.08 Entebbe-Kampala'!E20)</f>
        <v>11</v>
      </c>
      <c r="F20" s="50">
        <f>SUM('[1]11.08 Entebbe-Kampala'!F20,'[2]11.08 Entebbe-Kampala'!F20,'[3]11.08 Entebbe-Kampala'!F20)</f>
        <v>11</v>
      </c>
      <c r="G20" s="50">
        <f>SUM('[1]11.08 Entebbe-Kampala'!G20,'[2]11.08 Entebbe-Kampala'!G20,'[3]11.08 Entebbe-Kampala'!G20)</f>
        <v>0</v>
      </c>
      <c r="H20" s="50">
        <f>SUM('[1]11.08 Entebbe-Kampala'!H20,'[2]11.08 Entebbe-Kampala'!H20,'[3]11.08 Entebbe-Kampala'!H20)</f>
        <v>1</v>
      </c>
      <c r="I20" s="50">
        <f>SUM('[1]11.08 Entebbe-Kampala'!I20,'[2]11.08 Entebbe-Kampala'!I20,'[3]11.08 Entebbe-Kampala'!I20)</f>
        <v>5</v>
      </c>
      <c r="J20" s="50">
        <f>SUM('[1]11.08 Entebbe-Kampala'!J20,'[2]11.08 Entebbe-Kampala'!J20,'[3]11.08 Entebbe-Kampala'!J20)</f>
        <v>0</v>
      </c>
      <c r="K20" s="50">
        <f>SUM('[1]11.08 Entebbe-Kampala'!K20,'[2]11.08 Entebbe-Kampala'!K20,'[3]11.08 Entebbe-Kampala'!K20)</f>
        <v>0</v>
      </c>
      <c r="L20" s="50">
        <f>SUM('[1]11.08 Entebbe-Kampala'!L20,'[2]11.08 Entebbe-Kampala'!L20,'[3]11.08 Entebbe-Kampala'!L20)</f>
        <v>0</v>
      </c>
      <c r="M20" s="50">
        <f>SUM('[1]11.08 Entebbe-Kampala'!M20,'[2]11.08 Entebbe-Kampala'!M20,'[3]11.08 Entebbe-Kampala'!M20)</f>
        <v>32</v>
      </c>
      <c r="N20" s="50">
        <f>SUM('[1]11.08 Entebbe-Kampala'!N20,'[2]11.08 Entebbe-Kampala'!N20,'[3]11.08 Entebbe-Kampala'!N20)</f>
        <v>0</v>
      </c>
      <c r="O20" s="15">
        <f t="shared" si="0"/>
        <v>79</v>
      </c>
      <c r="P20" s="15">
        <f t="shared" si="1"/>
        <v>111</v>
      </c>
      <c r="R20" s="1" t="s">
        <v>16</v>
      </c>
      <c r="S20" s="17">
        <f t="shared" ref="S20:AF20" si="12">SUM(C50:C53)</f>
        <v>318</v>
      </c>
      <c r="T20" s="17">
        <f t="shared" si="12"/>
        <v>0</v>
      </c>
      <c r="U20" s="17">
        <f t="shared" si="12"/>
        <v>92</v>
      </c>
      <c r="V20" s="17">
        <f t="shared" si="12"/>
        <v>111</v>
      </c>
      <c r="W20" s="17">
        <f t="shared" si="12"/>
        <v>2</v>
      </c>
      <c r="X20" s="17">
        <f t="shared" si="12"/>
        <v>4</v>
      </c>
      <c r="Y20" s="17">
        <f t="shared" si="12"/>
        <v>16</v>
      </c>
      <c r="Z20" s="17">
        <f t="shared" si="12"/>
        <v>1</v>
      </c>
      <c r="AA20" s="17">
        <f t="shared" si="12"/>
        <v>6</v>
      </c>
      <c r="AB20" s="17">
        <f t="shared" si="12"/>
        <v>1</v>
      </c>
      <c r="AC20" s="17">
        <f t="shared" si="12"/>
        <v>149</v>
      </c>
      <c r="AD20" s="17">
        <f t="shared" si="12"/>
        <v>0</v>
      </c>
      <c r="AE20" s="31">
        <f t="shared" si="12"/>
        <v>551</v>
      </c>
      <c r="AF20" s="31">
        <f t="shared" si="12"/>
        <v>700</v>
      </c>
    </row>
    <row r="21" spans="2:32" ht="23.1" customHeight="1" x14ac:dyDescent="0.25">
      <c r="B21" s="23" t="s">
        <v>48</v>
      </c>
      <c r="C21" s="50">
        <f>SUM('[1]11.08 Entebbe-Kampala'!C21,'[2]11.08 Entebbe-Kampala'!C21,'[3]11.08 Entebbe-Kampala'!C21)</f>
        <v>54</v>
      </c>
      <c r="D21" s="50">
        <f>SUM('[1]11.08 Entebbe-Kampala'!D21,'[2]11.08 Entebbe-Kampala'!D21,'[3]11.08 Entebbe-Kampala'!D21)</f>
        <v>0</v>
      </c>
      <c r="E21" s="50">
        <f>SUM('[1]11.08 Entebbe-Kampala'!E21,'[2]11.08 Entebbe-Kampala'!E21,'[3]11.08 Entebbe-Kampala'!E21)</f>
        <v>13</v>
      </c>
      <c r="F21" s="50">
        <f>SUM('[1]11.08 Entebbe-Kampala'!F21,'[2]11.08 Entebbe-Kampala'!F21,'[3]11.08 Entebbe-Kampala'!F21)</f>
        <v>18</v>
      </c>
      <c r="G21" s="50">
        <f>SUM('[1]11.08 Entebbe-Kampala'!G21,'[2]11.08 Entebbe-Kampala'!G21,'[3]11.08 Entebbe-Kampala'!G21)</f>
        <v>0</v>
      </c>
      <c r="H21" s="50">
        <f>SUM('[1]11.08 Entebbe-Kampala'!H21,'[2]11.08 Entebbe-Kampala'!H21,'[3]11.08 Entebbe-Kampala'!H21)</f>
        <v>0</v>
      </c>
      <c r="I21" s="50">
        <f>SUM('[1]11.08 Entebbe-Kampala'!I21,'[2]11.08 Entebbe-Kampala'!I21,'[3]11.08 Entebbe-Kampala'!I21)</f>
        <v>2</v>
      </c>
      <c r="J21" s="50">
        <f>SUM('[1]11.08 Entebbe-Kampala'!J21,'[2]11.08 Entebbe-Kampala'!J21,'[3]11.08 Entebbe-Kampala'!J21)</f>
        <v>0</v>
      </c>
      <c r="K21" s="50">
        <f>SUM('[1]11.08 Entebbe-Kampala'!K21,'[2]11.08 Entebbe-Kampala'!K21,'[3]11.08 Entebbe-Kampala'!K21)</f>
        <v>0</v>
      </c>
      <c r="L21" s="50">
        <f>SUM('[1]11.08 Entebbe-Kampala'!L21,'[2]11.08 Entebbe-Kampala'!L21,'[3]11.08 Entebbe-Kampala'!L21)</f>
        <v>0</v>
      </c>
      <c r="M21" s="50">
        <f>SUM('[1]11.08 Entebbe-Kampala'!M21,'[2]11.08 Entebbe-Kampala'!M21,'[3]11.08 Entebbe-Kampala'!M21)</f>
        <v>34</v>
      </c>
      <c r="N21" s="50">
        <f>SUM('[1]11.08 Entebbe-Kampala'!N21,'[2]11.08 Entebbe-Kampala'!N21,'[3]11.08 Entebbe-Kampala'!N21)</f>
        <v>0</v>
      </c>
      <c r="O21" s="15">
        <f t="shared" si="0"/>
        <v>87</v>
      </c>
      <c r="P21" s="15">
        <f t="shared" si="1"/>
        <v>121</v>
      </c>
      <c r="R21" s="36" t="s">
        <v>20</v>
      </c>
      <c r="S21" s="34">
        <f t="shared" ref="S21:AF21" si="13">SUM(C54:C57)</f>
        <v>517</v>
      </c>
      <c r="T21" s="17">
        <f t="shared" si="13"/>
        <v>0</v>
      </c>
      <c r="U21" s="17">
        <f t="shared" si="13"/>
        <v>78</v>
      </c>
      <c r="V21" s="17">
        <f t="shared" si="13"/>
        <v>100</v>
      </c>
      <c r="W21" s="17">
        <f t="shared" si="13"/>
        <v>5</v>
      </c>
      <c r="X21" s="17">
        <f t="shared" si="13"/>
        <v>9</v>
      </c>
      <c r="Y21" s="17">
        <f t="shared" si="13"/>
        <v>13</v>
      </c>
      <c r="Z21" s="17">
        <f t="shared" si="13"/>
        <v>1</v>
      </c>
      <c r="AA21" s="17">
        <f t="shared" si="13"/>
        <v>3</v>
      </c>
      <c r="AB21" s="17">
        <f t="shared" si="13"/>
        <v>0</v>
      </c>
      <c r="AC21" s="17">
        <f t="shared" si="13"/>
        <v>123</v>
      </c>
      <c r="AD21" s="17">
        <f t="shared" si="13"/>
        <v>0</v>
      </c>
      <c r="AE21" s="31">
        <f t="shared" si="13"/>
        <v>726</v>
      </c>
      <c r="AF21" s="31">
        <f t="shared" si="13"/>
        <v>849</v>
      </c>
    </row>
    <row r="22" spans="2:32" ht="23.1" customHeight="1" x14ac:dyDescent="0.25">
      <c r="B22" s="23" t="s">
        <v>49</v>
      </c>
      <c r="C22" s="50">
        <f>SUM('[1]11.08 Entebbe-Kampala'!C22,'[2]11.08 Entebbe-Kampala'!C22,'[3]11.08 Entebbe-Kampala'!C22)</f>
        <v>51</v>
      </c>
      <c r="D22" s="50">
        <f>SUM('[1]11.08 Entebbe-Kampala'!D22,'[2]11.08 Entebbe-Kampala'!D22,'[3]11.08 Entebbe-Kampala'!D22)</f>
        <v>0</v>
      </c>
      <c r="E22" s="50">
        <f>SUM('[1]11.08 Entebbe-Kampala'!E22,'[2]11.08 Entebbe-Kampala'!E22,'[3]11.08 Entebbe-Kampala'!E22)</f>
        <v>25</v>
      </c>
      <c r="F22" s="50">
        <f>SUM('[1]11.08 Entebbe-Kampala'!F22,'[2]11.08 Entebbe-Kampala'!F22,'[3]11.08 Entebbe-Kampala'!F22)</f>
        <v>15</v>
      </c>
      <c r="G22" s="50">
        <f>SUM('[1]11.08 Entebbe-Kampala'!G22,'[2]11.08 Entebbe-Kampala'!G22,'[3]11.08 Entebbe-Kampala'!G22)</f>
        <v>1</v>
      </c>
      <c r="H22" s="50">
        <f>SUM('[1]11.08 Entebbe-Kampala'!H22,'[2]11.08 Entebbe-Kampala'!H22,'[3]11.08 Entebbe-Kampala'!H22)</f>
        <v>0</v>
      </c>
      <c r="I22" s="50">
        <f>SUM('[1]11.08 Entebbe-Kampala'!I22,'[2]11.08 Entebbe-Kampala'!I22,'[3]11.08 Entebbe-Kampala'!I22)</f>
        <v>7</v>
      </c>
      <c r="J22" s="50">
        <f>SUM('[1]11.08 Entebbe-Kampala'!J22,'[2]11.08 Entebbe-Kampala'!J22,'[3]11.08 Entebbe-Kampala'!J22)</f>
        <v>1</v>
      </c>
      <c r="K22" s="50">
        <f>SUM('[1]11.08 Entebbe-Kampala'!K22,'[2]11.08 Entebbe-Kampala'!K22,'[3]11.08 Entebbe-Kampala'!K22)</f>
        <v>2</v>
      </c>
      <c r="L22" s="50">
        <f>SUM('[1]11.08 Entebbe-Kampala'!L22,'[2]11.08 Entebbe-Kampala'!L22,'[3]11.08 Entebbe-Kampala'!L22)</f>
        <v>0</v>
      </c>
      <c r="M22" s="50">
        <f>SUM('[1]11.08 Entebbe-Kampala'!M22,'[2]11.08 Entebbe-Kampala'!M22,'[3]11.08 Entebbe-Kampala'!M22)</f>
        <v>32</v>
      </c>
      <c r="N22" s="50">
        <f>SUM('[1]11.08 Entebbe-Kampala'!N22,'[2]11.08 Entebbe-Kampala'!N22,'[3]11.08 Entebbe-Kampala'!N22)</f>
        <v>0</v>
      </c>
      <c r="O22" s="15">
        <f t="shared" si="0"/>
        <v>102</v>
      </c>
      <c r="P22" s="15">
        <f t="shared" si="1"/>
        <v>134</v>
      </c>
      <c r="R22" s="38" t="s">
        <v>90</v>
      </c>
      <c r="S22" s="39">
        <f>MAX(S10:S12)</f>
        <v>242</v>
      </c>
      <c r="T22" s="39">
        <f t="shared" ref="T22:AF22" si="14">MAX(T10:T12)</f>
        <v>0</v>
      </c>
      <c r="U22" s="39">
        <f t="shared" si="14"/>
        <v>56</v>
      </c>
      <c r="V22" s="39">
        <f t="shared" si="14"/>
        <v>74</v>
      </c>
      <c r="W22" s="39">
        <f t="shared" si="14"/>
        <v>9</v>
      </c>
      <c r="X22" s="39">
        <f t="shared" si="14"/>
        <v>3</v>
      </c>
      <c r="Y22" s="39">
        <f t="shared" si="14"/>
        <v>8</v>
      </c>
      <c r="Z22" s="39">
        <f t="shared" si="14"/>
        <v>0</v>
      </c>
      <c r="AA22" s="39">
        <f t="shared" si="14"/>
        <v>0</v>
      </c>
      <c r="AB22" s="39">
        <f t="shared" si="14"/>
        <v>1</v>
      </c>
      <c r="AC22" s="39">
        <f t="shared" si="14"/>
        <v>119</v>
      </c>
      <c r="AD22" s="39">
        <f t="shared" si="14"/>
        <v>0</v>
      </c>
      <c r="AE22" s="40">
        <f t="shared" si="14"/>
        <v>369</v>
      </c>
      <c r="AF22" s="40">
        <f t="shared" si="14"/>
        <v>488</v>
      </c>
    </row>
    <row r="23" spans="2:32" ht="23.1" customHeight="1" x14ac:dyDescent="0.25">
      <c r="B23" s="23" t="s">
        <v>50</v>
      </c>
      <c r="C23" s="50">
        <f>SUM('[1]11.08 Entebbe-Kampala'!C23,'[2]11.08 Entebbe-Kampala'!C23,'[3]11.08 Entebbe-Kampala'!C23)</f>
        <v>44</v>
      </c>
      <c r="D23" s="50">
        <f>SUM('[1]11.08 Entebbe-Kampala'!D23,'[2]11.08 Entebbe-Kampala'!D23,'[3]11.08 Entebbe-Kampala'!D23)</f>
        <v>0</v>
      </c>
      <c r="E23" s="50">
        <f>SUM('[1]11.08 Entebbe-Kampala'!E23,'[2]11.08 Entebbe-Kampala'!E23,'[3]11.08 Entebbe-Kampala'!E23)</f>
        <v>19</v>
      </c>
      <c r="F23" s="50">
        <f>SUM('[1]11.08 Entebbe-Kampala'!F23,'[2]11.08 Entebbe-Kampala'!F23,'[3]11.08 Entebbe-Kampala'!F23)</f>
        <v>19</v>
      </c>
      <c r="G23" s="50">
        <f>SUM('[1]11.08 Entebbe-Kampala'!G23,'[2]11.08 Entebbe-Kampala'!G23,'[3]11.08 Entebbe-Kampala'!G23)</f>
        <v>0</v>
      </c>
      <c r="H23" s="50">
        <f>SUM('[1]11.08 Entebbe-Kampala'!H23,'[2]11.08 Entebbe-Kampala'!H23,'[3]11.08 Entebbe-Kampala'!H23)</f>
        <v>0</v>
      </c>
      <c r="I23" s="50">
        <f>SUM('[1]11.08 Entebbe-Kampala'!I23,'[2]11.08 Entebbe-Kampala'!I23,'[3]11.08 Entebbe-Kampala'!I23)</f>
        <v>0</v>
      </c>
      <c r="J23" s="50">
        <f>SUM('[1]11.08 Entebbe-Kampala'!J23,'[2]11.08 Entebbe-Kampala'!J23,'[3]11.08 Entebbe-Kampala'!J23)</f>
        <v>0</v>
      </c>
      <c r="K23" s="50">
        <f>SUM('[1]11.08 Entebbe-Kampala'!K23,'[2]11.08 Entebbe-Kampala'!K23,'[3]11.08 Entebbe-Kampala'!K23)</f>
        <v>0</v>
      </c>
      <c r="L23" s="50">
        <f>SUM('[1]11.08 Entebbe-Kampala'!L23,'[2]11.08 Entebbe-Kampala'!L23,'[3]11.08 Entebbe-Kampala'!L23)</f>
        <v>0</v>
      </c>
      <c r="M23" s="50">
        <f>SUM('[1]11.08 Entebbe-Kampala'!M23,'[2]11.08 Entebbe-Kampala'!M23,'[3]11.08 Entebbe-Kampala'!M23)</f>
        <v>30</v>
      </c>
      <c r="N23" s="50">
        <f>SUM('[1]11.08 Entebbe-Kampala'!N23,'[2]11.08 Entebbe-Kampala'!N23,'[3]11.08 Entebbe-Kampala'!N23)</f>
        <v>0</v>
      </c>
      <c r="O23" s="15">
        <f t="shared" si="0"/>
        <v>82</v>
      </c>
      <c r="P23" s="15">
        <f t="shared" si="1"/>
        <v>112</v>
      </c>
      <c r="R23" s="38" t="s">
        <v>91</v>
      </c>
      <c r="S23" s="39">
        <f>MAX(S13:S18)</f>
        <v>549</v>
      </c>
      <c r="T23" s="39">
        <f t="shared" ref="T23:AF23" si="15">MAX(T13:T18)</f>
        <v>0</v>
      </c>
      <c r="U23" s="39">
        <f t="shared" si="15"/>
        <v>162</v>
      </c>
      <c r="V23" s="39">
        <f t="shared" si="15"/>
        <v>104</v>
      </c>
      <c r="W23" s="39">
        <f t="shared" si="15"/>
        <v>5</v>
      </c>
      <c r="X23" s="39">
        <f t="shared" si="15"/>
        <v>1</v>
      </c>
      <c r="Y23" s="39">
        <f t="shared" si="15"/>
        <v>29</v>
      </c>
      <c r="Z23" s="39">
        <f t="shared" si="15"/>
        <v>5</v>
      </c>
      <c r="AA23" s="39">
        <f t="shared" si="15"/>
        <v>4</v>
      </c>
      <c r="AB23" s="39">
        <f t="shared" si="15"/>
        <v>1</v>
      </c>
      <c r="AC23" s="39">
        <f t="shared" si="15"/>
        <v>162</v>
      </c>
      <c r="AD23" s="39">
        <f t="shared" si="15"/>
        <v>0</v>
      </c>
      <c r="AE23" s="40">
        <f t="shared" si="15"/>
        <v>782</v>
      </c>
      <c r="AF23" s="40">
        <f t="shared" si="15"/>
        <v>944</v>
      </c>
    </row>
    <row r="24" spans="2:32" ht="23.1" customHeight="1" x14ac:dyDescent="0.25">
      <c r="B24" s="23" t="s">
        <v>51</v>
      </c>
      <c r="C24" s="50">
        <f>SUM('[1]11.08 Entebbe-Kampala'!C24,'[2]11.08 Entebbe-Kampala'!C24,'[3]11.08 Entebbe-Kampala'!C24)</f>
        <v>51</v>
      </c>
      <c r="D24" s="50">
        <f>SUM('[1]11.08 Entebbe-Kampala'!D24,'[2]11.08 Entebbe-Kampala'!D24,'[3]11.08 Entebbe-Kampala'!D24)</f>
        <v>0</v>
      </c>
      <c r="E24" s="50">
        <f>SUM('[1]11.08 Entebbe-Kampala'!E24,'[2]11.08 Entebbe-Kampala'!E24,'[3]11.08 Entebbe-Kampala'!E24)</f>
        <v>21</v>
      </c>
      <c r="F24" s="50">
        <f>SUM('[1]11.08 Entebbe-Kampala'!F24,'[2]11.08 Entebbe-Kampala'!F24,'[3]11.08 Entebbe-Kampala'!F24)</f>
        <v>16</v>
      </c>
      <c r="G24" s="50">
        <f>SUM('[1]11.08 Entebbe-Kampala'!G24,'[2]11.08 Entebbe-Kampala'!G24,'[3]11.08 Entebbe-Kampala'!G24)</f>
        <v>2</v>
      </c>
      <c r="H24" s="50">
        <f>SUM('[1]11.08 Entebbe-Kampala'!H24,'[2]11.08 Entebbe-Kampala'!H24,'[3]11.08 Entebbe-Kampala'!H24)</f>
        <v>1</v>
      </c>
      <c r="I24" s="50">
        <f>SUM('[1]11.08 Entebbe-Kampala'!I24,'[2]11.08 Entebbe-Kampala'!I24,'[3]11.08 Entebbe-Kampala'!I24)</f>
        <v>8</v>
      </c>
      <c r="J24" s="50">
        <f>SUM('[1]11.08 Entebbe-Kampala'!J24,'[2]11.08 Entebbe-Kampala'!J24,'[3]11.08 Entebbe-Kampala'!J24)</f>
        <v>1</v>
      </c>
      <c r="K24" s="50">
        <f>SUM('[1]11.08 Entebbe-Kampala'!K24,'[2]11.08 Entebbe-Kampala'!K24,'[3]11.08 Entebbe-Kampala'!K24)</f>
        <v>0</v>
      </c>
      <c r="L24" s="50">
        <f>SUM('[1]11.08 Entebbe-Kampala'!L24,'[2]11.08 Entebbe-Kampala'!L24,'[3]11.08 Entebbe-Kampala'!L24)</f>
        <v>0</v>
      </c>
      <c r="M24" s="50">
        <f>SUM('[1]11.08 Entebbe-Kampala'!M24,'[2]11.08 Entebbe-Kampala'!M24,'[3]11.08 Entebbe-Kampala'!M24)</f>
        <v>46</v>
      </c>
      <c r="N24" s="50">
        <f>SUM('[1]11.08 Entebbe-Kampala'!N24,'[2]11.08 Entebbe-Kampala'!N24,'[3]11.08 Entebbe-Kampala'!N24)</f>
        <v>0</v>
      </c>
      <c r="O24" s="15">
        <f t="shared" si="0"/>
        <v>100</v>
      </c>
      <c r="P24" s="15">
        <f t="shared" si="1"/>
        <v>146</v>
      </c>
      <c r="R24" s="38" t="s">
        <v>92</v>
      </c>
      <c r="S24" s="39">
        <f>MAX(S19:S21)</f>
        <v>517</v>
      </c>
      <c r="T24" s="39">
        <f t="shared" ref="T24:AF24" si="16">MAX(T19:T21)</f>
        <v>0</v>
      </c>
      <c r="U24" s="39">
        <f t="shared" si="16"/>
        <v>99</v>
      </c>
      <c r="V24" s="39">
        <f t="shared" si="16"/>
        <v>111</v>
      </c>
      <c r="W24" s="39">
        <f t="shared" si="16"/>
        <v>5</v>
      </c>
      <c r="X24" s="39">
        <f t="shared" si="16"/>
        <v>9</v>
      </c>
      <c r="Y24" s="39">
        <f t="shared" si="16"/>
        <v>16</v>
      </c>
      <c r="Z24" s="39">
        <f t="shared" si="16"/>
        <v>2</v>
      </c>
      <c r="AA24" s="39">
        <f t="shared" si="16"/>
        <v>6</v>
      </c>
      <c r="AB24" s="39">
        <f t="shared" si="16"/>
        <v>2</v>
      </c>
      <c r="AC24" s="39">
        <f t="shared" si="16"/>
        <v>149</v>
      </c>
      <c r="AD24" s="39">
        <f t="shared" si="16"/>
        <v>0</v>
      </c>
      <c r="AE24" s="40">
        <f t="shared" si="16"/>
        <v>726</v>
      </c>
      <c r="AF24" s="40">
        <f t="shared" si="16"/>
        <v>849</v>
      </c>
    </row>
    <row r="25" spans="2:32" ht="23.1" customHeight="1" x14ac:dyDescent="0.25">
      <c r="B25" s="23" t="s">
        <v>52</v>
      </c>
      <c r="C25" s="50">
        <f>SUM('[1]11.08 Entebbe-Kampala'!C25,'[2]11.08 Entebbe-Kampala'!C25,'[3]11.08 Entebbe-Kampala'!C25)</f>
        <v>50</v>
      </c>
      <c r="D25" s="50">
        <f>SUM('[1]11.08 Entebbe-Kampala'!D25,'[2]11.08 Entebbe-Kampala'!D25,'[3]11.08 Entebbe-Kampala'!D25)</f>
        <v>0</v>
      </c>
      <c r="E25" s="50">
        <f>SUM('[1]11.08 Entebbe-Kampala'!E25,'[2]11.08 Entebbe-Kampala'!E25,'[3]11.08 Entebbe-Kampala'!E25)</f>
        <v>21</v>
      </c>
      <c r="F25" s="50">
        <f>SUM('[1]11.08 Entebbe-Kampala'!F25,'[2]11.08 Entebbe-Kampala'!F25,'[3]11.08 Entebbe-Kampala'!F25)</f>
        <v>19</v>
      </c>
      <c r="G25" s="50">
        <f>SUM('[1]11.08 Entebbe-Kampala'!G25,'[2]11.08 Entebbe-Kampala'!G25,'[3]11.08 Entebbe-Kampala'!G25)</f>
        <v>0</v>
      </c>
      <c r="H25" s="50">
        <f>SUM('[1]11.08 Entebbe-Kampala'!H25,'[2]11.08 Entebbe-Kampala'!H25,'[3]11.08 Entebbe-Kampala'!H25)</f>
        <v>0</v>
      </c>
      <c r="I25" s="50">
        <f>SUM('[1]11.08 Entebbe-Kampala'!I25,'[2]11.08 Entebbe-Kampala'!I25,'[3]11.08 Entebbe-Kampala'!I25)</f>
        <v>3</v>
      </c>
      <c r="J25" s="50">
        <f>SUM('[1]11.08 Entebbe-Kampala'!J25,'[2]11.08 Entebbe-Kampala'!J25,'[3]11.08 Entebbe-Kampala'!J25)</f>
        <v>1</v>
      </c>
      <c r="K25" s="50">
        <f>SUM('[1]11.08 Entebbe-Kampala'!K25,'[2]11.08 Entebbe-Kampala'!K25,'[3]11.08 Entebbe-Kampala'!K25)</f>
        <v>0</v>
      </c>
      <c r="L25" s="50">
        <f>SUM('[1]11.08 Entebbe-Kampala'!L25,'[2]11.08 Entebbe-Kampala'!L25,'[3]11.08 Entebbe-Kampala'!L25)</f>
        <v>0</v>
      </c>
      <c r="M25" s="50">
        <f>SUM('[1]11.08 Entebbe-Kampala'!M25,'[2]11.08 Entebbe-Kampala'!M25,'[3]11.08 Entebbe-Kampala'!M25)</f>
        <v>40</v>
      </c>
      <c r="N25" s="50">
        <f>SUM('[1]11.08 Entebbe-Kampala'!N25,'[2]11.08 Entebbe-Kampala'!N25,'[3]11.08 Entebbe-Kampala'!N25)</f>
        <v>0</v>
      </c>
      <c r="O25" s="15">
        <f t="shared" si="0"/>
        <v>94</v>
      </c>
      <c r="P25" s="15">
        <f t="shared" si="1"/>
        <v>134</v>
      </c>
      <c r="R25" s="37" t="s">
        <v>85</v>
      </c>
      <c r="S25" s="35">
        <f t="shared" ref="S25:AF25" si="17">SUM(S10:S12)</f>
        <v>523</v>
      </c>
      <c r="T25" s="16">
        <f t="shared" si="17"/>
        <v>0</v>
      </c>
      <c r="U25" s="16">
        <f t="shared" si="17"/>
        <v>143</v>
      </c>
      <c r="V25" s="16">
        <f t="shared" si="17"/>
        <v>186</v>
      </c>
      <c r="W25" s="16">
        <f t="shared" si="17"/>
        <v>14</v>
      </c>
      <c r="X25" s="16">
        <f t="shared" si="17"/>
        <v>6</v>
      </c>
      <c r="Y25" s="16">
        <f t="shared" si="17"/>
        <v>21</v>
      </c>
      <c r="Z25" s="16">
        <f t="shared" si="17"/>
        <v>0</v>
      </c>
      <c r="AA25" s="16">
        <f t="shared" si="17"/>
        <v>0</v>
      </c>
      <c r="AB25" s="16">
        <f t="shared" si="17"/>
        <v>1</v>
      </c>
      <c r="AC25" s="16">
        <f t="shared" si="17"/>
        <v>278</v>
      </c>
      <c r="AD25" s="16">
        <f t="shared" si="17"/>
        <v>0</v>
      </c>
      <c r="AE25" s="32">
        <f t="shared" si="17"/>
        <v>894</v>
      </c>
      <c r="AF25" s="32">
        <f t="shared" si="17"/>
        <v>1172</v>
      </c>
    </row>
    <row r="26" spans="2:32" ht="23.1" customHeight="1" x14ac:dyDescent="0.25">
      <c r="B26" s="23" t="s">
        <v>53</v>
      </c>
      <c r="C26" s="50">
        <f>SUM('[1]11.08 Entebbe-Kampala'!C26,'[2]11.08 Entebbe-Kampala'!C26,'[3]11.08 Entebbe-Kampala'!C26)</f>
        <v>76</v>
      </c>
      <c r="D26" s="50">
        <f>SUM('[1]11.08 Entebbe-Kampala'!D26,'[2]11.08 Entebbe-Kampala'!D26,'[3]11.08 Entebbe-Kampala'!D26)</f>
        <v>0</v>
      </c>
      <c r="E26" s="50">
        <f>SUM('[1]11.08 Entebbe-Kampala'!E26,'[2]11.08 Entebbe-Kampala'!E26,'[3]11.08 Entebbe-Kampala'!E26)</f>
        <v>34</v>
      </c>
      <c r="F26" s="50">
        <f>SUM('[1]11.08 Entebbe-Kampala'!F26,'[2]11.08 Entebbe-Kampala'!F26,'[3]11.08 Entebbe-Kampala'!F26)</f>
        <v>23</v>
      </c>
      <c r="G26" s="50">
        <f>SUM('[1]11.08 Entebbe-Kampala'!G26,'[2]11.08 Entebbe-Kampala'!G26,'[3]11.08 Entebbe-Kampala'!G26)</f>
        <v>1</v>
      </c>
      <c r="H26" s="50">
        <f>SUM('[1]11.08 Entebbe-Kampala'!H26,'[2]11.08 Entebbe-Kampala'!H26,'[3]11.08 Entebbe-Kampala'!H26)</f>
        <v>0</v>
      </c>
      <c r="I26" s="50">
        <f>SUM('[1]11.08 Entebbe-Kampala'!I26,'[2]11.08 Entebbe-Kampala'!I26,'[3]11.08 Entebbe-Kampala'!I26)</f>
        <v>8</v>
      </c>
      <c r="J26" s="50">
        <f>SUM('[1]11.08 Entebbe-Kampala'!J26,'[2]11.08 Entebbe-Kampala'!J26,'[3]11.08 Entebbe-Kampala'!J26)</f>
        <v>1</v>
      </c>
      <c r="K26" s="50">
        <f>SUM('[1]11.08 Entebbe-Kampala'!K26,'[2]11.08 Entebbe-Kampala'!K26,'[3]11.08 Entebbe-Kampala'!K26)</f>
        <v>0</v>
      </c>
      <c r="L26" s="50">
        <f>SUM('[1]11.08 Entebbe-Kampala'!L26,'[2]11.08 Entebbe-Kampala'!L26,'[3]11.08 Entebbe-Kampala'!L26)</f>
        <v>1</v>
      </c>
      <c r="M26" s="50">
        <f>SUM('[1]11.08 Entebbe-Kampala'!M26,'[2]11.08 Entebbe-Kampala'!M26,'[3]11.08 Entebbe-Kampala'!M26)</f>
        <v>40</v>
      </c>
      <c r="N26" s="50">
        <f>SUM('[1]11.08 Entebbe-Kampala'!N26,'[2]11.08 Entebbe-Kampala'!N26,'[3]11.08 Entebbe-Kampala'!N26)</f>
        <v>0</v>
      </c>
      <c r="O26" s="15">
        <f t="shared" si="0"/>
        <v>144</v>
      </c>
      <c r="P26" s="15">
        <f t="shared" si="1"/>
        <v>184</v>
      </c>
      <c r="R26" s="28" t="s">
        <v>86</v>
      </c>
      <c r="S26" s="16">
        <f t="shared" ref="S26:AF26" si="18">SUM(S13:S18)</f>
        <v>2056</v>
      </c>
      <c r="T26" s="16">
        <f t="shared" si="18"/>
        <v>0</v>
      </c>
      <c r="U26" s="16">
        <f t="shared" si="18"/>
        <v>782</v>
      </c>
      <c r="V26" s="16">
        <f t="shared" si="18"/>
        <v>491</v>
      </c>
      <c r="W26" s="16">
        <f t="shared" si="18"/>
        <v>16</v>
      </c>
      <c r="X26" s="16">
        <f t="shared" si="18"/>
        <v>2</v>
      </c>
      <c r="Y26" s="16">
        <f t="shared" si="18"/>
        <v>121</v>
      </c>
      <c r="Z26" s="16">
        <f t="shared" si="18"/>
        <v>14</v>
      </c>
      <c r="AA26" s="16">
        <f t="shared" si="18"/>
        <v>12</v>
      </c>
      <c r="AB26" s="16">
        <f t="shared" si="18"/>
        <v>1</v>
      </c>
      <c r="AC26" s="16">
        <f t="shared" si="18"/>
        <v>866</v>
      </c>
      <c r="AD26" s="16">
        <f t="shared" si="18"/>
        <v>0</v>
      </c>
      <c r="AE26" s="32">
        <f t="shared" si="18"/>
        <v>3495</v>
      </c>
      <c r="AF26" s="32">
        <f t="shared" si="18"/>
        <v>4361</v>
      </c>
    </row>
    <row r="27" spans="2:32" ht="23.1" customHeight="1" x14ac:dyDescent="0.25">
      <c r="B27" s="23" t="s">
        <v>54</v>
      </c>
      <c r="C27" s="50">
        <f>SUM('[1]11.08 Entebbe-Kampala'!C27,'[2]11.08 Entebbe-Kampala'!C27,'[3]11.08 Entebbe-Kampala'!C27)</f>
        <v>86</v>
      </c>
      <c r="D27" s="50">
        <f>SUM('[1]11.08 Entebbe-Kampala'!D27,'[2]11.08 Entebbe-Kampala'!D27,'[3]11.08 Entebbe-Kampala'!D27)</f>
        <v>0</v>
      </c>
      <c r="E27" s="50">
        <f>SUM('[1]11.08 Entebbe-Kampala'!E27,'[2]11.08 Entebbe-Kampala'!E27,'[3]11.08 Entebbe-Kampala'!E27)</f>
        <v>32</v>
      </c>
      <c r="F27" s="50">
        <f>SUM('[1]11.08 Entebbe-Kampala'!F27,'[2]11.08 Entebbe-Kampala'!F27,'[3]11.08 Entebbe-Kampala'!F27)</f>
        <v>20</v>
      </c>
      <c r="G27" s="50">
        <f>SUM('[1]11.08 Entebbe-Kampala'!G27,'[2]11.08 Entebbe-Kampala'!G27,'[3]11.08 Entebbe-Kampala'!G27)</f>
        <v>0</v>
      </c>
      <c r="H27" s="50">
        <f>SUM('[1]11.08 Entebbe-Kampala'!H27,'[2]11.08 Entebbe-Kampala'!H27,'[3]11.08 Entebbe-Kampala'!H27)</f>
        <v>0</v>
      </c>
      <c r="I27" s="50">
        <f>SUM('[1]11.08 Entebbe-Kampala'!I27,'[2]11.08 Entebbe-Kampala'!I27,'[3]11.08 Entebbe-Kampala'!I27)</f>
        <v>4</v>
      </c>
      <c r="J27" s="50">
        <f>SUM('[1]11.08 Entebbe-Kampala'!J27,'[2]11.08 Entebbe-Kampala'!J27,'[3]11.08 Entebbe-Kampala'!J27)</f>
        <v>1</v>
      </c>
      <c r="K27" s="50">
        <f>SUM('[1]11.08 Entebbe-Kampala'!K27,'[2]11.08 Entebbe-Kampala'!K27,'[3]11.08 Entebbe-Kampala'!K27)</f>
        <v>0</v>
      </c>
      <c r="L27" s="50">
        <f>SUM('[1]11.08 Entebbe-Kampala'!L27,'[2]11.08 Entebbe-Kampala'!L27,'[3]11.08 Entebbe-Kampala'!L27)</f>
        <v>0</v>
      </c>
      <c r="M27" s="50">
        <f>SUM('[1]11.08 Entebbe-Kampala'!M27,'[2]11.08 Entebbe-Kampala'!M27,'[3]11.08 Entebbe-Kampala'!M27)</f>
        <v>32</v>
      </c>
      <c r="N27" s="50">
        <f>SUM('[1]11.08 Entebbe-Kampala'!N27,'[2]11.08 Entebbe-Kampala'!N27,'[3]11.08 Entebbe-Kampala'!N27)</f>
        <v>0</v>
      </c>
      <c r="O27" s="15">
        <f t="shared" si="0"/>
        <v>143</v>
      </c>
      <c r="P27" s="15">
        <f t="shared" si="1"/>
        <v>175</v>
      </c>
      <c r="R27" s="29" t="s">
        <v>87</v>
      </c>
      <c r="S27" s="16">
        <f t="shared" ref="S27:AF27" si="19">SUM(S19:S21)</f>
        <v>1224</v>
      </c>
      <c r="T27" s="16">
        <f t="shared" si="19"/>
        <v>0</v>
      </c>
      <c r="U27" s="16">
        <f t="shared" si="19"/>
        <v>269</v>
      </c>
      <c r="V27" s="16">
        <f t="shared" si="19"/>
        <v>313</v>
      </c>
      <c r="W27" s="16">
        <f t="shared" si="19"/>
        <v>8</v>
      </c>
      <c r="X27" s="16">
        <f t="shared" si="19"/>
        <v>16</v>
      </c>
      <c r="Y27" s="16">
        <f t="shared" si="19"/>
        <v>41</v>
      </c>
      <c r="Z27" s="16">
        <f t="shared" si="19"/>
        <v>4</v>
      </c>
      <c r="AA27" s="16">
        <f t="shared" si="19"/>
        <v>9</v>
      </c>
      <c r="AB27" s="16">
        <f t="shared" si="19"/>
        <v>3</v>
      </c>
      <c r="AC27" s="16">
        <f t="shared" si="19"/>
        <v>410</v>
      </c>
      <c r="AD27" s="16">
        <f t="shared" si="19"/>
        <v>0</v>
      </c>
      <c r="AE27" s="32">
        <f t="shared" si="19"/>
        <v>1887</v>
      </c>
      <c r="AF27" s="32">
        <f t="shared" si="19"/>
        <v>2297</v>
      </c>
    </row>
    <row r="28" spans="2:32" ht="23.1" customHeight="1" x14ac:dyDescent="0.25">
      <c r="B28" s="23" t="s">
        <v>55</v>
      </c>
      <c r="C28" s="50">
        <f>SUM('[1]11.08 Entebbe-Kampala'!C28,'[2]11.08 Entebbe-Kampala'!C28,'[3]11.08 Entebbe-Kampala'!C28)</f>
        <v>62</v>
      </c>
      <c r="D28" s="50">
        <f>SUM('[1]11.08 Entebbe-Kampala'!D28,'[2]11.08 Entebbe-Kampala'!D28,'[3]11.08 Entebbe-Kampala'!D28)</f>
        <v>0</v>
      </c>
      <c r="E28" s="50">
        <f>SUM('[1]11.08 Entebbe-Kampala'!E28,'[2]11.08 Entebbe-Kampala'!E28,'[3]11.08 Entebbe-Kampala'!E28)</f>
        <v>35</v>
      </c>
      <c r="F28" s="50">
        <f>SUM('[1]11.08 Entebbe-Kampala'!F28,'[2]11.08 Entebbe-Kampala'!F28,'[3]11.08 Entebbe-Kampala'!F28)</f>
        <v>16</v>
      </c>
      <c r="G28" s="50">
        <f>SUM('[1]11.08 Entebbe-Kampala'!G28,'[2]11.08 Entebbe-Kampala'!G28,'[3]11.08 Entebbe-Kampala'!G28)</f>
        <v>0</v>
      </c>
      <c r="H28" s="50">
        <f>SUM('[1]11.08 Entebbe-Kampala'!H28,'[2]11.08 Entebbe-Kampala'!H28,'[3]11.08 Entebbe-Kampala'!H28)</f>
        <v>0</v>
      </c>
      <c r="I28" s="50">
        <f>SUM('[1]11.08 Entebbe-Kampala'!I28,'[2]11.08 Entebbe-Kampala'!I28,'[3]11.08 Entebbe-Kampala'!I28)</f>
        <v>10</v>
      </c>
      <c r="J28" s="50">
        <f>SUM('[1]11.08 Entebbe-Kampala'!J28,'[2]11.08 Entebbe-Kampala'!J28,'[3]11.08 Entebbe-Kampala'!J28)</f>
        <v>0</v>
      </c>
      <c r="K28" s="50">
        <f>SUM('[1]11.08 Entebbe-Kampala'!K28,'[2]11.08 Entebbe-Kampala'!K28,'[3]11.08 Entebbe-Kampala'!K28)</f>
        <v>0</v>
      </c>
      <c r="L28" s="50">
        <f>SUM('[1]11.08 Entebbe-Kampala'!L28,'[2]11.08 Entebbe-Kampala'!L28,'[3]11.08 Entebbe-Kampala'!L28)</f>
        <v>0</v>
      </c>
      <c r="M28" s="50">
        <f>SUM('[1]11.08 Entebbe-Kampala'!M28,'[2]11.08 Entebbe-Kampala'!M28,'[3]11.08 Entebbe-Kampala'!M28)</f>
        <v>29</v>
      </c>
      <c r="N28" s="50">
        <f>SUM('[1]11.08 Entebbe-Kampala'!N28,'[2]11.08 Entebbe-Kampala'!N28,'[3]11.08 Entebbe-Kampala'!N28)</f>
        <v>0</v>
      </c>
      <c r="O28" s="15">
        <f t="shared" si="0"/>
        <v>123</v>
      </c>
      <c r="P28" s="15">
        <f t="shared" si="1"/>
        <v>152</v>
      </c>
      <c r="R28" s="5" t="s">
        <v>17</v>
      </c>
      <c r="S28" s="16">
        <f t="shared" ref="S28:AF28" si="20">SUM(S10:S21)</f>
        <v>3803</v>
      </c>
      <c r="T28" s="16">
        <f t="shared" si="20"/>
        <v>0</v>
      </c>
      <c r="U28" s="16">
        <f t="shared" si="20"/>
        <v>1194</v>
      </c>
      <c r="V28" s="16">
        <f t="shared" si="20"/>
        <v>990</v>
      </c>
      <c r="W28" s="16">
        <f t="shared" si="20"/>
        <v>38</v>
      </c>
      <c r="X28" s="16">
        <f t="shared" si="20"/>
        <v>24</v>
      </c>
      <c r="Y28" s="16">
        <f t="shared" si="20"/>
        <v>183</v>
      </c>
      <c r="Z28" s="16">
        <f t="shared" si="20"/>
        <v>18</v>
      </c>
      <c r="AA28" s="16">
        <f t="shared" si="20"/>
        <v>21</v>
      </c>
      <c r="AB28" s="16">
        <f t="shared" si="20"/>
        <v>5</v>
      </c>
      <c r="AC28" s="16">
        <f t="shared" si="20"/>
        <v>1554</v>
      </c>
      <c r="AD28" s="16">
        <f t="shared" si="20"/>
        <v>0</v>
      </c>
      <c r="AE28" s="32">
        <f t="shared" si="20"/>
        <v>6276</v>
      </c>
      <c r="AF28" s="32">
        <f t="shared" si="20"/>
        <v>7830</v>
      </c>
    </row>
    <row r="29" spans="2:32" ht="23.1" customHeight="1" x14ac:dyDescent="0.25">
      <c r="B29" s="23" t="s">
        <v>56</v>
      </c>
      <c r="C29" s="50">
        <f>SUM('[1]11.08 Entebbe-Kampala'!C29,'[2]11.08 Entebbe-Kampala'!C29,'[3]11.08 Entebbe-Kampala'!C29)</f>
        <v>71</v>
      </c>
      <c r="D29" s="50">
        <f>SUM('[1]11.08 Entebbe-Kampala'!D29,'[2]11.08 Entebbe-Kampala'!D29,'[3]11.08 Entebbe-Kampala'!D29)</f>
        <v>0</v>
      </c>
      <c r="E29" s="50">
        <f>SUM('[1]11.08 Entebbe-Kampala'!E29,'[2]11.08 Entebbe-Kampala'!E29,'[3]11.08 Entebbe-Kampala'!E29)</f>
        <v>53</v>
      </c>
      <c r="F29" s="50">
        <f>SUM('[1]11.08 Entebbe-Kampala'!F29,'[2]11.08 Entebbe-Kampala'!F29,'[3]11.08 Entebbe-Kampala'!F29)</f>
        <v>22</v>
      </c>
      <c r="G29" s="50">
        <f>SUM('[1]11.08 Entebbe-Kampala'!G29,'[2]11.08 Entebbe-Kampala'!G29,'[3]11.08 Entebbe-Kampala'!G29)</f>
        <v>2</v>
      </c>
      <c r="H29" s="50">
        <f>SUM('[1]11.08 Entebbe-Kampala'!H29,'[2]11.08 Entebbe-Kampala'!H29,'[3]11.08 Entebbe-Kampala'!H29)</f>
        <v>0</v>
      </c>
      <c r="I29" s="50">
        <f>SUM('[1]11.08 Entebbe-Kampala'!I29,'[2]11.08 Entebbe-Kampala'!I29,'[3]11.08 Entebbe-Kampala'!I29)</f>
        <v>7</v>
      </c>
      <c r="J29" s="50">
        <f>SUM('[1]11.08 Entebbe-Kampala'!J29,'[2]11.08 Entebbe-Kampala'!J29,'[3]11.08 Entebbe-Kampala'!J29)</f>
        <v>0</v>
      </c>
      <c r="K29" s="50">
        <f>SUM('[1]11.08 Entebbe-Kampala'!K29,'[2]11.08 Entebbe-Kampala'!K29,'[3]11.08 Entebbe-Kampala'!K29)</f>
        <v>1</v>
      </c>
      <c r="L29" s="50">
        <f>SUM('[1]11.08 Entebbe-Kampala'!L29,'[2]11.08 Entebbe-Kampala'!L29,'[3]11.08 Entebbe-Kampala'!L29)</f>
        <v>0</v>
      </c>
      <c r="M29" s="50">
        <f>SUM('[1]11.08 Entebbe-Kampala'!M29,'[2]11.08 Entebbe-Kampala'!M29,'[3]11.08 Entebbe-Kampala'!M29)</f>
        <v>29</v>
      </c>
      <c r="N29" s="50">
        <f>SUM('[1]11.08 Entebbe-Kampala'!N29,'[2]11.08 Entebbe-Kampala'!N29,'[3]11.08 Entebbe-Kampala'!N29)</f>
        <v>0</v>
      </c>
      <c r="O29" s="15">
        <f t="shared" si="0"/>
        <v>156</v>
      </c>
      <c r="P29" s="15">
        <f t="shared" si="1"/>
        <v>185</v>
      </c>
      <c r="R29"/>
      <c r="S29" s="20"/>
      <c r="T29" s="19"/>
    </row>
    <row r="30" spans="2:32" ht="23.1" customHeight="1" x14ac:dyDescent="0.25">
      <c r="B30" s="23" t="s">
        <v>57</v>
      </c>
      <c r="C30" s="50">
        <f>SUM('[1]11.08 Entebbe-Kampala'!C30,'[2]11.08 Entebbe-Kampala'!C30,'[3]11.08 Entebbe-Kampala'!C30)</f>
        <v>66</v>
      </c>
      <c r="D30" s="50">
        <f>SUM('[1]11.08 Entebbe-Kampala'!D30,'[2]11.08 Entebbe-Kampala'!D30,'[3]11.08 Entebbe-Kampala'!D30)</f>
        <v>0</v>
      </c>
      <c r="E30" s="50">
        <f>SUM('[1]11.08 Entebbe-Kampala'!E30,'[2]11.08 Entebbe-Kampala'!E30,'[3]11.08 Entebbe-Kampala'!E30)</f>
        <v>38</v>
      </c>
      <c r="F30" s="50">
        <f>SUM('[1]11.08 Entebbe-Kampala'!F30,'[2]11.08 Entebbe-Kampala'!F30,'[3]11.08 Entebbe-Kampala'!F30)</f>
        <v>19</v>
      </c>
      <c r="G30" s="50">
        <f>SUM('[1]11.08 Entebbe-Kampala'!G30,'[2]11.08 Entebbe-Kampala'!G30,'[3]11.08 Entebbe-Kampala'!G30)</f>
        <v>1</v>
      </c>
      <c r="H30" s="50">
        <f>SUM('[1]11.08 Entebbe-Kampala'!H30,'[2]11.08 Entebbe-Kampala'!H30,'[3]11.08 Entebbe-Kampala'!H30)</f>
        <v>0</v>
      </c>
      <c r="I30" s="50">
        <f>SUM('[1]11.08 Entebbe-Kampala'!I30,'[2]11.08 Entebbe-Kampala'!I30,'[3]11.08 Entebbe-Kampala'!I30)</f>
        <v>7</v>
      </c>
      <c r="J30" s="50">
        <f>SUM('[1]11.08 Entebbe-Kampala'!J30,'[2]11.08 Entebbe-Kampala'!J30,'[3]11.08 Entebbe-Kampala'!J30)</f>
        <v>3</v>
      </c>
      <c r="K30" s="50">
        <f>SUM('[1]11.08 Entebbe-Kampala'!K30,'[2]11.08 Entebbe-Kampala'!K30,'[3]11.08 Entebbe-Kampala'!K30)</f>
        <v>0</v>
      </c>
      <c r="L30" s="50">
        <f>SUM('[1]11.08 Entebbe-Kampala'!L30,'[2]11.08 Entebbe-Kampala'!L30,'[3]11.08 Entebbe-Kampala'!L30)</f>
        <v>0</v>
      </c>
      <c r="M30" s="50">
        <f>SUM('[1]11.08 Entebbe-Kampala'!M30,'[2]11.08 Entebbe-Kampala'!M30,'[3]11.08 Entebbe-Kampala'!M30)</f>
        <v>35</v>
      </c>
      <c r="N30" s="50">
        <f>SUM('[1]11.08 Entebbe-Kampala'!N30,'[2]11.08 Entebbe-Kampala'!N30,'[3]11.08 Entebbe-Kampala'!N30)</f>
        <v>0</v>
      </c>
      <c r="O30" s="15">
        <f t="shared" si="0"/>
        <v>134</v>
      </c>
      <c r="P30" s="15">
        <f t="shared" si="1"/>
        <v>169</v>
      </c>
    </row>
    <row r="31" spans="2:32" ht="23.1" customHeight="1" x14ac:dyDescent="0.25">
      <c r="B31" s="24" t="s">
        <v>58</v>
      </c>
      <c r="C31" s="50">
        <f>SUM('[1]11.08 Entebbe-Kampala'!C31,'[2]11.08 Entebbe-Kampala'!C31,'[3]11.08 Entebbe-Kampala'!C31)</f>
        <v>55</v>
      </c>
      <c r="D31" s="50">
        <f>SUM('[1]11.08 Entebbe-Kampala'!D31,'[2]11.08 Entebbe-Kampala'!D31,'[3]11.08 Entebbe-Kampala'!D31)</f>
        <v>0</v>
      </c>
      <c r="E31" s="50">
        <f>SUM('[1]11.08 Entebbe-Kampala'!E31,'[2]11.08 Entebbe-Kampala'!E31,'[3]11.08 Entebbe-Kampala'!E31)</f>
        <v>39</v>
      </c>
      <c r="F31" s="50">
        <f>SUM('[1]11.08 Entebbe-Kampala'!F31,'[2]11.08 Entebbe-Kampala'!F31,'[3]11.08 Entebbe-Kampala'!F31)</f>
        <v>21</v>
      </c>
      <c r="G31" s="50">
        <f>SUM('[1]11.08 Entebbe-Kampala'!G31,'[2]11.08 Entebbe-Kampala'!G31,'[3]11.08 Entebbe-Kampala'!G31)</f>
        <v>1</v>
      </c>
      <c r="H31" s="50">
        <f>SUM('[1]11.08 Entebbe-Kampala'!H31,'[2]11.08 Entebbe-Kampala'!H31,'[3]11.08 Entebbe-Kampala'!H31)</f>
        <v>0</v>
      </c>
      <c r="I31" s="50">
        <f>SUM('[1]11.08 Entebbe-Kampala'!I31,'[2]11.08 Entebbe-Kampala'!I31,'[3]11.08 Entebbe-Kampala'!I31)</f>
        <v>6</v>
      </c>
      <c r="J31" s="50">
        <f>SUM('[1]11.08 Entebbe-Kampala'!J31,'[2]11.08 Entebbe-Kampala'!J31,'[3]11.08 Entebbe-Kampala'!J31)</f>
        <v>1</v>
      </c>
      <c r="K31" s="50">
        <f>SUM('[1]11.08 Entebbe-Kampala'!K31,'[2]11.08 Entebbe-Kampala'!K31,'[3]11.08 Entebbe-Kampala'!K31)</f>
        <v>0</v>
      </c>
      <c r="L31" s="50">
        <f>SUM('[1]11.08 Entebbe-Kampala'!L31,'[2]11.08 Entebbe-Kampala'!L31,'[3]11.08 Entebbe-Kampala'!L31)</f>
        <v>0</v>
      </c>
      <c r="M31" s="50">
        <f>SUM('[1]11.08 Entebbe-Kampala'!M31,'[2]11.08 Entebbe-Kampala'!M31,'[3]11.08 Entebbe-Kampala'!M31)</f>
        <v>35</v>
      </c>
      <c r="N31" s="50">
        <f>SUM('[1]11.08 Entebbe-Kampala'!N31,'[2]11.08 Entebbe-Kampala'!N31,'[3]11.08 Entebbe-Kampala'!N31)</f>
        <v>0</v>
      </c>
      <c r="O31" s="15">
        <f t="shared" si="0"/>
        <v>123</v>
      </c>
      <c r="P31" s="15">
        <f t="shared" si="1"/>
        <v>158</v>
      </c>
    </row>
    <row r="32" spans="2:32" ht="23.1" customHeight="1" x14ac:dyDescent="0.25">
      <c r="B32" s="24" t="s">
        <v>59</v>
      </c>
      <c r="C32" s="50">
        <f>SUM('[1]11.08 Entebbe-Kampala'!C32,'[2]11.08 Entebbe-Kampala'!C32,'[3]11.08 Entebbe-Kampala'!C32)</f>
        <v>59</v>
      </c>
      <c r="D32" s="50">
        <f>SUM('[1]11.08 Entebbe-Kampala'!D32,'[2]11.08 Entebbe-Kampala'!D32,'[3]11.08 Entebbe-Kampala'!D32)</f>
        <v>0</v>
      </c>
      <c r="E32" s="50">
        <f>SUM('[1]11.08 Entebbe-Kampala'!E32,'[2]11.08 Entebbe-Kampala'!E32,'[3]11.08 Entebbe-Kampala'!E32)</f>
        <v>37</v>
      </c>
      <c r="F32" s="50">
        <f>SUM('[1]11.08 Entebbe-Kampala'!F32,'[2]11.08 Entebbe-Kampala'!F32,'[3]11.08 Entebbe-Kampala'!F32)</f>
        <v>23</v>
      </c>
      <c r="G32" s="50">
        <f>SUM('[1]11.08 Entebbe-Kampala'!G32,'[2]11.08 Entebbe-Kampala'!G32,'[3]11.08 Entebbe-Kampala'!G32)</f>
        <v>0</v>
      </c>
      <c r="H32" s="50">
        <f>SUM('[1]11.08 Entebbe-Kampala'!H32,'[2]11.08 Entebbe-Kampala'!H32,'[3]11.08 Entebbe-Kampala'!H32)</f>
        <v>0</v>
      </c>
      <c r="I32" s="50">
        <f>SUM('[1]11.08 Entebbe-Kampala'!I32,'[2]11.08 Entebbe-Kampala'!I32,'[3]11.08 Entebbe-Kampala'!I32)</f>
        <v>6</v>
      </c>
      <c r="J32" s="50">
        <f>SUM('[1]11.08 Entebbe-Kampala'!J32,'[2]11.08 Entebbe-Kampala'!J32,'[3]11.08 Entebbe-Kampala'!J32)</f>
        <v>1</v>
      </c>
      <c r="K32" s="50">
        <f>SUM('[1]11.08 Entebbe-Kampala'!K32,'[2]11.08 Entebbe-Kampala'!K32,'[3]11.08 Entebbe-Kampala'!K32)</f>
        <v>0</v>
      </c>
      <c r="L32" s="50">
        <f>SUM('[1]11.08 Entebbe-Kampala'!L32,'[2]11.08 Entebbe-Kampala'!L32,'[3]11.08 Entebbe-Kampala'!L32)</f>
        <v>0</v>
      </c>
      <c r="M32" s="50">
        <f>SUM('[1]11.08 Entebbe-Kampala'!M32,'[2]11.08 Entebbe-Kampala'!M32,'[3]11.08 Entebbe-Kampala'!M32)</f>
        <v>25</v>
      </c>
      <c r="N32" s="50">
        <f>SUM('[1]11.08 Entebbe-Kampala'!N32,'[2]11.08 Entebbe-Kampala'!N32,'[3]11.08 Entebbe-Kampala'!N32)</f>
        <v>0</v>
      </c>
      <c r="O32" s="15">
        <f t="shared" si="0"/>
        <v>126</v>
      </c>
      <c r="P32" s="15">
        <f t="shared" si="1"/>
        <v>151</v>
      </c>
    </row>
    <row r="33" spans="2:20" ht="23.1" customHeight="1" x14ac:dyDescent="0.25">
      <c r="B33" s="23" t="s">
        <v>60</v>
      </c>
      <c r="C33" s="50">
        <f>SUM('[1]11.08 Entebbe-Kampala'!C33,'[2]11.08 Entebbe-Kampala'!C33,'[3]11.08 Entebbe-Kampala'!C33)</f>
        <v>56</v>
      </c>
      <c r="D33" s="50">
        <f>SUM('[1]11.08 Entebbe-Kampala'!D33,'[2]11.08 Entebbe-Kampala'!D33,'[3]11.08 Entebbe-Kampala'!D33)</f>
        <v>0</v>
      </c>
      <c r="E33" s="50">
        <f>SUM('[1]11.08 Entebbe-Kampala'!E33,'[2]11.08 Entebbe-Kampala'!E33,'[3]11.08 Entebbe-Kampala'!E33)</f>
        <v>23</v>
      </c>
      <c r="F33" s="50">
        <f>SUM('[1]11.08 Entebbe-Kampala'!F33,'[2]11.08 Entebbe-Kampala'!F33,'[3]11.08 Entebbe-Kampala'!F33)</f>
        <v>20</v>
      </c>
      <c r="G33" s="50">
        <f>SUM('[1]11.08 Entebbe-Kampala'!G33,'[2]11.08 Entebbe-Kampala'!G33,'[3]11.08 Entebbe-Kampala'!G33)</f>
        <v>0</v>
      </c>
      <c r="H33" s="50">
        <f>SUM('[1]11.08 Entebbe-Kampala'!H33,'[2]11.08 Entebbe-Kampala'!H33,'[3]11.08 Entebbe-Kampala'!H33)</f>
        <v>0</v>
      </c>
      <c r="I33" s="50">
        <f>SUM('[1]11.08 Entebbe-Kampala'!I33,'[2]11.08 Entebbe-Kampala'!I33,'[3]11.08 Entebbe-Kampala'!I33)</f>
        <v>5</v>
      </c>
      <c r="J33" s="50">
        <f>SUM('[1]11.08 Entebbe-Kampala'!J33,'[2]11.08 Entebbe-Kampala'!J33,'[3]11.08 Entebbe-Kampala'!J33)</f>
        <v>0</v>
      </c>
      <c r="K33" s="50">
        <f>SUM('[1]11.08 Entebbe-Kampala'!K33,'[2]11.08 Entebbe-Kampala'!K33,'[3]11.08 Entebbe-Kampala'!K33)</f>
        <v>1</v>
      </c>
      <c r="L33" s="50">
        <f>SUM('[1]11.08 Entebbe-Kampala'!L33,'[2]11.08 Entebbe-Kampala'!L33,'[3]11.08 Entebbe-Kampala'!L33)</f>
        <v>0</v>
      </c>
      <c r="M33" s="50">
        <f>SUM('[1]11.08 Entebbe-Kampala'!M33,'[2]11.08 Entebbe-Kampala'!M33,'[3]11.08 Entebbe-Kampala'!M33)</f>
        <v>37</v>
      </c>
      <c r="N33" s="50">
        <f>SUM('[1]11.08 Entebbe-Kampala'!N33,'[2]11.08 Entebbe-Kampala'!N33,'[3]11.08 Entebbe-Kampala'!N33)</f>
        <v>0</v>
      </c>
      <c r="O33" s="15">
        <f t="shared" si="0"/>
        <v>105</v>
      </c>
      <c r="P33" s="15">
        <f t="shared" si="1"/>
        <v>142</v>
      </c>
    </row>
    <row r="34" spans="2:20" ht="23.1" customHeight="1" x14ac:dyDescent="0.25">
      <c r="B34" s="24" t="s">
        <v>61</v>
      </c>
      <c r="C34" s="50">
        <f>SUM('[1]11.08 Entebbe-Kampala'!C34,'[2]11.08 Entebbe-Kampala'!C34,'[3]11.08 Entebbe-Kampala'!C34)</f>
        <v>78</v>
      </c>
      <c r="D34" s="50">
        <f>SUM('[1]11.08 Entebbe-Kampala'!D34,'[2]11.08 Entebbe-Kampala'!D34,'[3]11.08 Entebbe-Kampala'!D34)</f>
        <v>0</v>
      </c>
      <c r="E34" s="50">
        <f>SUM('[1]11.08 Entebbe-Kampala'!E34,'[2]11.08 Entebbe-Kampala'!E34,'[3]11.08 Entebbe-Kampala'!E34)</f>
        <v>42</v>
      </c>
      <c r="F34" s="50">
        <f>SUM('[1]11.08 Entebbe-Kampala'!F34,'[2]11.08 Entebbe-Kampala'!F34,'[3]11.08 Entebbe-Kampala'!F34)</f>
        <v>22</v>
      </c>
      <c r="G34" s="50">
        <f>SUM('[1]11.08 Entebbe-Kampala'!G34,'[2]11.08 Entebbe-Kampala'!G34,'[3]11.08 Entebbe-Kampala'!G34)</f>
        <v>1</v>
      </c>
      <c r="H34" s="50">
        <f>SUM('[1]11.08 Entebbe-Kampala'!H34,'[2]11.08 Entebbe-Kampala'!H34,'[3]11.08 Entebbe-Kampala'!H34)</f>
        <v>0</v>
      </c>
      <c r="I34" s="50">
        <f>SUM('[1]11.08 Entebbe-Kampala'!I34,'[2]11.08 Entebbe-Kampala'!I34,'[3]11.08 Entebbe-Kampala'!I34)</f>
        <v>6</v>
      </c>
      <c r="J34" s="50">
        <f>SUM('[1]11.08 Entebbe-Kampala'!J34,'[2]11.08 Entebbe-Kampala'!J34,'[3]11.08 Entebbe-Kampala'!J34)</f>
        <v>0</v>
      </c>
      <c r="K34" s="50">
        <f>SUM('[1]11.08 Entebbe-Kampala'!K34,'[2]11.08 Entebbe-Kampala'!K34,'[3]11.08 Entebbe-Kampala'!K34)</f>
        <v>0</v>
      </c>
      <c r="L34" s="50">
        <f>SUM('[1]11.08 Entebbe-Kampala'!L34,'[2]11.08 Entebbe-Kampala'!L34,'[3]11.08 Entebbe-Kampala'!L34)</f>
        <v>0</v>
      </c>
      <c r="M34" s="50">
        <f>SUM('[1]11.08 Entebbe-Kampala'!M34,'[2]11.08 Entebbe-Kampala'!M34,'[3]11.08 Entebbe-Kampala'!M34)</f>
        <v>38</v>
      </c>
      <c r="N34" s="50">
        <f>SUM('[1]11.08 Entebbe-Kampala'!N34,'[2]11.08 Entebbe-Kampala'!N34,'[3]11.08 Entebbe-Kampala'!N34)</f>
        <v>0</v>
      </c>
      <c r="O34" s="15">
        <f t="shared" si="0"/>
        <v>149</v>
      </c>
      <c r="P34" s="15">
        <f t="shared" si="1"/>
        <v>187</v>
      </c>
    </row>
    <row r="35" spans="2:20" ht="23.1" customHeight="1" x14ac:dyDescent="0.25">
      <c r="B35" s="24" t="s">
        <v>62</v>
      </c>
      <c r="C35" s="50">
        <f>SUM('[1]11.08 Entebbe-Kampala'!C35,'[2]11.08 Entebbe-Kampala'!C35,'[3]11.08 Entebbe-Kampala'!C35)</f>
        <v>96</v>
      </c>
      <c r="D35" s="50">
        <f>SUM('[1]11.08 Entebbe-Kampala'!D35,'[2]11.08 Entebbe-Kampala'!D35,'[3]11.08 Entebbe-Kampala'!D35)</f>
        <v>0</v>
      </c>
      <c r="E35" s="50">
        <f>SUM('[1]11.08 Entebbe-Kampala'!E35,'[2]11.08 Entebbe-Kampala'!E35,'[3]11.08 Entebbe-Kampala'!E35)</f>
        <v>36</v>
      </c>
      <c r="F35" s="50">
        <f>SUM('[1]11.08 Entebbe-Kampala'!F35,'[2]11.08 Entebbe-Kampala'!F35,'[3]11.08 Entebbe-Kampala'!F35)</f>
        <v>18</v>
      </c>
      <c r="G35" s="50">
        <f>SUM('[1]11.08 Entebbe-Kampala'!G35,'[2]11.08 Entebbe-Kampala'!G35,'[3]11.08 Entebbe-Kampala'!G35)</f>
        <v>0</v>
      </c>
      <c r="H35" s="50">
        <f>SUM('[1]11.08 Entebbe-Kampala'!H35,'[2]11.08 Entebbe-Kampala'!H35,'[3]11.08 Entebbe-Kampala'!H35)</f>
        <v>0</v>
      </c>
      <c r="I35" s="50">
        <f>SUM('[1]11.08 Entebbe-Kampala'!I35,'[2]11.08 Entebbe-Kampala'!I35,'[3]11.08 Entebbe-Kampala'!I35)</f>
        <v>3</v>
      </c>
      <c r="J35" s="50">
        <f>SUM('[1]11.08 Entebbe-Kampala'!J35,'[2]11.08 Entebbe-Kampala'!J35,'[3]11.08 Entebbe-Kampala'!J35)</f>
        <v>2</v>
      </c>
      <c r="K35" s="50">
        <f>SUM('[1]11.08 Entebbe-Kampala'!K35,'[2]11.08 Entebbe-Kampala'!K35,'[3]11.08 Entebbe-Kampala'!K35)</f>
        <v>1</v>
      </c>
      <c r="L35" s="50">
        <f>SUM('[1]11.08 Entebbe-Kampala'!L35,'[2]11.08 Entebbe-Kampala'!L35,'[3]11.08 Entebbe-Kampala'!L35)</f>
        <v>0</v>
      </c>
      <c r="M35" s="50">
        <f>SUM('[1]11.08 Entebbe-Kampala'!M35,'[2]11.08 Entebbe-Kampala'!M35,'[3]11.08 Entebbe-Kampala'!M35)</f>
        <v>23</v>
      </c>
      <c r="N35" s="50">
        <f>SUM('[1]11.08 Entebbe-Kampala'!N35,'[2]11.08 Entebbe-Kampala'!N35,'[3]11.08 Entebbe-Kampala'!N35)</f>
        <v>0</v>
      </c>
      <c r="O35" s="15">
        <f t="shared" si="0"/>
        <v>156</v>
      </c>
      <c r="P35" s="15">
        <f t="shared" si="1"/>
        <v>179</v>
      </c>
    </row>
    <row r="36" spans="2:20" ht="23.1" customHeight="1" x14ac:dyDescent="0.25">
      <c r="B36" s="24" t="s">
        <v>63</v>
      </c>
      <c r="C36" s="50">
        <f>SUM('[1]11.08 Entebbe-Kampala'!C36,'[2]11.08 Entebbe-Kampala'!C36,'[3]11.08 Entebbe-Kampala'!C36)</f>
        <v>94</v>
      </c>
      <c r="D36" s="50">
        <f>SUM('[1]11.08 Entebbe-Kampala'!D36,'[2]11.08 Entebbe-Kampala'!D36,'[3]11.08 Entebbe-Kampala'!D36)</f>
        <v>0</v>
      </c>
      <c r="E36" s="50">
        <f>SUM('[1]11.08 Entebbe-Kampala'!E36,'[2]11.08 Entebbe-Kampala'!E36,'[3]11.08 Entebbe-Kampala'!E36)</f>
        <v>45</v>
      </c>
      <c r="F36" s="50">
        <f>SUM('[1]11.08 Entebbe-Kampala'!F36,'[2]11.08 Entebbe-Kampala'!F36,'[3]11.08 Entebbe-Kampala'!F36)</f>
        <v>17</v>
      </c>
      <c r="G36" s="50">
        <f>SUM('[1]11.08 Entebbe-Kampala'!G36,'[2]11.08 Entebbe-Kampala'!G36,'[3]11.08 Entebbe-Kampala'!G36)</f>
        <v>1</v>
      </c>
      <c r="H36" s="50">
        <f>SUM('[1]11.08 Entebbe-Kampala'!H36,'[2]11.08 Entebbe-Kampala'!H36,'[3]11.08 Entebbe-Kampala'!H36)</f>
        <v>0</v>
      </c>
      <c r="I36" s="50">
        <f>SUM('[1]11.08 Entebbe-Kampala'!I36,'[2]11.08 Entebbe-Kampala'!I36,'[3]11.08 Entebbe-Kampala'!I36)</f>
        <v>3</v>
      </c>
      <c r="J36" s="50">
        <f>SUM('[1]11.08 Entebbe-Kampala'!J36,'[2]11.08 Entebbe-Kampala'!J36,'[3]11.08 Entebbe-Kampala'!J36)</f>
        <v>0</v>
      </c>
      <c r="K36" s="50">
        <f>SUM('[1]11.08 Entebbe-Kampala'!K36,'[2]11.08 Entebbe-Kampala'!K36,'[3]11.08 Entebbe-Kampala'!K36)</f>
        <v>0</v>
      </c>
      <c r="L36" s="50">
        <f>SUM('[1]11.08 Entebbe-Kampala'!L36,'[2]11.08 Entebbe-Kampala'!L36,'[3]11.08 Entebbe-Kampala'!L36)</f>
        <v>0</v>
      </c>
      <c r="M36" s="50">
        <f>SUM('[1]11.08 Entebbe-Kampala'!M36,'[2]11.08 Entebbe-Kampala'!M36,'[3]11.08 Entebbe-Kampala'!M36)</f>
        <v>41</v>
      </c>
      <c r="N36" s="50">
        <f>SUM('[1]11.08 Entebbe-Kampala'!N36,'[2]11.08 Entebbe-Kampala'!N36,'[3]11.08 Entebbe-Kampala'!N36)</f>
        <v>0</v>
      </c>
      <c r="O36" s="15">
        <f t="shared" si="0"/>
        <v>160</v>
      </c>
      <c r="P36" s="15">
        <f t="shared" si="1"/>
        <v>201</v>
      </c>
    </row>
    <row r="37" spans="2:20" ht="23.1" customHeight="1" x14ac:dyDescent="0.25">
      <c r="B37" s="23" t="s">
        <v>64</v>
      </c>
      <c r="C37" s="50">
        <f>SUM('[1]11.08 Entebbe-Kampala'!C37,'[2]11.08 Entebbe-Kampala'!C37,'[3]11.08 Entebbe-Kampala'!C37)</f>
        <v>75</v>
      </c>
      <c r="D37" s="50">
        <f>SUM('[1]11.08 Entebbe-Kampala'!D37,'[2]11.08 Entebbe-Kampala'!D37,'[3]11.08 Entebbe-Kampala'!D37)</f>
        <v>0</v>
      </c>
      <c r="E37" s="50">
        <f>SUM('[1]11.08 Entebbe-Kampala'!E37,'[2]11.08 Entebbe-Kampala'!E37,'[3]11.08 Entebbe-Kampala'!E37)</f>
        <v>39</v>
      </c>
      <c r="F37" s="50">
        <f>SUM('[1]11.08 Entebbe-Kampala'!F37,'[2]11.08 Entebbe-Kampala'!F37,'[3]11.08 Entebbe-Kampala'!F37)</f>
        <v>14</v>
      </c>
      <c r="G37" s="50">
        <f>SUM('[1]11.08 Entebbe-Kampala'!G37,'[2]11.08 Entebbe-Kampala'!G37,'[3]11.08 Entebbe-Kampala'!G37)</f>
        <v>0</v>
      </c>
      <c r="H37" s="50">
        <f>SUM('[1]11.08 Entebbe-Kampala'!H37,'[2]11.08 Entebbe-Kampala'!H37,'[3]11.08 Entebbe-Kampala'!H37)</f>
        <v>0</v>
      </c>
      <c r="I37" s="50">
        <f>SUM('[1]11.08 Entebbe-Kampala'!I37,'[2]11.08 Entebbe-Kampala'!I37,'[3]11.08 Entebbe-Kampala'!I37)</f>
        <v>5</v>
      </c>
      <c r="J37" s="50">
        <f>SUM('[1]11.08 Entebbe-Kampala'!J37,'[2]11.08 Entebbe-Kampala'!J37,'[3]11.08 Entebbe-Kampala'!J37)</f>
        <v>0</v>
      </c>
      <c r="K37" s="50">
        <f>SUM('[1]11.08 Entebbe-Kampala'!K37,'[2]11.08 Entebbe-Kampala'!K37,'[3]11.08 Entebbe-Kampala'!K37)</f>
        <v>2</v>
      </c>
      <c r="L37" s="50">
        <f>SUM('[1]11.08 Entebbe-Kampala'!L37,'[2]11.08 Entebbe-Kampala'!L37,'[3]11.08 Entebbe-Kampala'!L37)</f>
        <v>0</v>
      </c>
      <c r="M37" s="50">
        <f>SUM('[1]11.08 Entebbe-Kampala'!M37,'[2]11.08 Entebbe-Kampala'!M37,'[3]11.08 Entebbe-Kampala'!M37)</f>
        <v>33</v>
      </c>
      <c r="N37" s="50">
        <f>SUM('[1]11.08 Entebbe-Kampala'!N37,'[2]11.08 Entebbe-Kampala'!N37,'[3]11.08 Entebbe-Kampala'!N37)</f>
        <v>0</v>
      </c>
      <c r="O37" s="15">
        <f t="shared" si="0"/>
        <v>135</v>
      </c>
      <c r="P37" s="15">
        <f t="shared" si="1"/>
        <v>168</v>
      </c>
    </row>
    <row r="38" spans="2:20" ht="23.1" customHeight="1" x14ac:dyDescent="0.25">
      <c r="B38" s="24" t="s">
        <v>65</v>
      </c>
      <c r="C38" s="50">
        <f>SUM('[1]11.08 Entebbe-Kampala'!C38,'[2]11.08 Entebbe-Kampala'!C38,'[3]11.08 Entebbe-Kampala'!C38)</f>
        <v>102</v>
      </c>
      <c r="D38" s="50">
        <f>SUM('[1]11.08 Entebbe-Kampala'!D38,'[2]11.08 Entebbe-Kampala'!D38,'[3]11.08 Entebbe-Kampala'!D38)</f>
        <v>0</v>
      </c>
      <c r="E38" s="50">
        <f>SUM('[1]11.08 Entebbe-Kampala'!E38,'[2]11.08 Entebbe-Kampala'!E38,'[3]11.08 Entebbe-Kampala'!E38)</f>
        <v>47</v>
      </c>
      <c r="F38" s="50">
        <f>SUM('[1]11.08 Entebbe-Kampala'!F38,'[2]11.08 Entebbe-Kampala'!F38,'[3]11.08 Entebbe-Kampala'!F38)</f>
        <v>23</v>
      </c>
      <c r="G38" s="50">
        <f>SUM('[1]11.08 Entebbe-Kampala'!G38,'[2]11.08 Entebbe-Kampala'!G38,'[3]11.08 Entebbe-Kampala'!G38)</f>
        <v>1</v>
      </c>
      <c r="H38" s="50">
        <f>SUM('[1]11.08 Entebbe-Kampala'!H38,'[2]11.08 Entebbe-Kampala'!H38,'[3]11.08 Entebbe-Kampala'!H38)</f>
        <v>0</v>
      </c>
      <c r="I38" s="50">
        <f>SUM('[1]11.08 Entebbe-Kampala'!I38,'[2]11.08 Entebbe-Kampala'!I38,'[3]11.08 Entebbe-Kampala'!I38)</f>
        <v>4</v>
      </c>
      <c r="J38" s="50">
        <f>SUM('[1]11.08 Entebbe-Kampala'!J38,'[2]11.08 Entebbe-Kampala'!J38,'[3]11.08 Entebbe-Kampala'!J38)</f>
        <v>0</v>
      </c>
      <c r="K38" s="50">
        <f>SUM('[1]11.08 Entebbe-Kampala'!K38,'[2]11.08 Entebbe-Kampala'!K38,'[3]11.08 Entebbe-Kampala'!K38)</f>
        <v>1</v>
      </c>
      <c r="L38" s="50">
        <f>SUM('[1]11.08 Entebbe-Kampala'!L38,'[2]11.08 Entebbe-Kampala'!L38,'[3]11.08 Entebbe-Kampala'!L38)</f>
        <v>0</v>
      </c>
      <c r="M38" s="50">
        <f>SUM('[1]11.08 Entebbe-Kampala'!M38,'[2]11.08 Entebbe-Kampala'!M38,'[3]11.08 Entebbe-Kampala'!M38)</f>
        <v>33</v>
      </c>
      <c r="N38" s="50">
        <f>SUM('[1]11.08 Entebbe-Kampala'!N38,'[2]11.08 Entebbe-Kampala'!N38,'[3]11.08 Entebbe-Kampala'!N38)</f>
        <v>0</v>
      </c>
      <c r="O38" s="15">
        <f t="shared" si="0"/>
        <v>178</v>
      </c>
      <c r="P38" s="15">
        <f t="shared" si="1"/>
        <v>211</v>
      </c>
    </row>
    <row r="39" spans="2:20" ht="23.1" customHeight="1" x14ac:dyDescent="0.25">
      <c r="B39" s="24" t="s">
        <v>66</v>
      </c>
      <c r="C39" s="50">
        <f>SUM('[1]11.08 Entebbe-Kampala'!C39,'[2]11.08 Entebbe-Kampala'!C39,'[3]11.08 Entebbe-Kampala'!C39)</f>
        <v>102</v>
      </c>
      <c r="D39" s="50">
        <f>SUM('[1]11.08 Entebbe-Kampala'!D39,'[2]11.08 Entebbe-Kampala'!D39,'[3]11.08 Entebbe-Kampala'!D39)</f>
        <v>0</v>
      </c>
      <c r="E39" s="50">
        <f>SUM('[1]11.08 Entebbe-Kampala'!E39,'[2]11.08 Entebbe-Kampala'!E39,'[3]11.08 Entebbe-Kampala'!E39)</f>
        <v>25</v>
      </c>
      <c r="F39" s="50">
        <f>SUM('[1]11.08 Entebbe-Kampala'!F39,'[2]11.08 Entebbe-Kampala'!F39,'[3]11.08 Entebbe-Kampala'!F39)</f>
        <v>17</v>
      </c>
      <c r="G39" s="50">
        <f>SUM('[1]11.08 Entebbe-Kampala'!G39,'[2]11.08 Entebbe-Kampala'!G39,'[3]11.08 Entebbe-Kampala'!G39)</f>
        <v>0</v>
      </c>
      <c r="H39" s="50">
        <f>SUM('[1]11.08 Entebbe-Kampala'!H39,'[2]11.08 Entebbe-Kampala'!H39,'[3]11.08 Entebbe-Kampala'!H39)</f>
        <v>0</v>
      </c>
      <c r="I39" s="50">
        <f>SUM('[1]11.08 Entebbe-Kampala'!I39,'[2]11.08 Entebbe-Kampala'!I39,'[3]11.08 Entebbe-Kampala'!I39)</f>
        <v>9</v>
      </c>
      <c r="J39" s="50">
        <f>SUM('[1]11.08 Entebbe-Kampala'!J39,'[2]11.08 Entebbe-Kampala'!J39,'[3]11.08 Entebbe-Kampala'!J39)</f>
        <v>1</v>
      </c>
      <c r="K39" s="50">
        <f>SUM('[1]11.08 Entebbe-Kampala'!K39,'[2]11.08 Entebbe-Kampala'!K39,'[3]11.08 Entebbe-Kampala'!K39)</f>
        <v>0</v>
      </c>
      <c r="L39" s="50">
        <f>SUM('[1]11.08 Entebbe-Kampala'!L39,'[2]11.08 Entebbe-Kampala'!L39,'[3]11.08 Entebbe-Kampala'!L39)</f>
        <v>0</v>
      </c>
      <c r="M39" s="50">
        <f>SUM('[1]11.08 Entebbe-Kampala'!M39,'[2]11.08 Entebbe-Kampala'!M39,'[3]11.08 Entebbe-Kampala'!M39)</f>
        <v>39</v>
      </c>
      <c r="N39" s="50">
        <f>SUM('[1]11.08 Entebbe-Kampala'!N39,'[2]11.08 Entebbe-Kampala'!N39,'[3]11.08 Entebbe-Kampala'!N39)</f>
        <v>0</v>
      </c>
      <c r="O39" s="15">
        <f t="shared" si="0"/>
        <v>154</v>
      </c>
      <c r="P39" s="15">
        <f t="shared" si="1"/>
        <v>193</v>
      </c>
    </row>
    <row r="40" spans="2:20" ht="23.1" customHeight="1" x14ac:dyDescent="0.25">
      <c r="B40" s="24" t="s">
        <v>67</v>
      </c>
      <c r="C40" s="50">
        <f>SUM('[1]11.08 Entebbe-Kampala'!C40,'[2]11.08 Entebbe-Kampala'!C40,'[3]11.08 Entebbe-Kampala'!C40)</f>
        <v>105</v>
      </c>
      <c r="D40" s="50">
        <f>SUM('[1]11.08 Entebbe-Kampala'!D40,'[2]11.08 Entebbe-Kampala'!D40,'[3]11.08 Entebbe-Kampala'!D40)</f>
        <v>0</v>
      </c>
      <c r="E40" s="50">
        <f>SUM('[1]11.08 Entebbe-Kampala'!E40,'[2]11.08 Entebbe-Kampala'!E40,'[3]11.08 Entebbe-Kampala'!E40)</f>
        <v>31</v>
      </c>
      <c r="F40" s="50">
        <f>SUM('[1]11.08 Entebbe-Kampala'!F40,'[2]11.08 Entebbe-Kampala'!F40,'[3]11.08 Entebbe-Kampala'!F40)</f>
        <v>25</v>
      </c>
      <c r="G40" s="50">
        <f>SUM('[1]11.08 Entebbe-Kampala'!G40,'[2]11.08 Entebbe-Kampala'!G40,'[3]11.08 Entebbe-Kampala'!G40)</f>
        <v>2</v>
      </c>
      <c r="H40" s="50">
        <f>SUM('[1]11.08 Entebbe-Kampala'!H40,'[2]11.08 Entebbe-Kampala'!H40,'[3]11.08 Entebbe-Kampala'!H40)</f>
        <v>0</v>
      </c>
      <c r="I40" s="50">
        <f>SUM('[1]11.08 Entebbe-Kampala'!I40,'[2]11.08 Entebbe-Kampala'!I40,'[3]11.08 Entebbe-Kampala'!I40)</f>
        <v>9</v>
      </c>
      <c r="J40" s="50">
        <f>SUM('[1]11.08 Entebbe-Kampala'!J40,'[2]11.08 Entebbe-Kampala'!J40,'[3]11.08 Entebbe-Kampala'!J40)</f>
        <v>1</v>
      </c>
      <c r="K40" s="50">
        <f>SUM('[1]11.08 Entebbe-Kampala'!K40,'[2]11.08 Entebbe-Kampala'!K40,'[3]11.08 Entebbe-Kampala'!K40)</f>
        <v>0</v>
      </c>
      <c r="L40" s="50">
        <f>SUM('[1]11.08 Entebbe-Kampala'!L40,'[2]11.08 Entebbe-Kampala'!L40,'[3]11.08 Entebbe-Kampala'!L40)</f>
        <v>0</v>
      </c>
      <c r="M40" s="50">
        <f>SUM('[1]11.08 Entebbe-Kampala'!M40,'[2]11.08 Entebbe-Kampala'!M40,'[3]11.08 Entebbe-Kampala'!M40)</f>
        <v>42</v>
      </c>
      <c r="N40" s="50">
        <f>SUM('[1]11.08 Entebbe-Kampala'!N40,'[2]11.08 Entebbe-Kampala'!N40,'[3]11.08 Entebbe-Kampala'!N40)</f>
        <v>0</v>
      </c>
      <c r="O40" s="15">
        <f t="shared" si="0"/>
        <v>173</v>
      </c>
      <c r="P40" s="15">
        <f t="shared" si="1"/>
        <v>215</v>
      </c>
    </row>
    <row r="41" spans="2:20" ht="23.1" customHeight="1" x14ac:dyDescent="0.25">
      <c r="B41" s="23" t="s">
        <v>68</v>
      </c>
      <c r="C41" s="50">
        <f>SUM('[1]11.08 Entebbe-Kampala'!C41,'[2]11.08 Entebbe-Kampala'!C41,'[3]11.08 Entebbe-Kampala'!C41)</f>
        <v>128</v>
      </c>
      <c r="D41" s="50">
        <f>SUM('[1]11.08 Entebbe-Kampala'!D41,'[2]11.08 Entebbe-Kampala'!D41,'[3]11.08 Entebbe-Kampala'!D41)</f>
        <v>0</v>
      </c>
      <c r="E41" s="50">
        <f>SUM('[1]11.08 Entebbe-Kampala'!E41,'[2]11.08 Entebbe-Kampala'!E41,'[3]11.08 Entebbe-Kampala'!E41)</f>
        <v>25</v>
      </c>
      <c r="F41" s="50">
        <f>SUM('[1]11.08 Entebbe-Kampala'!F41,'[2]11.08 Entebbe-Kampala'!F41,'[3]11.08 Entebbe-Kampala'!F41)</f>
        <v>18</v>
      </c>
      <c r="G41" s="50">
        <f>SUM('[1]11.08 Entebbe-Kampala'!G41,'[2]11.08 Entebbe-Kampala'!G41,'[3]11.08 Entebbe-Kampala'!G41)</f>
        <v>2</v>
      </c>
      <c r="H41" s="50">
        <f>SUM('[1]11.08 Entebbe-Kampala'!H41,'[2]11.08 Entebbe-Kampala'!H41,'[3]11.08 Entebbe-Kampala'!H41)</f>
        <v>0</v>
      </c>
      <c r="I41" s="50">
        <f>SUM('[1]11.08 Entebbe-Kampala'!I41,'[2]11.08 Entebbe-Kampala'!I41,'[3]11.08 Entebbe-Kampala'!I41)</f>
        <v>3</v>
      </c>
      <c r="J41" s="50">
        <f>SUM('[1]11.08 Entebbe-Kampala'!J41,'[2]11.08 Entebbe-Kampala'!J41,'[3]11.08 Entebbe-Kampala'!J41)</f>
        <v>0</v>
      </c>
      <c r="K41" s="50">
        <f>SUM('[1]11.08 Entebbe-Kampala'!K41,'[2]11.08 Entebbe-Kampala'!K41,'[3]11.08 Entebbe-Kampala'!K41)</f>
        <v>0</v>
      </c>
      <c r="L41" s="50">
        <f>SUM('[1]11.08 Entebbe-Kampala'!L41,'[2]11.08 Entebbe-Kampala'!L41,'[3]11.08 Entebbe-Kampala'!L41)</f>
        <v>0</v>
      </c>
      <c r="M41" s="50">
        <f>SUM('[1]11.08 Entebbe-Kampala'!M41,'[2]11.08 Entebbe-Kampala'!M41,'[3]11.08 Entebbe-Kampala'!M41)</f>
        <v>45</v>
      </c>
      <c r="N41" s="50">
        <f>SUM('[1]11.08 Entebbe-Kampala'!N41,'[2]11.08 Entebbe-Kampala'!N41,'[3]11.08 Entebbe-Kampala'!N41)</f>
        <v>0</v>
      </c>
      <c r="O41" s="15">
        <f t="shared" si="0"/>
        <v>176</v>
      </c>
      <c r="P41" s="15">
        <f t="shared" si="1"/>
        <v>221</v>
      </c>
    </row>
    <row r="42" spans="2:20" ht="23.1" customHeight="1" x14ac:dyDescent="0.25">
      <c r="B42" s="24" t="s">
        <v>69</v>
      </c>
      <c r="C42" s="50">
        <f>SUM('[1]11.08 Entebbe-Kampala'!C42,'[2]11.08 Entebbe-Kampala'!C42,'[3]11.08 Entebbe-Kampala'!C42)</f>
        <v>140</v>
      </c>
      <c r="D42" s="50">
        <f>SUM('[1]11.08 Entebbe-Kampala'!D42,'[2]11.08 Entebbe-Kampala'!D42,'[3]11.08 Entebbe-Kampala'!D42)</f>
        <v>0</v>
      </c>
      <c r="E42" s="50">
        <f>SUM('[1]11.08 Entebbe-Kampala'!E42,'[2]11.08 Entebbe-Kampala'!E42,'[3]11.08 Entebbe-Kampala'!E42)</f>
        <v>33</v>
      </c>
      <c r="F42" s="50">
        <f>SUM('[1]11.08 Entebbe-Kampala'!F42,'[2]11.08 Entebbe-Kampala'!F42,'[3]11.08 Entebbe-Kampala'!F42)</f>
        <v>27</v>
      </c>
      <c r="G42" s="50">
        <f>SUM('[1]11.08 Entebbe-Kampala'!G42,'[2]11.08 Entebbe-Kampala'!G42,'[3]11.08 Entebbe-Kampala'!G42)</f>
        <v>0</v>
      </c>
      <c r="H42" s="50">
        <f>SUM('[1]11.08 Entebbe-Kampala'!H42,'[2]11.08 Entebbe-Kampala'!H42,'[3]11.08 Entebbe-Kampala'!H42)</f>
        <v>0</v>
      </c>
      <c r="I42" s="50">
        <f>SUM('[1]11.08 Entebbe-Kampala'!I42,'[2]11.08 Entebbe-Kampala'!I42,'[3]11.08 Entebbe-Kampala'!I42)</f>
        <v>1</v>
      </c>
      <c r="J42" s="50">
        <f>SUM('[1]11.08 Entebbe-Kampala'!J42,'[2]11.08 Entebbe-Kampala'!J42,'[3]11.08 Entebbe-Kampala'!J42)</f>
        <v>0</v>
      </c>
      <c r="K42" s="50">
        <f>SUM('[1]11.08 Entebbe-Kampala'!K42,'[2]11.08 Entebbe-Kampala'!K42,'[3]11.08 Entebbe-Kampala'!K42)</f>
        <v>0</v>
      </c>
      <c r="L42" s="50">
        <f>SUM('[1]11.08 Entebbe-Kampala'!L42,'[2]11.08 Entebbe-Kampala'!L42,'[3]11.08 Entebbe-Kampala'!L42)</f>
        <v>0</v>
      </c>
      <c r="M42" s="50">
        <f>SUM('[1]11.08 Entebbe-Kampala'!M42,'[2]11.08 Entebbe-Kampala'!M42,'[3]11.08 Entebbe-Kampala'!M42)</f>
        <v>39</v>
      </c>
      <c r="N42" s="50">
        <f>SUM('[1]11.08 Entebbe-Kampala'!N42,'[2]11.08 Entebbe-Kampala'!N42,'[3]11.08 Entebbe-Kampala'!N42)</f>
        <v>0</v>
      </c>
      <c r="O42" s="15">
        <f t="shared" si="0"/>
        <v>201</v>
      </c>
      <c r="P42" s="15">
        <f t="shared" si="1"/>
        <v>240</v>
      </c>
    </row>
    <row r="43" spans="2:20" ht="23.1" customHeight="1" x14ac:dyDescent="0.25">
      <c r="B43" s="23" t="s">
        <v>70</v>
      </c>
      <c r="C43" s="50">
        <f>SUM('[1]11.08 Entebbe-Kampala'!C43,'[2]11.08 Entebbe-Kampala'!C43,'[3]11.08 Entebbe-Kampala'!C43)</f>
        <v>126</v>
      </c>
      <c r="D43" s="50">
        <f>SUM('[1]11.08 Entebbe-Kampala'!D43,'[2]11.08 Entebbe-Kampala'!D43,'[3]11.08 Entebbe-Kampala'!D43)</f>
        <v>0</v>
      </c>
      <c r="E43" s="50">
        <f>SUM('[1]11.08 Entebbe-Kampala'!E43,'[2]11.08 Entebbe-Kampala'!E43,'[3]11.08 Entebbe-Kampala'!E43)</f>
        <v>22</v>
      </c>
      <c r="F43" s="50">
        <f>SUM('[1]11.08 Entebbe-Kampala'!F43,'[2]11.08 Entebbe-Kampala'!F43,'[3]11.08 Entebbe-Kampala'!F43)</f>
        <v>24</v>
      </c>
      <c r="G43" s="50">
        <f>SUM('[1]11.08 Entebbe-Kampala'!G43,'[2]11.08 Entebbe-Kampala'!G43,'[3]11.08 Entebbe-Kampala'!G43)</f>
        <v>0</v>
      </c>
      <c r="H43" s="50">
        <f>SUM('[1]11.08 Entebbe-Kampala'!H43,'[2]11.08 Entebbe-Kampala'!H43,'[3]11.08 Entebbe-Kampala'!H43)</f>
        <v>1</v>
      </c>
      <c r="I43" s="50">
        <f>SUM('[1]11.08 Entebbe-Kampala'!I43,'[2]11.08 Entebbe-Kampala'!I43,'[3]11.08 Entebbe-Kampala'!I43)</f>
        <v>2</v>
      </c>
      <c r="J43" s="50">
        <f>SUM('[1]11.08 Entebbe-Kampala'!J43,'[2]11.08 Entebbe-Kampala'!J43,'[3]11.08 Entebbe-Kampala'!J43)</f>
        <v>0</v>
      </c>
      <c r="K43" s="50">
        <f>SUM('[1]11.08 Entebbe-Kampala'!K43,'[2]11.08 Entebbe-Kampala'!K43,'[3]11.08 Entebbe-Kampala'!K43)</f>
        <v>0</v>
      </c>
      <c r="L43" s="50">
        <f>SUM('[1]11.08 Entebbe-Kampala'!L43,'[2]11.08 Entebbe-Kampala'!L43,'[3]11.08 Entebbe-Kampala'!L43)</f>
        <v>0</v>
      </c>
      <c r="M43" s="50">
        <f>SUM('[1]11.08 Entebbe-Kampala'!M43,'[2]11.08 Entebbe-Kampala'!M43,'[3]11.08 Entebbe-Kampala'!M43)</f>
        <v>39</v>
      </c>
      <c r="N43" s="50">
        <f>SUM('[1]11.08 Entebbe-Kampala'!N43,'[2]11.08 Entebbe-Kampala'!N43,'[3]11.08 Entebbe-Kampala'!N43)</f>
        <v>0</v>
      </c>
      <c r="O43" s="15">
        <f t="shared" si="0"/>
        <v>175</v>
      </c>
      <c r="P43" s="15">
        <f t="shared" si="1"/>
        <v>214</v>
      </c>
    </row>
    <row r="44" spans="2:20" ht="23.1" customHeight="1" x14ac:dyDescent="0.25">
      <c r="B44" s="25" t="s">
        <v>71</v>
      </c>
      <c r="C44" s="50">
        <f>SUM('[1]11.08 Entebbe-Kampala'!C44,'[2]11.08 Entebbe-Kampala'!C44,'[3]11.08 Entebbe-Kampala'!C44)</f>
        <v>140</v>
      </c>
      <c r="D44" s="50">
        <f>SUM('[1]11.08 Entebbe-Kampala'!D44,'[2]11.08 Entebbe-Kampala'!D44,'[3]11.08 Entebbe-Kampala'!D44)</f>
        <v>0</v>
      </c>
      <c r="E44" s="50">
        <f>SUM('[1]11.08 Entebbe-Kampala'!E44,'[2]11.08 Entebbe-Kampala'!E44,'[3]11.08 Entebbe-Kampala'!E44)</f>
        <v>25</v>
      </c>
      <c r="F44" s="50">
        <f>SUM('[1]11.08 Entebbe-Kampala'!F44,'[2]11.08 Entebbe-Kampala'!F44,'[3]11.08 Entebbe-Kampala'!F44)</f>
        <v>29</v>
      </c>
      <c r="G44" s="50">
        <f>SUM('[1]11.08 Entebbe-Kampala'!G44,'[2]11.08 Entebbe-Kampala'!G44,'[3]11.08 Entebbe-Kampala'!G44)</f>
        <v>1</v>
      </c>
      <c r="H44" s="50">
        <f>SUM('[1]11.08 Entebbe-Kampala'!H44,'[2]11.08 Entebbe-Kampala'!H44,'[3]11.08 Entebbe-Kampala'!H44)</f>
        <v>0</v>
      </c>
      <c r="I44" s="50">
        <f>SUM('[1]11.08 Entebbe-Kampala'!I44,'[2]11.08 Entebbe-Kampala'!I44,'[3]11.08 Entebbe-Kampala'!I44)</f>
        <v>2</v>
      </c>
      <c r="J44" s="50">
        <f>SUM('[1]11.08 Entebbe-Kampala'!J44,'[2]11.08 Entebbe-Kampala'!J44,'[3]11.08 Entebbe-Kampala'!J44)</f>
        <v>0</v>
      </c>
      <c r="K44" s="50">
        <f>SUM('[1]11.08 Entebbe-Kampala'!K44,'[2]11.08 Entebbe-Kampala'!K44,'[3]11.08 Entebbe-Kampala'!K44)</f>
        <v>2</v>
      </c>
      <c r="L44" s="50">
        <f>SUM('[1]11.08 Entebbe-Kampala'!L44,'[2]11.08 Entebbe-Kampala'!L44,'[3]11.08 Entebbe-Kampala'!L44)</f>
        <v>0</v>
      </c>
      <c r="M44" s="50">
        <f>SUM('[1]11.08 Entebbe-Kampala'!M44,'[2]11.08 Entebbe-Kampala'!M44,'[3]11.08 Entebbe-Kampala'!M44)</f>
        <v>31</v>
      </c>
      <c r="N44" s="50">
        <f>SUM('[1]11.08 Entebbe-Kampala'!N44,'[2]11.08 Entebbe-Kampala'!N44,'[3]11.08 Entebbe-Kampala'!N44)</f>
        <v>0</v>
      </c>
      <c r="O44" s="15">
        <f t="shared" si="0"/>
        <v>199</v>
      </c>
      <c r="P44" s="15">
        <f t="shared" si="1"/>
        <v>230</v>
      </c>
    </row>
    <row r="45" spans="2:20" ht="23.1" customHeight="1" x14ac:dyDescent="0.25">
      <c r="B45" s="23" t="s">
        <v>72</v>
      </c>
      <c r="C45" s="50">
        <f>SUM('[1]11.08 Entebbe-Kampala'!C45,'[2]11.08 Entebbe-Kampala'!C45,'[3]11.08 Entebbe-Kampala'!C45)</f>
        <v>143</v>
      </c>
      <c r="D45" s="50">
        <f>SUM('[1]11.08 Entebbe-Kampala'!D45,'[2]11.08 Entebbe-Kampala'!D45,'[3]11.08 Entebbe-Kampala'!D45)</f>
        <v>0</v>
      </c>
      <c r="E45" s="50">
        <f>SUM('[1]11.08 Entebbe-Kampala'!E45,'[2]11.08 Entebbe-Kampala'!E45,'[3]11.08 Entebbe-Kampala'!E45)</f>
        <v>35</v>
      </c>
      <c r="F45" s="50">
        <f>SUM('[1]11.08 Entebbe-Kampala'!F45,'[2]11.08 Entebbe-Kampala'!F45,'[3]11.08 Entebbe-Kampala'!F45)</f>
        <v>24</v>
      </c>
      <c r="G45" s="50">
        <f>SUM('[1]11.08 Entebbe-Kampala'!G45,'[2]11.08 Entebbe-Kampala'!G45,'[3]11.08 Entebbe-Kampala'!G45)</f>
        <v>0</v>
      </c>
      <c r="H45" s="50">
        <f>SUM('[1]11.08 Entebbe-Kampala'!H45,'[2]11.08 Entebbe-Kampala'!H45,'[3]11.08 Entebbe-Kampala'!H45)</f>
        <v>0</v>
      </c>
      <c r="I45" s="50">
        <f>SUM('[1]11.08 Entebbe-Kampala'!I45,'[2]11.08 Entebbe-Kampala'!I45,'[3]11.08 Entebbe-Kampala'!I45)</f>
        <v>3</v>
      </c>
      <c r="J45" s="50">
        <f>SUM('[1]11.08 Entebbe-Kampala'!J45,'[2]11.08 Entebbe-Kampala'!J45,'[3]11.08 Entebbe-Kampala'!J45)</f>
        <v>0</v>
      </c>
      <c r="K45" s="50">
        <f>SUM('[1]11.08 Entebbe-Kampala'!K45,'[2]11.08 Entebbe-Kampala'!K45,'[3]11.08 Entebbe-Kampala'!K45)</f>
        <v>2</v>
      </c>
      <c r="L45" s="50">
        <f>SUM('[1]11.08 Entebbe-Kampala'!L45,'[2]11.08 Entebbe-Kampala'!L45,'[3]11.08 Entebbe-Kampala'!L45)</f>
        <v>0</v>
      </c>
      <c r="M45" s="50">
        <f>SUM('[1]11.08 Entebbe-Kampala'!M45,'[2]11.08 Entebbe-Kampala'!M45,'[3]11.08 Entebbe-Kampala'!M45)</f>
        <v>53</v>
      </c>
      <c r="N45" s="50">
        <f>SUM('[1]11.08 Entebbe-Kampala'!N45,'[2]11.08 Entebbe-Kampala'!N45,'[3]11.08 Entebbe-Kampala'!N45)</f>
        <v>0</v>
      </c>
      <c r="O45" s="15">
        <f t="shared" si="0"/>
        <v>207</v>
      </c>
      <c r="P45" s="15">
        <f t="shared" si="1"/>
        <v>260</v>
      </c>
    </row>
    <row r="46" spans="2:20" ht="23.1" customHeight="1" x14ac:dyDescent="0.25">
      <c r="B46" s="24" t="s">
        <v>73</v>
      </c>
      <c r="C46" s="50">
        <f>SUM('[1]11.08 Entebbe-Kampala'!C46,'[2]11.08 Entebbe-Kampala'!C46,'[3]11.08 Entebbe-Kampala'!C46)</f>
        <v>126</v>
      </c>
      <c r="D46" s="50">
        <f>SUM('[1]11.08 Entebbe-Kampala'!D46,'[2]11.08 Entebbe-Kampala'!D46,'[3]11.08 Entebbe-Kampala'!D46)</f>
        <v>0</v>
      </c>
      <c r="E46" s="50">
        <f>SUM('[1]11.08 Entebbe-Kampala'!E46,'[2]11.08 Entebbe-Kampala'!E46,'[3]11.08 Entebbe-Kampala'!E46)</f>
        <v>40</v>
      </c>
      <c r="F46" s="50">
        <f>SUM('[1]11.08 Entebbe-Kampala'!F46,'[2]11.08 Entebbe-Kampala'!F46,'[3]11.08 Entebbe-Kampala'!F46)</f>
        <v>28</v>
      </c>
      <c r="G46" s="50">
        <f>SUM('[1]11.08 Entebbe-Kampala'!G46,'[2]11.08 Entebbe-Kampala'!G46,'[3]11.08 Entebbe-Kampala'!G46)</f>
        <v>0</v>
      </c>
      <c r="H46" s="50">
        <f>SUM('[1]11.08 Entebbe-Kampala'!H46,'[2]11.08 Entebbe-Kampala'!H46,'[3]11.08 Entebbe-Kampala'!H46)</f>
        <v>0</v>
      </c>
      <c r="I46" s="50">
        <f>SUM('[1]11.08 Entebbe-Kampala'!I46,'[2]11.08 Entebbe-Kampala'!I46,'[3]11.08 Entebbe-Kampala'!I46)</f>
        <v>3</v>
      </c>
      <c r="J46" s="50">
        <f>SUM('[1]11.08 Entebbe-Kampala'!J46,'[2]11.08 Entebbe-Kampala'!J46,'[3]11.08 Entebbe-Kampala'!J46)</f>
        <v>0</v>
      </c>
      <c r="K46" s="50">
        <f>SUM('[1]11.08 Entebbe-Kampala'!K46,'[2]11.08 Entebbe-Kampala'!K46,'[3]11.08 Entebbe-Kampala'!K46)</f>
        <v>0</v>
      </c>
      <c r="L46" s="50">
        <f>SUM('[1]11.08 Entebbe-Kampala'!L46,'[2]11.08 Entebbe-Kampala'!L46,'[3]11.08 Entebbe-Kampala'!L46)</f>
        <v>0</v>
      </c>
      <c r="M46" s="50">
        <f>SUM('[1]11.08 Entebbe-Kampala'!M46,'[2]11.08 Entebbe-Kampala'!M46,'[3]11.08 Entebbe-Kampala'!M46)</f>
        <v>41</v>
      </c>
      <c r="N46" s="50">
        <f>SUM('[1]11.08 Entebbe-Kampala'!N46,'[2]11.08 Entebbe-Kampala'!N46,'[3]11.08 Entebbe-Kampala'!N46)</f>
        <v>0</v>
      </c>
      <c r="O46" s="15">
        <f t="shared" si="0"/>
        <v>197</v>
      </c>
      <c r="P46" s="15">
        <f t="shared" si="1"/>
        <v>238</v>
      </c>
      <c r="R46" s="8"/>
      <c r="T46"/>
    </row>
    <row r="47" spans="2:20" ht="23.1" customHeight="1" x14ac:dyDescent="0.25">
      <c r="B47" s="24" t="s">
        <v>74</v>
      </c>
      <c r="C47" s="50">
        <f>SUM('[1]11.08 Entebbe-Kampala'!C47,'[2]11.08 Entebbe-Kampala'!C47,'[3]11.08 Entebbe-Kampala'!C47)</f>
        <v>106</v>
      </c>
      <c r="D47" s="50">
        <f>SUM('[1]11.08 Entebbe-Kampala'!D47,'[2]11.08 Entebbe-Kampala'!D47,'[3]11.08 Entebbe-Kampala'!D47)</f>
        <v>0</v>
      </c>
      <c r="E47" s="50">
        <f>SUM('[1]11.08 Entebbe-Kampala'!E47,'[2]11.08 Entebbe-Kampala'!E47,'[3]11.08 Entebbe-Kampala'!E47)</f>
        <v>20</v>
      </c>
      <c r="F47" s="50">
        <f>SUM('[1]11.08 Entebbe-Kampala'!F47,'[2]11.08 Entebbe-Kampala'!F47,'[3]11.08 Entebbe-Kampala'!F47)</f>
        <v>23</v>
      </c>
      <c r="G47" s="50">
        <f>SUM('[1]11.08 Entebbe-Kampala'!G47,'[2]11.08 Entebbe-Kampala'!G47,'[3]11.08 Entebbe-Kampala'!G47)</f>
        <v>0</v>
      </c>
      <c r="H47" s="50">
        <f>SUM('[1]11.08 Entebbe-Kampala'!H47,'[2]11.08 Entebbe-Kampala'!H47,'[3]11.08 Entebbe-Kampala'!H47)</f>
        <v>3</v>
      </c>
      <c r="I47" s="50">
        <f>SUM('[1]11.08 Entebbe-Kampala'!I47,'[2]11.08 Entebbe-Kampala'!I47,'[3]11.08 Entebbe-Kampala'!I47)</f>
        <v>2</v>
      </c>
      <c r="J47" s="50">
        <f>SUM('[1]11.08 Entebbe-Kampala'!J47,'[2]11.08 Entebbe-Kampala'!J47,'[3]11.08 Entebbe-Kampala'!J47)</f>
        <v>0</v>
      </c>
      <c r="K47" s="50">
        <f>SUM('[1]11.08 Entebbe-Kampala'!K47,'[2]11.08 Entebbe-Kampala'!K47,'[3]11.08 Entebbe-Kampala'!K47)</f>
        <v>0</v>
      </c>
      <c r="L47" s="50">
        <f>SUM('[1]11.08 Entebbe-Kampala'!L47,'[2]11.08 Entebbe-Kampala'!L47,'[3]11.08 Entebbe-Kampala'!L47)</f>
        <v>2</v>
      </c>
      <c r="M47" s="50">
        <f>SUM('[1]11.08 Entebbe-Kampala'!M47,'[2]11.08 Entebbe-Kampala'!M47,'[3]11.08 Entebbe-Kampala'!M47)</f>
        <v>33</v>
      </c>
      <c r="N47" s="50">
        <f>SUM('[1]11.08 Entebbe-Kampala'!N47,'[2]11.08 Entebbe-Kampala'!N47,'[3]11.08 Entebbe-Kampala'!N47)</f>
        <v>0</v>
      </c>
      <c r="O47" s="15">
        <f t="shared" si="0"/>
        <v>156</v>
      </c>
      <c r="P47" s="15">
        <f t="shared" si="1"/>
        <v>189</v>
      </c>
      <c r="R47" s="8"/>
      <c r="T47"/>
    </row>
    <row r="48" spans="2:20" ht="23.1" customHeight="1" x14ac:dyDescent="0.25">
      <c r="B48" s="24" t="s">
        <v>75</v>
      </c>
      <c r="C48" s="50">
        <f>SUM('[1]11.08 Entebbe-Kampala'!C48,'[2]11.08 Entebbe-Kampala'!C48,'[3]11.08 Entebbe-Kampala'!C48)</f>
        <v>80</v>
      </c>
      <c r="D48" s="50">
        <f>SUM('[1]11.08 Entebbe-Kampala'!D48,'[2]11.08 Entebbe-Kampala'!D48,'[3]11.08 Entebbe-Kampala'!D48)</f>
        <v>0</v>
      </c>
      <c r="E48" s="50">
        <f>SUM('[1]11.08 Entebbe-Kampala'!E48,'[2]11.08 Entebbe-Kampala'!E48,'[3]11.08 Entebbe-Kampala'!E48)</f>
        <v>21</v>
      </c>
      <c r="F48" s="50">
        <f>SUM('[1]11.08 Entebbe-Kampala'!F48,'[2]11.08 Entebbe-Kampala'!F48,'[3]11.08 Entebbe-Kampala'!F48)</f>
        <v>26</v>
      </c>
      <c r="G48" s="50">
        <f>SUM('[1]11.08 Entebbe-Kampala'!G48,'[2]11.08 Entebbe-Kampala'!G48,'[3]11.08 Entebbe-Kampala'!G48)</f>
        <v>0</v>
      </c>
      <c r="H48" s="50">
        <f>SUM('[1]11.08 Entebbe-Kampala'!H48,'[2]11.08 Entebbe-Kampala'!H48,'[3]11.08 Entebbe-Kampala'!H48)</f>
        <v>0</v>
      </c>
      <c r="I48" s="50">
        <f>SUM('[1]11.08 Entebbe-Kampala'!I48,'[2]11.08 Entebbe-Kampala'!I48,'[3]11.08 Entebbe-Kampala'!I48)</f>
        <v>4</v>
      </c>
      <c r="J48" s="50">
        <f>SUM('[1]11.08 Entebbe-Kampala'!J48,'[2]11.08 Entebbe-Kampala'!J48,'[3]11.08 Entebbe-Kampala'!J48)</f>
        <v>0</v>
      </c>
      <c r="K48" s="50">
        <f>SUM('[1]11.08 Entebbe-Kampala'!K48,'[2]11.08 Entebbe-Kampala'!K48,'[3]11.08 Entebbe-Kampala'!K48)</f>
        <v>0</v>
      </c>
      <c r="L48" s="50">
        <f>SUM('[1]11.08 Entebbe-Kampala'!L48,'[2]11.08 Entebbe-Kampala'!L48,'[3]11.08 Entebbe-Kampala'!L48)</f>
        <v>0</v>
      </c>
      <c r="M48" s="50">
        <f>SUM('[1]11.08 Entebbe-Kampala'!M48,'[2]11.08 Entebbe-Kampala'!M48,'[3]11.08 Entebbe-Kampala'!M48)</f>
        <v>32</v>
      </c>
      <c r="N48" s="50">
        <f>SUM('[1]11.08 Entebbe-Kampala'!N48,'[2]11.08 Entebbe-Kampala'!N48,'[3]11.08 Entebbe-Kampala'!N48)</f>
        <v>0</v>
      </c>
      <c r="O48" s="15">
        <f t="shared" si="0"/>
        <v>131</v>
      </c>
      <c r="P48" s="15">
        <f t="shared" si="1"/>
        <v>163</v>
      </c>
      <c r="R48" s="8"/>
      <c r="T48"/>
    </row>
    <row r="49" spans="2:20" ht="23.1" customHeight="1" x14ac:dyDescent="0.25">
      <c r="B49" s="23" t="s">
        <v>76</v>
      </c>
      <c r="C49" s="50">
        <f>SUM('[1]11.08 Entebbe-Kampala'!C49,'[2]11.08 Entebbe-Kampala'!C49,'[3]11.08 Entebbe-Kampala'!C49)</f>
        <v>77</v>
      </c>
      <c r="D49" s="50">
        <f>SUM('[1]11.08 Entebbe-Kampala'!D49,'[2]11.08 Entebbe-Kampala'!D49,'[3]11.08 Entebbe-Kampala'!D49)</f>
        <v>0</v>
      </c>
      <c r="E49" s="50">
        <f>SUM('[1]11.08 Entebbe-Kampala'!E49,'[2]11.08 Entebbe-Kampala'!E49,'[3]11.08 Entebbe-Kampala'!E49)</f>
        <v>18</v>
      </c>
      <c r="F49" s="50">
        <f>SUM('[1]11.08 Entebbe-Kampala'!F49,'[2]11.08 Entebbe-Kampala'!F49,'[3]11.08 Entebbe-Kampala'!F49)</f>
        <v>25</v>
      </c>
      <c r="G49" s="50">
        <f>SUM('[1]11.08 Entebbe-Kampala'!G49,'[2]11.08 Entebbe-Kampala'!G49,'[3]11.08 Entebbe-Kampala'!G49)</f>
        <v>1</v>
      </c>
      <c r="H49" s="50">
        <f>SUM('[1]11.08 Entebbe-Kampala'!H49,'[2]11.08 Entebbe-Kampala'!H49,'[3]11.08 Entebbe-Kampala'!H49)</f>
        <v>0</v>
      </c>
      <c r="I49" s="50">
        <f>SUM('[1]11.08 Entebbe-Kampala'!I49,'[2]11.08 Entebbe-Kampala'!I49,'[3]11.08 Entebbe-Kampala'!I49)</f>
        <v>3</v>
      </c>
      <c r="J49" s="50">
        <f>SUM('[1]11.08 Entebbe-Kampala'!J49,'[2]11.08 Entebbe-Kampala'!J49,'[3]11.08 Entebbe-Kampala'!J49)</f>
        <v>2</v>
      </c>
      <c r="K49" s="50">
        <f>SUM('[1]11.08 Entebbe-Kampala'!K49,'[2]11.08 Entebbe-Kampala'!K49,'[3]11.08 Entebbe-Kampala'!K49)</f>
        <v>0</v>
      </c>
      <c r="L49" s="50">
        <f>SUM('[1]11.08 Entebbe-Kampala'!L49,'[2]11.08 Entebbe-Kampala'!L49,'[3]11.08 Entebbe-Kampala'!L49)</f>
        <v>0</v>
      </c>
      <c r="M49" s="50">
        <f>SUM('[1]11.08 Entebbe-Kampala'!M49,'[2]11.08 Entebbe-Kampala'!M49,'[3]11.08 Entebbe-Kampala'!M49)</f>
        <v>32</v>
      </c>
      <c r="N49" s="50">
        <f>SUM('[1]11.08 Entebbe-Kampala'!N49,'[2]11.08 Entebbe-Kampala'!N49,'[3]11.08 Entebbe-Kampala'!N49)</f>
        <v>0</v>
      </c>
      <c r="O49" s="15">
        <f t="shared" si="0"/>
        <v>126</v>
      </c>
      <c r="P49" s="15">
        <f t="shared" si="1"/>
        <v>158</v>
      </c>
      <c r="R49" s="8"/>
      <c r="T49"/>
    </row>
    <row r="50" spans="2:20" ht="23.1" customHeight="1" x14ac:dyDescent="0.25">
      <c r="B50" s="24" t="s">
        <v>77</v>
      </c>
      <c r="C50" s="50">
        <f>SUM('[1]11.08 Entebbe-Kampala'!C50,'[2]11.08 Entebbe-Kampala'!C50,'[3]11.08 Entebbe-Kampala'!C50)</f>
        <v>75</v>
      </c>
      <c r="D50" s="50">
        <f>SUM('[1]11.08 Entebbe-Kampala'!D50,'[2]11.08 Entebbe-Kampala'!D50,'[3]11.08 Entebbe-Kampala'!D50)</f>
        <v>0</v>
      </c>
      <c r="E50" s="50">
        <f>SUM('[1]11.08 Entebbe-Kampala'!E50,'[2]11.08 Entebbe-Kampala'!E50,'[3]11.08 Entebbe-Kampala'!E50)</f>
        <v>27</v>
      </c>
      <c r="F50" s="50">
        <f>SUM('[1]11.08 Entebbe-Kampala'!F50,'[2]11.08 Entebbe-Kampala'!F50,'[3]11.08 Entebbe-Kampala'!F50)</f>
        <v>29</v>
      </c>
      <c r="G50" s="50">
        <f>SUM('[1]11.08 Entebbe-Kampala'!G50,'[2]11.08 Entebbe-Kampala'!G50,'[3]11.08 Entebbe-Kampala'!G50)</f>
        <v>0</v>
      </c>
      <c r="H50" s="50">
        <f>SUM('[1]11.08 Entebbe-Kampala'!H50,'[2]11.08 Entebbe-Kampala'!H50,'[3]11.08 Entebbe-Kampala'!H50)</f>
        <v>2</v>
      </c>
      <c r="I50" s="50">
        <f>SUM('[1]11.08 Entebbe-Kampala'!I50,'[2]11.08 Entebbe-Kampala'!I50,'[3]11.08 Entebbe-Kampala'!I50)</f>
        <v>4</v>
      </c>
      <c r="J50" s="50">
        <f>SUM('[1]11.08 Entebbe-Kampala'!J50,'[2]11.08 Entebbe-Kampala'!J50,'[3]11.08 Entebbe-Kampala'!J50)</f>
        <v>0</v>
      </c>
      <c r="K50" s="50">
        <f>SUM('[1]11.08 Entebbe-Kampala'!K50,'[2]11.08 Entebbe-Kampala'!K50,'[3]11.08 Entebbe-Kampala'!K50)</f>
        <v>3</v>
      </c>
      <c r="L50" s="50">
        <f>SUM('[1]11.08 Entebbe-Kampala'!L50,'[2]11.08 Entebbe-Kampala'!L50,'[3]11.08 Entebbe-Kampala'!L50)</f>
        <v>0</v>
      </c>
      <c r="M50" s="50">
        <f>SUM('[1]11.08 Entebbe-Kampala'!M50,'[2]11.08 Entebbe-Kampala'!M50,'[3]11.08 Entebbe-Kampala'!M50)</f>
        <v>49</v>
      </c>
      <c r="N50" s="50">
        <f>SUM('[1]11.08 Entebbe-Kampala'!N50,'[2]11.08 Entebbe-Kampala'!N50,'[3]11.08 Entebbe-Kampala'!N50)</f>
        <v>0</v>
      </c>
      <c r="O50" s="15">
        <f t="shared" si="0"/>
        <v>140</v>
      </c>
      <c r="P50" s="15">
        <f t="shared" si="1"/>
        <v>189</v>
      </c>
      <c r="R50" s="8"/>
      <c r="T50"/>
    </row>
    <row r="51" spans="2:20" ht="23.1" customHeight="1" x14ac:dyDescent="0.25">
      <c r="B51" s="24" t="s">
        <v>78</v>
      </c>
      <c r="C51" s="50">
        <f>SUM('[1]11.08 Entebbe-Kampala'!C51,'[2]11.08 Entebbe-Kampala'!C51,'[3]11.08 Entebbe-Kampala'!C51)</f>
        <v>63</v>
      </c>
      <c r="D51" s="50">
        <f>SUM('[1]11.08 Entebbe-Kampala'!D51,'[2]11.08 Entebbe-Kampala'!D51,'[3]11.08 Entebbe-Kampala'!D51)</f>
        <v>0</v>
      </c>
      <c r="E51" s="50">
        <f>SUM('[1]11.08 Entebbe-Kampala'!E51,'[2]11.08 Entebbe-Kampala'!E51,'[3]11.08 Entebbe-Kampala'!E51)</f>
        <v>18</v>
      </c>
      <c r="F51" s="50">
        <f>SUM('[1]11.08 Entebbe-Kampala'!F51,'[2]11.08 Entebbe-Kampala'!F51,'[3]11.08 Entebbe-Kampala'!F51)</f>
        <v>32</v>
      </c>
      <c r="G51" s="50">
        <f>SUM('[1]11.08 Entebbe-Kampala'!G51,'[2]11.08 Entebbe-Kampala'!G51,'[3]11.08 Entebbe-Kampala'!G51)</f>
        <v>0</v>
      </c>
      <c r="H51" s="50">
        <f>SUM('[1]11.08 Entebbe-Kampala'!H51,'[2]11.08 Entebbe-Kampala'!H51,'[3]11.08 Entebbe-Kampala'!H51)</f>
        <v>1</v>
      </c>
      <c r="I51" s="50">
        <f>SUM('[1]11.08 Entebbe-Kampala'!I51,'[2]11.08 Entebbe-Kampala'!I51,'[3]11.08 Entebbe-Kampala'!I51)</f>
        <v>3</v>
      </c>
      <c r="J51" s="50">
        <f>SUM('[1]11.08 Entebbe-Kampala'!J51,'[2]11.08 Entebbe-Kampala'!J51,'[3]11.08 Entebbe-Kampala'!J51)</f>
        <v>0</v>
      </c>
      <c r="K51" s="50">
        <f>SUM('[1]11.08 Entebbe-Kampala'!K51,'[2]11.08 Entebbe-Kampala'!K51,'[3]11.08 Entebbe-Kampala'!K51)</f>
        <v>1</v>
      </c>
      <c r="L51" s="50">
        <f>SUM('[1]11.08 Entebbe-Kampala'!L51,'[2]11.08 Entebbe-Kampala'!L51,'[3]11.08 Entebbe-Kampala'!L51)</f>
        <v>0</v>
      </c>
      <c r="M51" s="50">
        <f>SUM('[1]11.08 Entebbe-Kampala'!M51,'[2]11.08 Entebbe-Kampala'!M51,'[3]11.08 Entebbe-Kampala'!M51)</f>
        <v>32</v>
      </c>
      <c r="N51" s="50">
        <f>SUM('[1]11.08 Entebbe-Kampala'!N51,'[2]11.08 Entebbe-Kampala'!N51,'[3]11.08 Entebbe-Kampala'!N51)</f>
        <v>0</v>
      </c>
      <c r="O51" s="15">
        <f t="shared" si="0"/>
        <v>118</v>
      </c>
      <c r="P51" s="15">
        <f t="shared" si="1"/>
        <v>150</v>
      </c>
      <c r="R51" s="8"/>
      <c r="T51"/>
    </row>
    <row r="52" spans="2:20" ht="23.1" customHeight="1" x14ac:dyDescent="0.25">
      <c r="B52" s="24" t="s">
        <v>79</v>
      </c>
      <c r="C52" s="50">
        <f>SUM('[1]11.08 Entebbe-Kampala'!C52,'[2]11.08 Entebbe-Kampala'!C52,'[3]11.08 Entebbe-Kampala'!C52)</f>
        <v>100</v>
      </c>
      <c r="D52" s="50">
        <f>SUM('[1]11.08 Entebbe-Kampala'!D52,'[2]11.08 Entebbe-Kampala'!D52,'[3]11.08 Entebbe-Kampala'!D52)</f>
        <v>0</v>
      </c>
      <c r="E52" s="50">
        <f>SUM('[1]11.08 Entebbe-Kampala'!E52,'[2]11.08 Entebbe-Kampala'!E52,'[3]11.08 Entebbe-Kampala'!E52)</f>
        <v>28</v>
      </c>
      <c r="F52" s="50">
        <f>SUM('[1]11.08 Entebbe-Kampala'!F52,'[2]11.08 Entebbe-Kampala'!F52,'[3]11.08 Entebbe-Kampala'!F52)</f>
        <v>23</v>
      </c>
      <c r="G52" s="50">
        <f>SUM('[1]11.08 Entebbe-Kampala'!G52,'[2]11.08 Entebbe-Kampala'!G52,'[3]11.08 Entebbe-Kampala'!G52)</f>
        <v>1</v>
      </c>
      <c r="H52" s="50">
        <f>SUM('[1]11.08 Entebbe-Kampala'!H52,'[2]11.08 Entebbe-Kampala'!H52,'[3]11.08 Entebbe-Kampala'!H52)</f>
        <v>0</v>
      </c>
      <c r="I52" s="50">
        <f>SUM('[1]11.08 Entebbe-Kampala'!I52,'[2]11.08 Entebbe-Kampala'!I52,'[3]11.08 Entebbe-Kampala'!I52)</f>
        <v>7</v>
      </c>
      <c r="J52" s="50">
        <f>SUM('[1]11.08 Entebbe-Kampala'!J52,'[2]11.08 Entebbe-Kampala'!J52,'[3]11.08 Entebbe-Kampala'!J52)</f>
        <v>1</v>
      </c>
      <c r="K52" s="50">
        <f>SUM('[1]11.08 Entebbe-Kampala'!K52,'[2]11.08 Entebbe-Kampala'!K52,'[3]11.08 Entebbe-Kampala'!K52)</f>
        <v>1</v>
      </c>
      <c r="L52" s="50">
        <f>SUM('[1]11.08 Entebbe-Kampala'!L52,'[2]11.08 Entebbe-Kampala'!L52,'[3]11.08 Entebbe-Kampala'!L52)</f>
        <v>1</v>
      </c>
      <c r="M52" s="50">
        <f>SUM('[1]11.08 Entebbe-Kampala'!M52,'[2]11.08 Entebbe-Kampala'!M52,'[3]11.08 Entebbe-Kampala'!M52)</f>
        <v>33</v>
      </c>
      <c r="N52" s="50">
        <f>SUM('[1]11.08 Entebbe-Kampala'!N52,'[2]11.08 Entebbe-Kampala'!N52,'[3]11.08 Entebbe-Kampala'!N52)</f>
        <v>0</v>
      </c>
      <c r="O52" s="15">
        <f t="shared" si="0"/>
        <v>162</v>
      </c>
      <c r="P52" s="15">
        <f t="shared" si="1"/>
        <v>195</v>
      </c>
      <c r="R52" s="8"/>
      <c r="T52"/>
    </row>
    <row r="53" spans="2:20" ht="23.1" customHeight="1" x14ac:dyDescent="0.25">
      <c r="B53" s="23" t="s">
        <v>80</v>
      </c>
      <c r="C53" s="50">
        <f>SUM('[1]11.08 Entebbe-Kampala'!C53,'[2]11.08 Entebbe-Kampala'!C53,'[3]11.08 Entebbe-Kampala'!C53)</f>
        <v>80</v>
      </c>
      <c r="D53" s="50">
        <f>SUM('[1]11.08 Entebbe-Kampala'!D53,'[2]11.08 Entebbe-Kampala'!D53,'[3]11.08 Entebbe-Kampala'!D53)</f>
        <v>0</v>
      </c>
      <c r="E53" s="50">
        <f>SUM('[1]11.08 Entebbe-Kampala'!E53,'[2]11.08 Entebbe-Kampala'!E53,'[3]11.08 Entebbe-Kampala'!E53)</f>
        <v>19</v>
      </c>
      <c r="F53" s="50">
        <f>SUM('[1]11.08 Entebbe-Kampala'!F53,'[2]11.08 Entebbe-Kampala'!F53,'[3]11.08 Entebbe-Kampala'!F53)</f>
        <v>27</v>
      </c>
      <c r="G53" s="50">
        <f>SUM('[1]11.08 Entebbe-Kampala'!G53,'[2]11.08 Entebbe-Kampala'!G53,'[3]11.08 Entebbe-Kampala'!G53)</f>
        <v>1</v>
      </c>
      <c r="H53" s="50">
        <f>SUM('[1]11.08 Entebbe-Kampala'!H53,'[2]11.08 Entebbe-Kampala'!H53,'[3]11.08 Entebbe-Kampala'!H53)</f>
        <v>1</v>
      </c>
      <c r="I53" s="50">
        <f>SUM('[1]11.08 Entebbe-Kampala'!I53,'[2]11.08 Entebbe-Kampala'!I53,'[3]11.08 Entebbe-Kampala'!I53)</f>
        <v>2</v>
      </c>
      <c r="J53" s="50">
        <f>SUM('[1]11.08 Entebbe-Kampala'!J53,'[2]11.08 Entebbe-Kampala'!J53,'[3]11.08 Entebbe-Kampala'!J53)</f>
        <v>0</v>
      </c>
      <c r="K53" s="50">
        <f>SUM('[1]11.08 Entebbe-Kampala'!K53,'[2]11.08 Entebbe-Kampala'!K53,'[3]11.08 Entebbe-Kampala'!K53)</f>
        <v>1</v>
      </c>
      <c r="L53" s="50">
        <f>SUM('[1]11.08 Entebbe-Kampala'!L53,'[2]11.08 Entebbe-Kampala'!L53,'[3]11.08 Entebbe-Kampala'!L53)</f>
        <v>0</v>
      </c>
      <c r="M53" s="50">
        <f>SUM('[1]11.08 Entebbe-Kampala'!M53,'[2]11.08 Entebbe-Kampala'!M53,'[3]11.08 Entebbe-Kampala'!M53)</f>
        <v>35</v>
      </c>
      <c r="N53" s="50">
        <f>SUM('[1]11.08 Entebbe-Kampala'!N53,'[2]11.08 Entebbe-Kampala'!N53,'[3]11.08 Entebbe-Kampala'!N53)</f>
        <v>0</v>
      </c>
      <c r="O53" s="15">
        <f t="shared" si="0"/>
        <v>131</v>
      </c>
      <c r="P53" s="15">
        <f t="shared" si="1"/>
        <v>166</v>
      </c>
      <c r="R53" s="8"/>
      <c r="T53"/>
    </row>
    <row r="54" spans="2:20" ht="23.1" customHeight="1" x14ac:dyDescent="0.25">
      <c r="B54" s="23" t="s">
        <v>81</v>
      </c>
      <c r="C54" s="50">
        <f>SUM('[1]11.08 Entebbe-Kampala'!C54,'[2]11.08 Entebbe-Kampala'!C54,'[3]11.08 Entebbe-Kampala'!C54)</f>
        <v>103</v>
      </c>
      <c r="D54" s="50">
        <f>SUM('[1]11.08 Entebbe-Kampala'!D54,'[2]11.08 Entebbe-Kampala'!D54,'[3]11.08 Entebbe-Kampala'!D54)</f>
        <v>0</v>
      </c>
      <c r="E54" s="50">
        <f>SUM('[1]11.08 Entebbe-Kampala'!E54,'[2]11.08 Entebbe-Kampala'!E54,'[3]11.08 Entebbe-Kampala'!E54)</f>
        <v>21</v>
      </c>
      <c r="F54" s="50">
        <f>SUM('[1]11.08 Entebbe-Kampala'!F54,'[2]11.08 Entebbe-Kampala'!F54,'[3]11.08 Entebbe-Kampala'!F54)</f>
        <v>25</v>
      </c>
      <c r="G54" s="50">
        <f>SUM('[1]11.08 Entebbe-Kampala'!G54,'[2]11.08 Entebbe-Kampala'!G54,'[3]11.08 Entebbe-Kampala'!G54)</f>
        <v>1</v>
      </c>
      <c r="H54" s="50">
        <f>SUM('[1]11.08 Entebbe-Kampala'!H54,'[2]11.08 Entebbe-Kampala'!H54,'[3]11.08 Entebbe-Kampala'!H54)</f>
        <v>6</v>
      </c>
      <c r="I54" s="50">
        <f>SUM('[1]11.08 Entebbe-Kampala'!I54,'[2]11.08 Entebbe-Kampala'!I54,'[3]11.08 Entebbe-Kampala'!I54)</f>
        <v>1</v>
      </c>
      <c r="J54" s="50">
        <f>SUM('[1]11.08 Entebbe-Kampala'!J54,'[2]11.08 Entebbe-Kampala'!J54,'[3]11.08 Entebbe-Kampala'!J54)</f>
        <v>0</v>
      </c>
      <c r="K54" s="50">
        <f>SUM('[1]11.08 Entebbe-Kampala'!K54,'[2]11.08 Entebbe-Kampala'!K54,'[3]11.08 Entebbe-Kampala'!K54)</f>
        <v>2</v>
      </c>
      <c r="L54" s="50">
        <f>SUM('[1]11.08 Entebbe-Kampala'!L54,'[2]11.08 Entebbe-Kampala'!L54,'[3]11.08 Entebbe-Kampala'!L54)</f>
        <v>0</v>
      </c>
      <c r="M54" s="50">
        <f>SUM('[1]11.08 Entebbe-Kampala'!M54,'[2]11.08 Entebbe-Kampala'!M54,'[3]11.08 Entebbe-Kampala'!M54)</f>
        <v>24</v>
      </c>
      <c r="N54" s="50">
        <f>SUM('[1]11.08 Entebbe-Kampala'!N54,'[2]11.08 Entebbe-Kampala'!N54,'[3]11.08 Entebbe-Kampala'!N54)</f>
        <v>0</v>
      </c>
      <c r="O54" s="15">
        <f t="shared" si="0"/>
        <v>159</v>
      </c>
      <c r="P54" s="15">
        <f t="shared" si="1"/>
        <v>183</v>
      </c>
      <c r="R54" s="8"/>
      <c r="T54"/>
    </row>
    <row r="55" spans="2:20" ht="23.1" customHeight="1" x14ac:dyDescent="0.25">
      <c r="B55" s="23" t="s">
        <v>82</v>
      </c>
      <c r="C55" s="50">
        <f>SUM('[1]11.08 Entebbe-Kampala'!C55,'[2]11.08 Entebbe-Kampala'!C55,'[3]11.08 Entebbe-Kampala'!C55)</f>
        <v>115</v>
      </c>
      <c r="D55" s="50">
        <f>SUM('[1]11.08 Entebbe-Kampala'!D55,'[2]11.08 Entebbe-Kampala'!D55,'[3]11.08 Entebbe-Kampala'!D55)</f>
        <v>0</v>
      </c>
      <c r="E55" s="50">
        <f>SUM('[1]11.08 Entebbe-Kampala'!E55,'[2]11.08 Entebbe-Kampala'!E55,'[3]11.08 Entebbe-Kampala'!E55)</f>
        <v>11</v>
      </c>
      <c r="F55" s="50">
        <f>SUM('[1]11.08 Entebbe-Kampala'!F55,'[2]11.08 Entebbe-Kampala'!F55,'[3]11.08 Entebbe-Kampala'!F55)</f>
        <v>23</v>
      </c>
      <c r="G55" s="50">
        <f>SUM('[1]11.08 Entebbe-Kampala'!G55,'[2]11.08 Entebbe-Kampala'!G55,'[3]11.08 Entebbe-Kampala'!G55)</f>
        <v>0</v>
      </c>
      <c r="H55" s="50">
        <f>SUM('[1]11.08 Entebbe-Kampala'!H55,'[2]11.08 Entebbe-Kampala'!H55,'[3]11.08 Entebbe-Kampala'!H55)</f>
        <v>2</v>
      </c>
      <c r="I55" s="50">
        <f>SUM('[1]11.08 Entebbe-Kampala'!I55,'[2]11.08 Entebbe-Kampala'!I55,'[3]11.08 Entebbe-Kampala'!I55)</f>
        <v>7</v>
      </c>
      <c r="J55" s="50">
        <f>SUM('[1]11.08 Entebbe-Kampala'!J55,'[2]11.08 Entebbe-Kampala'!J55,'[3]11.08 Entebbe-Kampala'!J55)</f>
        <v>0</v>
      </c>
      <c r="K55" s="50">
        <f>SUM('[1]11.08 Entebbe-Kampala'!K55,'[2]11.08 Entebbe-Kampala'!K55,'[3]11.08 Entebbe-Kampala'!K55)</f>
        <v>1</v>
      </c>
      <c r="L55" s="50">
        <f>SUM('[1]11.08 Entebbe-Kampala'!L55,'[2]11.08 Entebbe-Kampala'!L55,'[3]11.08 Entebbe-Kampala'!L55)</f>
        <v>0</v>
      </c>
      <c r="M55" s="50">
        <f>SUM('[1]11.08 Entebbe-Kampala'!M55,'[2]11.08 Entebbe-Kampala'!M55,'[3]11.08 Entebbe-Kampala'!M55)</f>
        <v>45</v>
      </c>
      <c r="N55" s="50">
        <f>SUM('[1]11.08 Entebbe-Kampala'!N55,'[2]11.08 Entebbe-Kampala'!N55,'[3]11.08 Entebbe-Kampala'!N55)</f>
        <v>0</v>
      </c>
      <c r="O55" s="15">
        <f t="shared" si="0"/>
        <v>159</v>
      </c>
      <c r="P55" s="15">
        <f t="shared" si="1"/>
        <v>204</v>
      </c>
      <c r="R55" s="8"/>
      <c r="T55"/>
    </row>
    <row r="56" spans="2:20" ht="23.1" customHeight="1" x14ac:dyDescent="0.25">
      <c r="B56" s="23" t="s">
        <v>83</v>
      </c>
      <c r="C56" s="50">
        <f>SUM('[1]11.08 Entebbe-Kampala'!C56,'[2]11.08 Entebbe-Kampala'!C56,'[3]11.08 Entebbe-Kampala'!C56)</f>
        <v>127</v>
      </c>
      <c r="D56" s="50">
        <f>SUM('[1]11.08 Entebbe-Kampala'!D56,'[2]11.08 Entebbe-Kampala'!D56,'[3]11.08 Entebbe-Kampala'!D56)</f>
        <v>0</v>
      </c>
      <c r="E56" s="50">
        <f>SUM('[1]11.08 Entebbe-Kampala'!E56,'[2]11.08 Entebbe-Kampala'!E56,'[3]11.08 Entebbe-Kampala'!E56)</f>
        <v>18</v>
      </c>
      <c r="F56" s="50">
        <f>SUM('[1]11.08 Entebbe-Kampala'!F56,'[2]11.08 Entebbe-Kampala'!F56,'[3]11.08 Entebbe-Kampala'!F56)</f>
        <v>26</v>
      </c>
      <c r="G56" s="50">
        <f>SUM('[1]11.08 Entebbe-Kampala'!G56,'[2]11.08 Entebbe-Kampala'!G56,'[3]11.08 Entebbe-Kampala'!G56)</f>
        <v>2</v>
      </c>
      <c r="H56" s="50">
        <f>SUM('[1]11.08 Entebbe-Kampala'!H56,'[2]11.08 Entebbe-Kampala'!H56,'[3]11.08 Entebbe-Kampala'!H56)</f>
        <v>0</v>
      </c>
      <c r="I56" s="50">
        <f>SUM('[1]11.08 Entebbe-Kampala'!I56,'[2]11.08 Entebbe-Kampala'!I56,'[3]11.08 Entebbe-Kampala'!I56)</f>
        <v>2</v>
      </c>
      <c r="J56" s="50">
        <f>SUM('[1]11.08 Entebbe-Kampala'!J56,'[2]11.08 Entebbe-Kampala'!J56,'[3]11.08 Entebbe-Kampala'!J56)</f>
        <v>1</v>
      </c>
      <c r="K56" s="50">
        <f>SUM('[1]11.08 Entebbe-Kampala'!K56,'[2]11.08 Entebbe-Kampala'!K56,'[3]11.08 Entebbe-Kampala'!K56)</f>
        <v>0</v>
      </c>
      <c r="L56" s="50">
        <f>SUM('[1]11.08 Entebbe-Kampala'!L56,'[2]11.08 Entebbe-Kampala'!L56,'[3]11.08 Entebbe-Kampala'!L56)</f>
        <v>0</v>
      </c>
      <c r="M56" s="50">
        <f>SUM('[1]11.08 Entebbe-Kampala'!M56,'[2]11.08 Entebbe-Kampala'!M56,'[3]11.08 Entebbe-Kampala'!M56)</f>
        <v>25</v>
      </c>
      <c r="N56" s="50">
        <f>SUM('[1]11.08 Entebbe-Kampala'!N56,'[2]11.08 Entebbe-Kampala'!N56,'[3]11.08 Entebbe-Kampala'!N56)</f>
        <v>0</v>
      </c>
      <c r="O56" s="15">
        <f t="shared" si="0"/>
        <v>176</v>
      </c>
      <c r="P56" s="15">
        <f t="shared" si="1"/>
        <v>201</v>
      </c>
      <c r="R56" s="8"/>
      <c r="T56"/>
    </row>
    <row r="57" spans="2:20" ht="23.1" customHeight="1" x14ac:dyDescent="0.25">
      <c r="B57" s="23" t="s">
        <v>84</v>
      </c>
      <c r="C57" s="50">
        <f>SUM('[1]11.08 Entebbe-Kampala'!C57,'[2]11.08 Entebbe-Kampala'!C57,'[3]11.08 Entebbe-Kampala'!C57)</f>
        <v>172</v>
      </c>
      <c r="D57" s="50">
        <f>SUM('[1]11.08 Entebbe-Kampala'!D57,'[2]11.08 Entebbe-Kampala'!D57,'[3]11.08 Entebbe-Kampala'!D57)</f>
        <v>0</v>
      </c>
      <c r="E57" s="50">
        <f>SUM('[1]11.08 Entebbe-Kampala'!E57,'[2]11.08 Entebbe-Kampala'!E57,'[3]11.08 Entebbe-Kampala'!E57)</f>
        <v>28</v>
      </c>
      <c r="F57" s="50">
        <f>SUM('[1]11.08 Entebbe-Kampala'!F57,'[2]11.08 Entebbe-Kampala'!F57,'[3]11.08 Entebbe-Kampala'!F57)</f>
        <v>26</v>
      </c>
      <c r="G57" s="50">
        <f>SUM('[1]11.08 Entebbe-Kampala'!G57,'[2]11.08 Entebbe-Kampala'!G57,'[3]11.08 Entebbe-Kampala'!G57)</f>
        <v>2</v>
      </c>
      <c r="H57" s="50">
        <f>SUM('[1]11.08 Entebbe-Kampala'!H57,'[2]11.08 Entebbe-Kampala'!H57,'[3]11.08 Entebbe-Kampala'!H57)</f>
        <v>1</v>
      </c>
      <c r="I57" s="50">
        <f>SUM('[1]11.08 Entebbe-Kampala'!I57,'[2]11.08 Entebbe-Kampala'!I57,'[3]11.08 Entebbe-Kampala'!I57)</f>
        <v>3</v>
      </c>
      <c r="J57" s="50">
        <f>SUM('[1]11.08 Entebbe-Kampala'!J57,'[2]11.08 Entebbe-Kampala'!J57,'[3]11.08 Entebbe-Kampala'!J57)</f>
        <v>0</v>
      </c>
      <c r="K57" s="50">
        <f>SUM('[1]11.08 Entebbe-Kampala'!K57,'[2]11.08 Entebbe-Kampala'!K57,'[3]11.08 Entebbe-Kampala'!K57)</f>
        <v>0</v>
      </c>
      <c r="L57" s="50">
        <f>SUM('[1]11.08 Entebbe-Kampala'!L57,'[2]11.08 Entebbe-Kampala'!L57,'[3]11.08 Entebbe-Kampala'!L57)</f>
        <v>0</v>
      </c>
      <c r="M57" s="50">
        <f>SUM('[1]11.08 Entebbe-Kampala'!M57,'[2]11.08 Entebbe-Kampala'!M57,'[3]11.08 Entebbe-Kampala'!M57)</f>
        <v>29</v>
      </c>
      <c r="N57" s="50">
        <f>SUM('[1]11.08 Entebbe-Kampala'!N57,'[2]11.08 Entebbe-Kampala'!N57,'[3]11.08 Entebbe-Kampala'!N57)</f>
        <v>0</v>
      </c>
      <c r="O57" s="15">
        <f t="shared" si="0"/>
        <v>232</v>
      </c>
      <c r="P57" s="15">
        <f t="shared" si="1"/>
        <v>261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3803</v>
      </c>
      <c r="D58" s="16">
        <f t="shared" si="21"/>
        <v>0</v>
      </c>
      <c r="E58" s="16">
        <f t="shared" si="21"/>
        <v>1194</v>
      </c>
      <c r="F58" s="16">
        <f t="shared" si="21"/>
        <v>990</v>
      </c>
      <c r="G58" s="16">
        <f t="shared" si="21"/>
        <v>38</v>
      </c>
      <c r="H58" s="16">
        <f t="shared" si="21"/>
        <v>24</v>
      </c>
      <c r="I58" s="16">
        <f t="shared" si="21"/>
        <v>183</v>
      </c>
      <c r="J58" s="16">
        <f t="shared" si="21"/>
        <v>18</v>
      </c>
      <c r="K58" s="16">
        <f t="shared" si="21"/>
        <v>21</v>
      </c>
      <c r="L58" s="16">
        <f t="shared" si="21"/>
        <v>5</v>
      </c>
      <c r="M58" s="16">
        <f t="shared" si="21"/>
        <v>1554</v>
      </c>
      <c r="N58" s="16">
        <f t="shared" si="21"/>
        <v>0</v>
      </c>
      <c r="O58" s="16">
        <f t="shared" si="21"/>
        <v>6276</v>
      </c>
      <c r="P58" s="16">
        <f t="shared" si="21"/>
        <v>7830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0.48569604086845464</v>
      </c>
      <c r="D59" s="43">
        <f t="shared" si="22"/>
        <v>0</v>
      </c>
      <c r="E59" s="43">
        <f t="shared" si="22"/>
        <v>0.15249042145593869</v>
      </c>
      <c r="F59" s="43">
        <f t="shared" si="22"/>
        <v>0.12643678160919541</v>
      </c>
      <c r="G59" s="43">
        <f t="shared" si="22"/>
        <v>4.8531289910600257E-3</v>
      </c>
      <c r="H59" s="43">
        <f t="shared" si="22"/>
        <v>3.0651340996168583E-3</v>
      </c>
      <c r="I59" s="43">
        <f t="shared" si="22"/>
        <v>2.3371647509578545E-2</v>
      </c>
      <c r="J59" s="43">
        <f t="shared" si="22"/>
        <v>2.2988505747126436E-3</v>
      </c>
      <c r="K59" s="43">
        <f t="shared" si="22"/>
        <v>2.6819923371647508E-3</v>
      </c>
      <c r="L59" s="43">
        <f t="shared" si="22"/>
        <v>6.3856960408684551E-4</v>
      </c>
      <c r="M59" s="43">
        <f t="shared" si="22"/>
        <v>0.19846743295019156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0.60595920968769912</v>
      </c>
      <c r="D60" s="44">
        <f t="shared" ref="D60:N60" si="23">D58/$O$58</f>
        <v>0</v>
      </c>
      <c r="E60" s="44">
        <f t="shared" si="23"/>
        <v>0.19024856596558318</v>
      </c>
      <c r="F60" s="44">
        <f t="shared" si="23"/>
        <v>0.15774378585086041</v>
      </c>
      <c r="G60" s="44">
        <f t="shared" si="23"/>
        <v>6.0548119821542384E-3</v>
      </c>
      <c r="H60" s="44">
        <f t="shared" si="23"/>
        <v>3.8240917782026767E-3</v>
      </c>
      <c r="I60" s="44">
        <f t="shared" si="23"/>
        <v>2.9158699808795412E-2</v>
      </c>
      <c r="J60" s="44">
        <f t="shared" si="23"/>
        <v>2.8680688336520078E-3</v>
      </c>
      <c r="K60" s="44">
        <f t="shared" si="23"/>
        <v>3.3460803059273425E-3</v>
      </c>
      <c r="L60" s="44">
        <f t="shared" si="23"/>
        <v>7.9668578712555765E-4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B1" zoomScale="60" workbookViewId="0">
      <selection activeCell="H34" sqref="H3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'11.08 Kampala-Entebbe'!C3:G3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7" t="str">
        <f>'11.08 Kampala-Entebbe'!G5:H5</f>
        <v>xxx</v>
      </c>
      <c r="H5" s="68"/>
      <c r="I5" s="14"/>
      <c r="J5" s="2" t="s">
        <v>5</v>
      </c>
      <c r="K5" s="67" t="str">
        <f>'11.08 Kampala-Entebbe'!K5:L5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'11.08 Kampala-Entebbe'!D6:E6</f>
        <v>Kampala</v>
      </c>
      <c r="E6" s="68"/>
      <c r="F6" s="2" t="s">
        <v>2</v>
      </c>
      <c r="G6" s="67" t="str">
        <f>'11.08 Kampala-Entebbe'!G6:H6</f>
        <v>Entebbe</v>
      </c>
      <c r="H6" s="68"/>
      <c r="J6" s="2" t="s">
        <v>21</v>
      </c>
      <c r="K6" s="67" t="str">
        <f>'11.08 Kampala-Entebbe'!K6:L6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f>SUM('[1]12.08 Kampala-Entebbe'!C10,'[2]17.08 Entebbe-Kampala'!C10,'[3]17.08 Entebbe-Kampala'!C10)</f>
        <v>50</v>
      </c>
      <c r="D10" s="50">
        <f>SUM('[1]12.08 Kampala-Entebbe'!D10,'[2]17.08 Entebbe-Kampala'!D10,'[3]17.08 Entebbe-Kampala'!D10)</f>
        <v>0</v>
      </c>
      <c r="E10" s="50">
        <f>SUM('[1]12.08 Kampala-Entebbe'!E10,'[2]17.08 Entebbe-Kampala'!E10,'[3]17.08 Entebbe-Kampala'!E10)</f>
        <v>40</v>
      </c>
      <c r="F10" s="50">
        <f>SUM('[1]12.08 Kampala-Entebbe'!F10,'[2]17.08 Entebbe-Kampala'!F10,'[3]17.08 Entebbe-Kampala'!F10)</f>
        <v>14</v>
      </c>
      <c r="G10" s="50">
        <f>SUM('[1]12.08 Kampala-Entebbe'!G10,'[2]17.08 Entebbe-Kampala'!G10,'[3]17.08 Entebbe-Kampala'!G10)</f>
        <v>0</v>
      </c>
      <c r="H10" s="50">
        <f>SUM('[1]12.08 Kampala-Entebbe'!H10,'[2]17.08 Entebbe-Kampala'!H10,'[3]17.08 Entebbe-Kampala'!H10)</f>
        <v>1</v>
      </c>
      <c r="I10" s="50">
        <f>SUM('[1]12.08 Kampala-Entebbe'!I10,'[2]17.08 Entebbe-Kampala'!I10,'[3]17.08 Entebbe-Kampala'!I10)</f>
        <v>4</v>
      </c>
      <c r="J10" s="50">
        <f>SUM('[1]12.08 Kampala-Entebbe'!J10,'[2]17.08 Entebbe-Kampala'!J10,'[3]17.08 Entebbe-Kampala'!J10)</f>
        <v>0</v>
      </c>
      <c r="K10" s="50">
        <f>SUM('[1]12.08 Kampala-Entebbe'!K10,'[2]17.08 Entebbe-Kampala'!K10,'[3]17.08 Entebbe-Kampala'!K10)</f>
        <v>0</v>
      </c>
      <c r="L10" s="50">
        <f>SUM('[1]12.08 Kampala-Entebbe'!L10,'[2]17.08 Entebbe-Kampala'!L10,'[3]17.08 Entebbe-Kampala'!L10)</f>
        <v>0</v>
      </c>
      <c r="M10" s="50">
        <f>SUM('[1]12.08 Kampala-Entebbe'!M10,'[2]17.08 Entebbe-Kampala'!M10,'[3]17.08 Entebbe-Kampala'!M10)</f>
        <v>3</v>
      </c>
      <c r="N10" s="50">
        <f>SUM('[1]12.08 Kampala-Entebbe'!N10,'[2]17.08 Entebbe-Kampala'!N10,'[3]17.08 Entebbe-Kampala'!N10)</f>
        <v>0</v>
      </c>
      <c r="O10" s="15">
        <f t="shared" ref="O10:O57" si="0">SUM(C10:L10,N10)</f>
        <v>109</v>
      </c>
      <c r="P10" s="15">
        <f t="shared" ref="P10:P57" si="1">SUM(C10:N10)</f>
        <v>112</v>
      </c>
      <c r="R10" s="1" t="s">
        <v>6</v>
      </c>
      <c r="S10" s="17">
        <f t="shared" ref="S10:AF10" si="2">SUM(C10:C13)</f>
        <v>190</v>
      </c>
      <c r="T10" s="17">
        <f t="shared" si="2"/>
        <v>0</v>
      </c>
      <c r="U10" s="17">
        <f t="shared" si="2"/>
        <v>191</v>
      </c>
      <c r="V10" s="17">
        <f t="shared" si="2"/>
        <v>80</v>
      </c>
      <c r="W10" s="17">
        <f t="shared" si="2"/>
        <v>4</v>
      </c>
      <c r="X10" s="17">
        <f t="shared" si="2"/>
        <v>2</v>
      </c>
      <c r="Y10" s="17">
        <f t="shared" si="2"/>
        <v>16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61</v>
      </c>
      <c r="AD10" s="17">
        <f t="shared" si="2"/>
        <v>0</v>
      </c>
      <c r="AE10" s="31">
        <f t="shared" si="2"/>
        <v>484</v>
      </c>
      <c r="AF10" s="31">
        <f t="shared" si="2"/>
        <v>545</v>
      </c>
    </row>
    <row r="11" spans="2:32" s="6" customFormat="1" ht="23.1" customHeight="1" x14ac:dyDescent="0.25">
      <c r="B11" s="23" t="s">
        <v>38</v>
      </c>
      <c r="C11" s="50">
        <f>SUM('[1]12.08 Kampala-Entebbe'!C11,'[2]17.08 Entebbe-Kampala'!C11,'[3]17.08 Entebbe-Kampala'!C11)</f>
        <v>50</v>
      </c>
      <c r="D11" s="50">
        <f>SUM('[1]12.08 Kampala-Entebbe'!D11,'[2]17.08 Entebbe-Kampala'!D11,'[3]17.08 Entebbe-Kampala'!D11)</f>
        <v>0</v>
      </c>
      <c r="E11" s="50">
        <f>SUM('[1]12.08 Kampala-Entebbe'!E11,'[2]17.08 Entebbe-Kampala'!E11,'[3]17.08 Entebbe-Kampala'!E11)</f>
        <v>49</v>
      </c>
      <c r="F11" s="50">
        <f>SUM('[1]12.08 Kampala-Entebbe'!F11,'[2]17.08 Entebbe-Kampala'!F11,'[3]17.08 Entebbe-Kampala'!F11)</f>
        <v>24</v>
      </c>
      <c r="G11" s="50">
        <f>SUM('[1]12.08 Kampala-Entebbe'!G11,'[2]17.08 Entebbe-Kampala'!G11,'[3]17.08 Entebbe-Kampala'!G11)</f>
        <v>3</v>
      </c>
      <c r="H11" s="50">
        <f>SUM('[1]12.08 Kampala-Entebbe'!H11,'[2]17.08 Entebbe-Kampala'!H11,'[3]17.08 Entebbe-Kampala'!H11)</f>
        <v>0</v>
      </c>
      <c r="I11" s="50">
        <f>SUM('[1]12.08 Kampala-Entebbe'!I11,'[2]17.08 Entebbe-Kampala'!I11,'[3]17.08 Entebbe-Kampala'!I11)</f>
        <v>6</v>
      </c>
      <c r="J11" s="50">
        <f>SUM('[1]12.08 Kampala-Entebbe'!J11,'[2]17.08 Entebbe-Kampala'!J11,'[3]17.08 Entebbe-Kampala'!J11)</f>
        <v>0</v>
      </c>
      <c r="K11" s="50">
        <f>SUM('[1]12.08 Kampala-Entebbe'!K11,'[2]17.08 Entebbe-Kampala'!K11,'[3]17.08 Entebbe-Kampala'!K11)</f>
        <v>0</v>
      </c>
      <c r="L11" s="50">
        <f>SUM('[1]12.08 Kampala-Entebbe'!L11,'[2]17.08 Entebbe-Kampala'!L11,'[3]17.08 Entebbe-Kampala'!L11)</f>
        <v>0</v>
      </c>
      <c r="M11" s="50">
        <f>SUM('[1]12.08 Kampala-Entebbe'!M11,'[2]17.08 Entebbe-Kampala'!M11,'[3]17.08 Entebbe-Kampala'!M11)</f>
        <v>16</v>
      </c>
      <c r="N11" s="50">
        <f>SUM('[1]12.08 Kampala-Entebbe'!N11,'[2]17.08 Entebbe-Kampala'!N11,'[3]17.08 Entebbe-Kampala'!N11)</f>
        <v>0</v>
      </c>
      <c r="O11" s="15">
        <f t="shared" si="0"/>
        <v>132</v>
      </c>
      <c r="P11" s="15">
        <f t="shared" si="1"/>
        <v>148</v>
      </c>
      <c r="R11" s="1" t="s">
        <v>7</v>
      </c>
      <c r="S11" s="17">
        <f t="shared" ref="S11:AF11" si="3">SUM(C14:C17)</f>
        <v>226</v>
      </c>
      <c r="T11" s="17">
        <f t="shared" si="3"/>
        <v>0</v>
      </c>
      <c r="U11" s="17">
        <f t="shared" si="3"/>
        <v>200</v>
      </c>
      <c r="V11" s="17">
        <f t="shared" si="3"/>
        <v>90</v>
      </c>
      <c r="W11" s="17">
        <f t="shared" si="3"/>
        <v>8</v>
      </c>
      <c r="X11" s="17">
        <f t="shared" si="3"/>
        <v>1</v>
      </c>
      <c r="Y11" s="17">
        <f t="shared" si="3"/>
        <v>12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97</v>
      </c>
      <c r="AD11" s="17">
        <f t="shared" si="3"/>
        <v>0</v>
      </c>
      <c r="AE11" s="31">
        <f t="shared" si="3"/>
        <v>537</v>
      </c>
      <c r="AF11" s="31">
        <f t="shared" si="3"/>
        <v>634</v>
      </c>
    </row>
    <row r="12" spans="2:32" ht="23.1" customHeight="1" x14ac:dyDescent="0.25">
      <c r="B12" s="23" t="s">
        <v>39</v>
      </c>
      <c r="C12" s="50">
        <f>SUM('[1]12.08 Kampala-Entebbe'!C12,'[2]17.08 Entebbe-Kampala'!C12,'[3]17.08 Entebbe-Kampala'!C12)</f>
        <v>40</v>
      </c>
      <c r="D12" s="50">
        <f>SUM('[1]12.08 Kampala-Entebbe'!D12,'[2]17.08 Entebbe-Kampala'!D12,'[3]17.08 Entebbe-Kampala'!D12)</f>
        <v>0</v>
      </c>
      <c r="E12" s="50">
        <f>SUM('[1]12.08 Kampala-Entebbe'!E12,'[2]17.08 Entebbe-Kampala'!E12,'[3]17.08 Entebbe-Kampala'!E12)</f>
        <v>53</v>
      </c>
      <c r="F12" s="50">
        <f>SUM('[1]12.08 Kampala-Entebbe'!F12,'[2]17.08 Entebbe-Kampala'!F12,'[3]17.08 Entebbe-Kampala'!F12)</f>
        <v>24</v>
      </c>
      <c r="G12" s="50">
        <f>SUM('[1]12.08 Kampala-Entebbe'!G12,'[2]17.08 Entebbe-Kampala'!G12,'[3]17.08 Entebbe-Kampala'!G12)</f>
        <v>1</v>
      </c>
      <c r="H12" s="50">
        <f>SUM('[1]12.08 Kampala-Entebbe'!H12,'[2]17.08 Entebbe-Kampala'!H12,'[3]17.08 Entebbe-Kampala'!H12)</f>
        <v>1</v>
      </c>
      <c r="I12" s="50">
        <f>SUM('[1]12.08 Kampala-Entebbe'!I12,'[2]17.08 Entebbe-Kampala'!I12,'[3]17.08 Entebbe-Kampala'!I12)</f>
        <v>4</v>
      </c>
      <c r="J12" s="50">
        <f>SUM('[1]12.08 Kampala-Entebbe'!J12,'[2]17.08 Entebbe-Kampala'!J12,'[3]17.08 Entebbe-Kampala'!J12)</f>
        <v>0</v>
      </c>
      <c r="K12" s="50">
        <f>SUM('[1]12.08 Kampala-Entebbe'!K12,'[2]17.08 Entebbe-Kampala'!K12,'[3]17.08 Entebbe-Kampala'!K12)</f>
        <v>0</v>
      </c>
      <c r="L12" s="50">
        <f>SUM('[1]12.08 Kampala-Entebbe'!L12,'[2]17.08 Entebbe-Kampala'!L12,'[3]17.08 Entebbe-Kampala'!L12)</f>
        <v>0</v>
      </c>
      <c r="M12" s="50">
        <f>SUM('[1]12.08 Kampala-Entebbe'!M12,'[2]17.08 Entebbe-Kampala'!M12,'[3]17.08 Entebbe-Kampala'!M12)</f>
        <v>22</v>
      </c>
      <c r="N12" s="50">
        <f>SUM('[1]12.08 Kampala-Entebbe'!N12,'[2]17.08 Entebbe-Kampala'!N12,'[3]17.08 Entebbe-Kampala'!N12)</f>
        <v>0</v>
      </c>
      <c r="O12" s="15">
        <f t="shared" si="0"/>
        <v>123</v>
      </c>
      <c r="P12" s="15">
        <f t="shared" si="1"/>
        <v>145</v>
      </c>
      <c r="R12" s="1" t="s">
        <v>8</v>
      </c>
      <c r="S12" s="17">
        <f t="shared" ref="S12:AF12" si="4">SUM(C18:C21)</f>
        <v>398</v>
      </c>
      <c r="T12" s="17">
        <f t="shared" si="4"/>
        <v>0</v>
      </c>
      <c r="U12" s="17">
        <f t="shared" si="4"/>
        <v>167</v>
      </c>
      <c r="V12" s="17">
        <f t="shared" si="4"/>
        <v>92</v>
      </c>
      <c r="W12" s="17">
        <f t="shared" si="4"/>
        <v>4</v>
      </c>
      <c r="X12" s="17">
        <f t="shared" si="4"/>
        <v>2</v>
      </c>
      <c r="Y12" s="17">
        <f t="shared" si="4"/>
        <v>16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124</v>
      </c>
      <c r="AD12" s="17">
        <f t="shared" si="4"/>
        <v>0</v>
      </c>
      <c r="AE12" s="31">
        <f t="shared" si="4"/>
        <v>681</v>
      </c>
      <c r="AF12" s="31">
        <f t="shared" si="4"/>
        <v>805</v>
      </c>
    </row>
    <row r="13" spans="2:32" ht="23.1" customHeight="1" x14ac:dyDescent="0.25">
      <c r="B13" s="23" t="s">
        <v>40</v>
      </c>
      <c r="C13" s="50">
        <f>SUM('[1]12.08 Kampala-Entebbe'!C13,'[2]17.08 Entebbe-Kampala'!C13,'[3]17.08 Entebbe-Kampala'!C13)</f>
        <v>50</v>
      </c>
      <c r="D13" s="50">
        <f>SUM('[1]12.08 Kampala-Entebbe'!D13,'[2]17.08 Entebbe-Kampala'!D13,'[3]17.08 Entebbe-Kampala'!D13)</f>
        <v>0</v>
      </c>
      <c r="E13" s="50">
        <f>SUM('[1]12.08 Kampala-Entebbe'!E13,'[2]17.08 Entebbe-Kampala'!E13,'[3]17.08 Entebbe-Kampala'!E13)</f>
        <v>49</v>
      </c>
      <c r="F13" s="50">
        <f>SUM('[1]12.08 Kampala-Entebbe'!F13,'[2]17.08 Entebbe-Kampala'!F13,'[3]17.08 Entebbe-Kampala'!F13)</f>
        <v>18</v>
      </c>
      <c r="G13" s="50">
        <f>SUM('[1]12.08 Kampala-Entebbe'!G13,'[2]17.08 Entebbe-Kampala'!G13,'[3]17.08 Entebbe-Kampala'!G13)</f>
        <v>0</v>
      </c>
      <c r="H13" s="50">
        <f>SUM('[1]12.08 Kampala-Entebbe'!H13,'[2]17.08 Entebbe-Kampala'!H13,'[3]17.08 Entebbe-Kampala'!H13)</f>
        <v>0</v>
      </c>
      <c r="I13" s="50">
        <f>SUM('[1]12.08 Kampala-Entebbe'!I13,'[2]17.08 Entebbe-Kampala'!I13,'[3]17.08 Entebbe-Kampala'!I13)</f>
        <v>2</v>
      </c>
      <c r="J13" s="50">
        <f>SUM('[1]12.08 Kampala-Entebbe'!J13,'[2]17.08 Entebbe-Kampala'!J13,'[3]17.08 Entebbe-Kampala'!J13)</f>
        <v>1</v>
      </c>
      <c r="K13" s="50">
        <f>SUM('[1]12.08 Kampala-Entebbe'!K13,'[2]17.08 Entebbe-Kampala'!K13,'[3]17.08 Entebbe-Kampala'!K13)</f>
        <v>0</v>
      </c>
      <c r="L13" s="50">
        <f>SUM('[1]12.08 Kampala-Entebbe'!L13,'[2]17.08 Entebbe-Kampala'!L13,'[3]17.08 Entebbe-Kampala'!L13)</f>
        <v>0</v>
      </c>
      <c r="M13" s="50">
        <f>SUM('[1]12.08 Kampala-Entebbe'!M13,'[2]17.08 Entebbe-Kampala'!M13,'[3]17.08 Entebbe-Kampala'!M13)</f>
        <v>20</v>
      </c>
      <c r="N13" s="50">
        <f>SUM('[1]12.08 Kampala-Entebbe'!N13,'[2]17.08 Entebbe-Kampala'!N13,'[3]17.08 Entebbe-Kampala'!N13)</f>
        <v>0</v>
      </c>
      <c r="O13" s="15">
        <f t="shared" si="0"/>
        <v>120</v>
      </c>
      <c r="P13" s="15">
        <f t="shared" si="1"/>
        <v>140</v>
      </c>
      <c r="R13" s="1" t="s">
        <v>9</v>
      </c>
      <c r="S13" s="17">
        <f t="shared" ref="S13:AF13" si="5">SUM(C22:C25)</f>
        <v>422</v>
      </c>
      <c r="T13" s="17">
        <f t="shared" si="5"/>
        <v>0</v>
      </c>
      <c r="U13" s="17">
        <f t="shared" si="5"/>
        <v>167</v>
      </c>
      <c r="V13" s="17">
        <f t="shared" si="5"/>
        <v>82</v>
      </c>
      <c r="W13" s="17">
        <f t="shared" si="5"/>
        <v>3</v>
      </c>
      <c r="X13" s="17">
        <f t="shared" si="5"/>
        <v>0</v>
      </c>
      <c r="Y13" s="17">
        <f t="shared" si="5"/>
        <v>20</v>
      </c>
      <c r="Z13" s="17">
        <f t="shared" si="5"/>
        <v>3</v>
      </c>
      <c r="AA13" s="17">
        <f t="shared" si="5"/>
        <v>9</v>
      </c>
      <c r="AB13" s="17">
        <f t="shared" si="5"/>
        <v>2</v>
      </c>
      <c r="AC13" s="17">
        <f t="shared" si="5"/>
        <v>139</v>
      </c>
      <c r="AD13" s="17">
        <f t="shared" si="5"/>
        <v>0</v>
      </c>
      <c r="AE13" s="31">
        <f t="shared" si="5"/>
        <v>708</v>
      </c>
      <c r="AF13" s="31">
        <f t="shared" si="5"/>
        <v>847</v>
      </c>
    </row>
    <row r="14" spans="2:32" ht="23.1" customHeight="1" x14ac:dyDescent="0.25">
      <c r="B14" s="23" t="s">
        <v>41</v>
      </c>
      <c r="C14" s="50">
        <f>SUM('[1]12.08 Kampala-Entebbe'!C14,'[2]17.08 Entebbe-Kampala'!C14,'[3]17.08 Entebbe-Kampala'!C14)</f>
        <v>46</v>
      </c>
      <c r="D14" s="50">
        <f>SUM('[1]12.08 Kampala-Entebbe'!D14,'[2]17.08 Entebbe-Kampala'!D14,'[3]17.08 Entebbe-Kampala'!D14)</f>
        <v>0</v>
      </c>
      <c r="E14" s="50">
        <f>SUM('[1]12.08 Kampala-Entebbe'!E14,'[2]17.08 Entebbe-Kampala'!E14,'[3]17.08 Entebbe-Kampala'!E14)</f>
        <v>53</v>
      </c>
      <c r="F14" s="50">
        <f>SUM('[1]12.08 Kampala-Entebbe'!F14,'[2]17.08 Entebbe-Kampala'!F14,'[3]17.08 Entebbe-Kampala'!F14)</f>
        <v>21</v>
      </c>
      <c r="G14" s="50">
        <f>SUM('[1]12.08 Kampala-Entebbe'!G14,'[2]17.08 Entebbe-Kampala'!G14,'[3]17.08 Entebbe-Kampala'!G14)</f>
        <v>1</v>
      </c>
      <c r="H14" s="50">
        <f>SUM('[1]12.08 Kampala-Entebbe'!H14,'[2]17.08 Entebbe-Kampala'!H14,'[3]17.08 Entebbe-Kampala'!H14)</f>
        <v>0</v>
      </c>
      <c r="I14" s="50">
        <f>SUM('[1]12.08 Kampala-Entebbe'!I14,'[2]17.08 Entebbe-Kampala'!I14,'[3]17.08 Entebbe-Kampala'!I14)</f>
        <v>4</v>
      </c>
      <c r="J14" s="50">
        <f>SUM('[1]12.08 Kampala-Entebbe'!J14,'[2]17.08 Entebbe-Kampala'!J14,'[3]17.08 Entebbe-Kampala'!J14)</f>
        <v>0</v>
      </c>
      <c r="K14" s="50">
        <f>SUM('[1]12.08 Kampala-Entebbe'!K14,'[2]17.08 Entebbe-Kampala'!K14,'[3]17.08 Entebbe-Kampala'!K14)</f>
        <v>0</v>
      </c>
      <c r="L14" s="50">
        <f>SUM('[1]12.08 Kampala-Entebbe'!L14,'[2]17.08 Entebbe-Kampala'!L14,'[3]17.08 Entebbe-Kampala'!L14)</f>
        <v>0</v>
      </c>
      <c r="M14" s="50">
        <f>SUM('[1]12.08 Kampala-Entebbe'!M14,'[2]17.08 Entebbe-Kampala'!M14,'[3]17.08 Entebbe-Kampala'!M14)</f>
        <v>25</v>
      </c>
      <c r="N14" s="50">
        <f>SUM('[1]12.08 Kampala-Entebbe'!N14,'[2]17.08 Entebbe-Kampala'!N14,'[3]17.08 Entebbe-Kampala'!N14)</f>
        <v>0</v>
      </c>
      <c r="O14" s="15">
        <f t="shared" si="0"/>
        <v>125</v>
      </c>
      <c r="P14" s="15">
        <f t="shared" si="1"/>
        <v>150</v>
      </c>
      <c r="R14" s="1" t="s">
        <v>10</v>
      </c>
      <c r="S14" s="17">
        <f t="shared" ref="S14:AF14" si="6">SUM(C26:C29)</f>
        <v>471</v>
      </c>
      <c r="T14" s="17">
        <f t="shared" si="6"/>
        <v>0</v>
      </c>
      <c r="U14" s="17">
        <f t="shared" si="6"/>
        <v>155</v>
      </c>
      <c r="V14" s="17">
        <f t="shared" si="6"/>
        <v>101</v>
      </c>
      <c r="W14" s="17">
        <f t="shared" si="6"/>
        <v>3</v>
      </c>
      <c r="X14" s="17">
        <f t="shared" si="6"/>
        <v>0</v>
      </c>
      <c r="Y14" s="17">
        <f t="shared" si="6"/>
        <v>42</v>
      </c>
      <c r="Z14" s="17">
        <f t="shared" si="6"/>
        <v>5</v>
      </c>
      <c r="AA14" s="17">
        <f t="shared" si="6"/>
        <v>5</v>
      </c>
      <c r="AB14" s="17">
        <f t="shared" si="6"/>
        <v>0</v>
      </c>
      <c r="AC14" s="17">
        <f t="shared" si="6"/>
        <v>157</v>
      </c>
      <c r="AD14" s="17">
        <f t="shared" si="6"/>
        <v>0</v>
      </c>
      <c r="AE14" s="31">
        <f t="shared" si="6"/>
        <v>782</v>
      </c>
      <c r="AF14" s="31">
        <f t="shared" si="6"/>
        <v>939</v>
      </c>
    </row>
    <row r="15" spans="2:32" ht="23.1" customHeight="1" x14ac:dyDescent="0.25">
      <c r="B15" s="23" t="s">
        <v>42</v>
      </c>
      <c r="C15" s="50">
        <f>SUM('[1]12.08 Kampala-Entebbe'!C15,'[2]17.08 Entebbe-Kampala'!C15,'[3]17.08 Entebbe-Kampala'!C15)</f>
        <v>42</v>
      </c>
      <c r="D15" s="50">
        <f>SUM('[1]12.08 Kampala-Entebbe'!D15,'[2]17.08 Entebbe-Kampala'!D15,'[3]17.08 Entebbe-Kampala'!D15)</f>
        <v>0</v>
      </c>
      <c r="E15" s="50">
        <f>SUM('[1]12.08 Kampala-Entebbe'!E15,'[2]17.08 Entebbe-Kampala'!E15,'[3]17.08 Entebbe-Kampala'!E15)</f>
        <v>43</v>
      </c>
      <c r="F15" s="50">
        <f>SUM('[1]12.08 Kampala-Entebbe'!F15,'[2]17.08 Entebbe-Kampala'!F15,'[3]17.08 Entebbe-Kampala'!F15)</f>
        <v>26</v>
      </c>
      <c r="G15" s="50">
        <f>SUM('[1]12.08 Kampala-Entebbe'!G15,'[2]17.08 Entebbe-Kampala'!G15,'[3]17.08 Entebbe-Kampala'!G15)</f>
        <v>3</v>
      </c>
      <c r="H15" s="50">
        <f>SUM('[1]12.08 Kampala-Entebbe'!H15,'[2]17.08 Entebbe-Kampala'!H15,'[3]17.08 Entebbe-Kampala'!H15)</f>
        <v>0</v>
      </c>
      <c r="I15" s="50">
        <f>SUM('[1]12.08 Kampala-Entebbe'!I15,'[2]17.08 Entebbe-Kampala'!I15,'[3]17.08 Entebbe-Kampala'!I15)</f>
        <v>1</v>
      </c>
      <c r="J15" s="50">
        <f>SUM('[1]12.08 Kampala-Entebbe'!J15,'[2]17.08 Entebbe-Kampala'!J15,'[3]17.08 Entebbe-Kampala'!J15)</f>
        <v>0</v>
      </c>
      <c r="K15" s="50">
        <f>SUM('[1]12.08 Kampala-Entebbe'!K15,'[2]17.08 Entebbe-Kampala'!K15,'[3]17.08 Entebbe-Kampala'!K15)</f>
        <v>0</v>
      </c>
      <c r="L15" s="50">
        <f>SUM('[1]12.08 Kampala-Entebbe'!L15,'[2]17.08 Entebbe-Kampala'!L15,'[3]17.08 Entebbe-Kampala'!L15)</f>
        <v>0</v>
      </c>
      <c r="M15" s="50">
        <f>SUM('[1]12.08 Kampala-Entebbe'!M15,'[2]17.08 Entebbe-Kampala'!M15,'[3]17.08 Entebbe-Kampala'!M15)</f>
        <v>25</v>
      </c>
      <c r="N15" s="50">
        <f>SUM('[1]12.08 Kampala-Entebbe'!N15,'[2]17.08 Entebbe-Kampala'!N15,'[3]17.08 Entebbe-Kampala'!N15)</f>
        <v>0</v>
      </c>
      <c r="O15" s="15">
        <f t="shared" si="0"/>
        <v>115</v>
      </c>
      <c r="P15" s="15">
        <f t="shared" si="1"/>
        <v>140</v>
      </c>
      <c r="R15" s="1" t="s">
        <v>11</v>
      </c>
      <c r="S15" s="17">
        <f t="shared" ref="S15:AF15" si="7">SUM(C30:C33)</f>
        <v>435</v>
      </c>
      <c r="T15" s="17">
        <f t="shared" si="7"/>
        <v>0</v>
      </c>
      <c r="U15" s="17">
        <f t="shared" si="7"/>
        <v>261</v>
      </c>
      <c r="V15" s="17">
        <f t="shared" si="7"/>
        <v>76</v>
      </c>
      <c r="W15" s="17">
        <f t="shared" si="7"/>
        <v>8</v>
      </c>
      <c r="X15" s="17">
        <f t="shared" si="7"/>
        <v>1</v>
      </c>
      <c r="Y15" s="17">
        <f t="shared" si="7"/>
        <v>49</v>
      </c>
      <c r="Z15" s="17">
        <f t="shared" si="7"/>
        <v>5</v>
      </c>
      <c r="AA15" s="17">
        <f t="shared" si="7"/>
        <v>2</v>
      </c>
      <c r="AB15" s="17">
        <f t="shared" si="7"/>
        <v>1</v>
      </c>
      <c r="AC15" s="17">
        <f t="shared" si="7"/>
        <v>146</v>
      </c>
      <c r="AD15" s="17">
        <f t="shared" si="7"/>
        <v>0</v>
      </c>
      <c r="AE15" s="31">
        <f t="shared" si="7"/>
        <v>838</v>
      </c>
      <c r="AF15" s="31">
        <f t="shared" si="7"/>
        <v>984</v>
      </c>
    </row>
    <row r="16" spans="2:32" ht="23.1" customHeight="1" x14ac:dyDescent="0.25">
      <c r="B16" s="23" t="s">
        <v>43</v>
      </c>
      <c r="C16" s="50">
        <f>SUM('[1]12.08 Kampala-Entebbe'!C16,'[2]17.08 Entebbe-Kampala'!C16,'[3]17.08 Entebbe-Kampala'!C16)</f>
        <v>47</v>
      </c>
      <c r="D16" s="50">
        <f>SUM('[1]12.08 Kampala-Entebbe'!D16,'[2]17.08 Entebbe-Kampala'!D16,'[3]17.08 Entebbe-Kampala'!D16)</f>
        <v>0</v>
      </c>
      <c r="E16" s="50">
        <f>SUM('[1]12.08 Kampala-Entebbe'!E16,'[2]17.08 Entebbe-Kampala'!E16,'[3]17.08 Entebbe-Kampala'!E16)</f>
        <v>39</v>
      </c>
      <c r="F16" s="50">
        <f>SUM('[1]12.08 Kampala-Entebbe'!F16,'[2]17.08 Entebbe-Kampala'!F16,'[3]17.08 Entebbe-Kampala'!F16)</f>
        <v>24</v>
      </c>
      <c r="G16" s="50">
        <f>SUM('[1]12.08 Kampala-Entebbe'!G16,'[2]17.08 Entebbe-Kampala'!G16,'[3]17.08 Entebbe-Kampala'!G16)</f>
        <v>2</v>
      </c>
      <c r="H16" s="50">
        <f>SUM('[1]12.08 Kampala-Entebbe'!H16,'[2]17.08 Entebbe-Kampala'!H16,'[3]17.08 Entebbe-Kampala'!H16)</f>
        <v>1</v>
      </c>
      <c r="I16" s="50">
        <f>SUM('[1]12.08 Kampala-Entebbe'!I16,'[2]17.08 Entebbe-Kampala'!I16,'[3]17.08 Entebbe-Kampala'!I16)</f>
        <v>1</v>
      </c>
      <c r="J16" s="50">
        <f>SUM('[1]12.08 Kampala-Entebbe'!J16,'[2]17.08 Entebbe-Kampala'!J16,'[3]17.08 Entebbe-Kampala'!J16)</f>
        <v>0</v>
      </c>
      <c r="K16" s="50">
        <f>SUM('[1]12.08 Kampala-Entebbe'!K16,'[2]17.08 Entebbe-Kampala'!K16,'[3]17.08 Entebbe-Kampala'!K16)</f>
        <v>0</v>
      </c>
      <c r="L16" s="50">
        <f>SUM('[1]12.08 Kampala-Entebbe'!L16,'[2]17.08 Entebbe-Kampala'!L16,'[3]17.08 Entebbe-Kampala'!L16)</f>
        <v>0</v>
      </c>
      <c r="M16" s="50">
        <f>SUM('[1]12.08 Kampala-Entebbe'!M16,'[2]17.08 Entebbe-Kampala'!M16,'[3]17.08 Entebbe-Kampala'!M16)</f>
        <v>20</v>
      </c>
      <c r="N16" s="50">
        <f>SUM('[1]12.08 Kampala-Entebbe'!N16,'[2]17.08 Entebbe-Kampala'!N16,'[3]17.08 Entebbe-Kampala'!N16)</f>
        <v>0</v>
      </c>
      <c r="O16" s="15">
        <f t="shared" si="0"/>
        <v>114</v>
      </c>
      <c r="P16" s="15">
        <f t="shared" si="1"/>
        <v>134</v>
      </c>
      <c r="R16" s="1" t="s">
        <v>12</v>
      </c>
      <c r="S16" s="17">
        <f t="shared" ref="S16:AF16" si="8">SUM(C34:C37)</f>
        <v>458</v>
      </c>
      <c r="T16" s="17">
        <f t="shared" si="8"/>
        <v>0</v>
      </c>
      <c r="U16" s="17">
        <f t="shared" si="8"/>
        <v>209</v>
      </c>
      <c r="V16" s="17">
        <f t="shared" si="8"/>
        <v>84</v>
      </c>
      <c r="W16" s="17">
        <f t="shared" si="8"/>
        <v>4</v>
      </c>
      <c r="X16" s="17">
        <f t="shared" si="8"/>
        <v>2</v>
      </c>
      <c r="Y16" s="17">
        <f t="shared" si="8"/>
        <v>49</v>
      </c>
      <c r="Z16" s="17">
        <f t="shared" si="8"/>
        <v>3</v>
      </c>
      <c r="AA16" s="17">
        <f t="shared" si="8"/>
        <v>4</v>
      </c>
      <c r="AB16" s="17">
        <f t="shared" si="8"/>
        <v>4</v>
      </c>
      <c r="AC16" s="17">
        <f t="shared" si="8"/>
        <v>157</v>
      </c>
      <c r="AD16" s="17">
        <f t="shared" si="8"/>
        <v>0</v>
      </c>
      <c r="AE16" s="31">
        <f t="shared" si="8"/>
        <v>817</v>
      </c>
      <c r="AF16" s="31">
        <f t="shared" si="8"/>
        <v>974</v>
      </c>
    </row>
    <row r="17" spans="2:32" ht="23.1" customHeight="1" x14ac:dyDescent="0.25">
      <c r="B17" s="23" t="s">
        <v>44</v>
      </c>
      <c r="C17" s="50">
        <f>SUM('[1]12.08 Kampala-Entebbe'!C17,'[2]17.08 Entebbe-Kampala'!C17,'[3]17.08 Entebbe-Kampala'!C17)</f>
        <v>91</v>
      </c>
      <c r="D17" s="50">
        <f>SUM('[1]12.08 Kampala-Entebbe'!D17,'[2]17.08 Entebbe-Kampala'!D17,'[3]17.08 Entebbe-Kampala'!D17)</f>
        <v>0</v>
      </c>
      <c r="E17" s="50">
        <f>SUM('[1]12.08 Kampala-Entebbe'!E17,'[2]17.08 Entebbe-Kampala'!E17,'[3]17.08 Entebbe-Kampala'!E17)</f>
        <v>65</v>
      </c>
      <c r="F17" s="50">
        <f>SUM('[1]12.08 Kampala-Entebbe'!F17,'[2]17.08 Entebbe-Kampala'!F17,'[3]17.08 Entebbe-Kampala'!F17)</f>
        <v>19</v>
      </c>
      <c r="G17" s="50">
        <f>SUM('[1]12.08 Kampala-Entebbe'!G17,'[2]17.08 Entebbe-Kampala'!G17,'[3]17.08 Entebbe-Kampala'!G17)</f>
        <v>2</v>
      </c>
      <c r="H17" s="50">
        <f>SUM('[1]12.08 Kampala-Entebbe'!H17,'[2]17.08 Entebbe-Kampala'!H17,'[3]17.08 Entebbe-Kampala'!H17)</f>
        <v>0</v>
      </c>
      <c r="I17" s="50">
        <f>SUM('[1]12.08 Kampala-Entebbe'!I17,'[2]17.08 Entebbe-Kampala'!I17,'[3]17.08 Entebbe-Kampala'!I17)</f>
        <v>6</v>
      </c>
      <c r="J17" s="50">
        <f>SUM('[1]12.08 Kampala-Entebbe'!J17,'[2]17.08 Entebbe-Kampala'!J17,'[3]17.08 Entebbe-Kampala'!J17)</f>
        <v>0</v>
      </c>
      <c r="K17" s="50">
        <f>SUM('[1]12.08 Kampala-Entebbe'!K17,'[2]17.08 Entebbe-Kampala'!K17,'[3]17.08 Entebbe-Kampala'!K17)</f>
        <v>0</v>
      </c>
      <c r="L17" s="50">
        <f>SUM('[1]12.08 Kampala-Entebbe'!L17,'[2]17.08 Entebbe-Kampala'!L17,'[3]17.08 Entebbe-Kampala'!L17)</f>
        <v>0</v>
      </c>
      <c r="M17" s="50">
        <f>SUM('[1]12.08 Kampala-Entebbe'!M17,'[2]17.08 Entebbe-Kampala'!M17,'[3]17.08 Entebbe-Kampala'!M17)</f>
        <v>27</v>
      </c>
      <c r="N17" s="50">
        <f>SUM('[1]12.08 Kampala-Entebbe'!N17,'[2]17.08 Entebbe-Kampala'!N17,'[3]17.08 Entebbe-Kampala'!N17)</f>
        <v>0</v>
      </c>
      <c r="O17" s="15">
        <f t="shared" si="0"/>
        <v>183</v>
      </c>
      <c r="P17" s="15">
        <f t="shared" si="1"/>
        <v>210</v>
      </c>
      <c r="R17" s="1" t="s">
        <v>13</v>
      </c>
      <c r="S17" s="17">
        <f t="shared" ref="S17:AF17" si="9">SUM(C38:C41)</f>
        <v>648</v>
      </c>
      <c r="T17" s="17">
        <f t="shared" si="9"/>
        <v>0</v>
      </c>
      <c r="U17" s="17">
        <f t="shared" si="9"/>
        <v>201</v>
      </c>
      <c r="V17" s="17">
        <f t="shared" si="9"/>
        <v>91</v>
      </c>
      <c r="W17" s="17">
        <f t="shared" si="9"/>
        <v>18</v>
      </c>
      <c r="X17" s="17">
        <f t="shared" si="9"/>
        <v>1</v>
      </c>
      <c r="Y17" s="17">
        <f t="shared" si="9"/>
        <v>52</v>
      </c>
      <c r="Z17" s="17">
        <f t="shared" si="9"/>
        <v>4</v>
      </c>
      <c r="AA17" s="17">
        <f t="shared" si="9"/>
        <v>4</v>
      </c>
      <c r="AB17" s="17">
        <f t="shared" si="9"/>
        <v>3</v>
      </c>
      <c r="AC17" s="17">
        <f t="shared" si="9"/>
        <v>155</v>
      </c>
      <c r="AD17" s="17">
        <f t="shared" si="9"/>
        <v>0</v>
      </c>
      <c r="AE17" s="31">
        <f t="shared" si="9"/>
        <v>1022</v>
      </c>
      <c r="AF17" s="31">
        <f t="shared" si="9"/>
        <v>1177</v>
      </c>
    </row>
    <row r="18" spans="2:32" ht="23.1" customHeight="1" x14ac:dyDescent="0.25">
      <c r="B18" s="23" t="s">
        <v>45</v>
      </c>
      <c r="C18" s="50">
        <f>SUM('[1]12.08 Kampala-Entebbe'!C18,'[2]17.08 Entebbe-Kampala'!C18,'[3]17.08 Entebbe-Kampala'!C18)</f>
        <v>107</v>
      </c>
      <c r="D18" s="50">
        <f>SUM('[1]12.08 Kampala-Entebbe'!D18,'[2]17.08 Entebbe-Kampala'!D18,'[3]17.08 Entebbe-Kampala'!D18)</f>
        <v>0</v>
      </c>
      <c r="E18" s="50">
        <f>SUM('[1]12.08 Kampala-Entebbe'!E18,'[2]17.08 Entebbe-Kampala'!E18,'[3]17.08 Entebbe-Kampala'!E18)</f>
        <v>48</v>
      </c>
      <c r="F18" s="50">
        <f>SUM('[1]12.08 Kampala-Entebbe'!F18,'[2]17.08 Entebbe-Kampala'!F18,'[3]17.08 Entebbe-Kampala'!F18)</f>
        <v>22</v>
      </c>
      <c r="G18" s="50">
        <f>SUM('[1]12.08 Kampala-Entebbe'!G18,'[2]17.08 Entebbe-Kampala'!G18,'[3]17.08 Entebbe-Kampala'!G18)</f>
        <v>2</v>
      </c>
      <c r="H18" s="50">
        <f>SUM('[1]12.08 Kampala-Entebbe'!H18,'[2]17.08 Entebbe-Kampala'!H18,'[3]17.08 Entebbe-Kampala'!H18)</f>
        <v>2</v>
      </c>
      <c r="I18" s="50">
        <f>SUM('[1]12.08 Kampala-Entebbe'!I18,'[2]17.08 Entebbe-Kampala'!I18,'[3]17.08 Entebbe-Kampala'!I18)</f>
        <v>4</v>
      </c>
      <c r="J18" s="50">
        <f>SUM('[1]12.08 Kampala-Entebbe'!J18,'[2]17.08 Entebbe-Kampala'!J18,'[3]17.08 Entebbe-Kampala'!J18)</f>
        <v>0</v>
      </c>
      <c r="K18" s="50">
        <f>SUM('[1]12.08 Kampala-Entebbe'!K18,'[2]17.08 Entebbe-Kampala'!K18,'[3]17.08 Entebbe-Kampala'!K18)</f>
        <v>0</v>
      </c>
      <c r="L18" s="50">
        <f>SUM('[1]12.08 Kampala-Entebbe'!L18,'[2]17.08 Entebbe-Kampala'!L18,'[3]17.08 Entebbe-Kampala'!L18)</f>
        <v>0</v>
      </c>
      <c r="M18" s="50">
        <f>SUM('[1]12.08 Kampala-Entebbe'!M18,'[2]17.08 Entebbe-Kampala'!M18,'[3]17.08 Entebbe-Kampala'!M18)</f>
        <v>30</v>
      </c>
      <c r="N18" s="50">
        <f>SUM('[1]12.08 Kampala-Entebbe'!N18,'[2]17.08 Entebbe-Kampala'!N18,'[3]17.08 Entebbe-Kampala'!N18)</f>
        <v>0</v>
      </c>
      <c r="O18" s="15">
        <f t="shared" si="0"/>
        <v>185</v>
      </c>
      <c r="P18" s="15">
        <f t="shared" si="1"/>
        <v>215</v>
      </c>
      <c r="R18" s="1" t="s">
        <v>14</v>
      </c>
      <c r="S18" s="17">
        <f t="shared" ref="S18:AF18" si="10">SUM(C42:C45)</f>
        <v>760</v>
      </c>
      <c r="T18" s="17">
        <f t="shared" si="10"/>
        <v>0</v>
      </c>
      <c r="U18" s="17">
        <f t="shared" si="10"/>
        <v>229</v>
      </c>
      <c r="V18" s="17">
        <f t="shared" si="10"/>
        <v>118</v>
      </c>
      <c r="W18" s="17">
        <f t="shared" si="10"/>
        <v>11</v>
      </c>
      <c r="X18" s="17">
        <f t="shared" si="10"/>
        <v>1</v>
      </c>
      <c r="Y18" s="17">
        <f t="shared" si="10"/>
        <v>61</v>
      </c>
      <c r="Z18" s="17">
        <f t="shared" si="10"/>
        <v>8</v>
      </c>
      <c r="AA18" s="17">
        <f t="shared" si="10"/>
        <v>7</v>
      </c>
      <c r="AB18" s="17">
        <f t="shared" si="10"/>
        <v>2</v>
      </c>
      <c r="AC18" s="17">
        <f t="shared" si="10"/>
        <v>146</v>
      </c>
      <c r="AD18" s="17">
        <f t="shared" si="10"/>
        <v>0</v>
      </c>
      <c r="AE18" s="31">
        <f t="shared" si="10"/>
        <v>1197</v>
      </c>
      <c r="AF18" s="31">
        <f t="shared" si="10"/>
        <v>1343</v>
      </c>
    </row>
    <row r="19" spans="2:32" ht="23.1" customHeight="1" x14ac:dyDescent="0.25">
      <c r="B19" s="23" t="s">
        <v>46</v>
      </c>
      <c r="C19" s="50">
        <f>SUM('[1]12.08 Kampala-Entebbe'!C19,'[2]17.08 Entebbe-Kampala'!C19,'[3]17.08 Entebbe-Kampala'!C19)</f>
        <v>99</v>
      </c>
      <c r="D19" s="50">
        <f>SUM('[1]12.08 Kampala-Entebbe'!D19,'[2]17.08 Entebbe-Kampala'!D19,'[3]17.08 Entebbe-Kampala'!D19)</f>
        <v>0</v>
      </c>
      <c r="E19" s="50">
        <f>SUM('[1]12.08 Kampala-Entebbe'!E19,'[2]17.08 Entebbe-Kampala'!E19,'[3]17.08 Entebbe-Kampala'!E19)</f>
        <v>35</v>
      </c>
      <c r="F19" s="50">
        <f>SUM('[1]12.08 Kampala-Entebbe'!F19,'[2]17.08 Entebbe-Kampala'!F19,'[3]17.08 Entebbe-Kampala'!F19)</f>
        <v>23</v>
      </c>
      <c r="G19" s="50">
        <f>SUM('[1]12.08 Kampala-Entebbe'!G19,'[2]17.08 Entebbe-Kampala'!G19,'[3]17.08 Entebbe-Kampala'!G19)</f>
        <v>2</v>
      </c>
      <c r="H19" s="50">
        <f>SUM('[1]12.08 Kampala-Entebbe'!H19,'[2]17.08 Entebbe-Kampala'!H19,'[3]17.08 Entebbe-Kampala'!H19)</f>
        <v>0</v>
      </c>
      <c r="I19" s="50">
        <f>SUM('[1]12.08 Kampala-Entebbe'!I19,'[2]17.08 Entebbe-Kampala'!I19,'[3]17.08 Entebbe-Kampala'!I19)</f>
        <v>5</v>
      </c>
      <c r="J19" s="50">
        <f>SUM('[1]12.08 Kampala-Entebbe'!J19,'[2]17.08 Entebbe-Kampala'!J19,'[3]17.08 Entebbe-Kampala'!J19)</f>
        <v>1</v>
      </c>
      <c r="K19" s="50">
        <f>SUM('[1]12.08 Kampala-Entebbe'!K19,'[2]17.08 Entebbe-Kampala'!K19,'[3]17.08 Entebbe-Kampala'!K19)</f>
        <v>0</v>
      </c>
      <c r="L19" s="50">
        <f>SUM('[1]12.08 Kampala-Entebbe'!L19,'[2]17.08 Entebbe-Kampala'!L19,'[3]17.08 Entebbe-Kampala'!L19)</f>
        <v>0</v>
      </c>
      <c r="M19" s="50">
        <f>SUM('[1]12.08 Kampala-Entebbe'!M19,'[2]17.08 Entebbe-Kampala'!M19,'[3]17.08 Entebbe-Kampala'!M19)</f>
        <v>35</v>
      </c>
      <c r="N19" s="50">
        <f>SUM('[1]12.08 Kampala-Entebbe'!N19,'[2]17.08 Entebbe-Kampala'!N19,'[3]17.08 Entebbe-Kampala'!N19)</f>
        <v>0</v>
      </c>
      <c r="O19" s="15">
        <f t="shared" si="0"/>
        <v>165</v>
      </c>
      <c r="P19" s="15">
        <f t="shared" si="1"/>
        <v>200</v>
      </c>
      <c r="R19" s="1" t="s">
        <v>15</v>
      </c>
      <c r="S19" s="17">
        <f t="shared" ref="S19:AF19" si="11">SUM(C46:C49)</f>
        <v>490</v>
      </c>
      <c r="T19" s="17">
        <f t="shared" si="11"/>
        <v>0</v>
      </c>
      <c r="U19" s="17">
        <f t="shared" si="11"/>
        <v>379</v>
      </c>
      <c r="V19" s="17">
        <f t="shared" si="11"/>
        <v>104</v>
      </c>
      <c r="W19" s="17">
        <f t="shared" si="11"/>
        <v>7</v>
      </c>
      <c r="X19" s="17">
        <f t="shared" si="11"/>
        <v>3</v>
      </c>
      <c r="Y19" s="17">
        <f t="shared" si="11"/>
        <v>64</v>
      </c>
      <c r="Z19" s="17">
        <f t="shared" si="11"/>
        <v>10</v>
      </c>
      <c r="AA19" s="17">
        <f t="shared" si="11"/>
        <v>3</v>
      </c>
      <c r="AB19" s="17">
        <f t="shared" si="11"/>
        <v>3</v>
      </c>
      <c r="AC19" s="17">
        <f t="shared" si="11"/>
        <v>152</v>
      </c>
      <c r="AD19" s="17">
        <f t="shared" si="11"/>
        <v>0</v>
      </c>
      <c r="AE19" s="31">
        <f t="shared" si="11"/>
        <v>1063</v>
      </c>
      <c r="AF19" s="31">
        <f t="shared" si="11"/>
        <v>1215</v>
      </c>
    </row>
    <row r="20" spans="2:32" ht="23.1" customHeight="1" x14ac:dyDescent="0.25">
      <c r="B20" s="23" t="s">
        <v>47</v>
      </c>
      <c r="C20" s="50">
        <f>SUM('[1]12.08 Kampala-Entebbe'!C20,'[2]17.08 Entebbe-Kampala'!C20,'[3]17.08 Entebbe-Kampala'!C20)</f>
        <v>100</v>
      </c>
      <c r="D20" s="50">
        <f>SUM('[1]12.08 Kampala-Entebbe'!D20,'[2]17.08 Entebbe-Kampala'!D20,'[3]17.08 Entebbe-Kampala'!D20)</f>
        <v>0</v>
      </c>
      <c r="E20" s="50">
        <f>SUM('[1]12.08 Kampala-Entebbe'!E20,'[2]17.08 Entebbe-Kampala'!E20,'[3]17.08 Entebbe-Kampala'!E20)</f>
        <v>41</v>
      </c>
      <c r="F20" s="50">
        <f>SUM('[1]12.08 Kampala-Entebbe'!F20,'[2]17.08 Entebbe-Kampala'!F20,'[3]17.08 Entebbe-Kampala'!F20)</f>
        <v>22</v>
      </c>
      <c r="G20" s="50">
        <f>SUM('[1]12.08 Kampala-Entebbe'!G20,'[2]17.08 Entebbe-Kampala'!G20,'[3]17.08 Entebbe-Kampala'!G20)</f>
        <v>0</v>
      </c>
      <c r="H20" s="50">
        <f>SUM('[1]12.08 Kampala-Entebbe'!H20,'[2]17.08 Entebbe-Kampala'!H20,'[3]17.08 Entebbe-Kampala'!H20)</f>
        <v>0</v>
      </c>
      <c r="I20" s="50">
        <f>SUM('[1]12.08 Kampala-Entebbe'!I20,'[2]17.08 Entebbe-Kampala'!I20,'[3]17.08 Entebbe-Kampala'!I20)</f>
        <v>2</v>
      </c>
      <c r="J20" s="50">
        <f>SUM('[1]12.08 Kampala-Entebbe'!J20,'[2]17.08 Entebbe-Kampala'!J20,'[3]17.08 Entebbe-Kampala'!J20)</f>
        <v>0</v>
      </c>
      <c r="K20" s="50">
        <f>SUM('[1]12.08 Kampala-Entebbe'!K20,'[2]17.08 Entebbe-Kampala'!K20,'[3]17.08 Entebbe-Kampala'!K20)</f>
        <v>0</v>
      </c>
      <c r="L20" s="50">
        <f>SUM('[1]12.08 Kampala-Entebbe'!L20,'[2]17.08 Entebbe-Kampala'!L20,'[3]17.08 Entebbe-Kampala'!L20)</f>
        <v>0</v>
      </c>
      <c r="M20" s="50">
        <f>SUM('[1]12.08 Kampala-Entebbe'!M20,'[2]17.08 Entebbe-Kampala'!M20,'[3]17.08 Entebbe-Kampala'!M20)</f>
        <v>32</v>
      </c>
      <c r="N20" s="50">
        <f>SUM('[1]12.08 Kampala-Entebbe'!N20,'[2]17.08 Entebbe-Kampala'!N20,'[3]17.08 Entebbe-Kampala'!N20)</f>
        <v>0</v>
      </c>
      <c r="O20" s="15">
        <f t="shared" si="0"/>
        <v>165</v>
      </c>
      <c r="P20" s="15">
        <f t="shared" si="1"/>
        <v>197</v>
      </c>
      <c r="R20" s="1" t="s">
        <v>16</v>
      </c>
      <c r="S20" s="17">
        <f t="shared" ref="S20:AF20" si="12">SUM(C50:C53)</f>
        <v>586</v>
      </c>
      <c r="T20" s="17">
        <f t="shared" si="12"/>
        <v>0</v>
      </c>
      <c r="U20" s="17">
        <f t="shared" si="12"/>
        <v>410</v>
      </c>
      <c r="V20" s="17">
        <f t="shared" si="12"/>
        <v>111</v>
      </c>
      <c r="W20" s="17">
        <f t="shared" si="12"/>
        <v>18</v>
      </c>
      <c r="X20" s="17">
        <f t="shared" si="12"/>
        <v>10</v>
      </c>
      <c r="Y20" s="17">
        <f t="shared" si="12"/>
        <v>67</v>
      </c>
      <c r="Z20" s="17">
        <f t="shared" si="12"/>
        <v>5</v>
      </c>
      <c r="AA20" s="17">
        <f t="shared" si="12"/>
        <v>7</v>
      </c>
      <c r="AB20" s="17">
        <f t="shared" si="12"/>
        <v>2</v>
      </c>
      <c r="AC20" s="17">
        <f t="shared" si="12"/>
        <v>158</v>
      </c>
      <c r="AD20" s="17">
        <f t="shared" si="12"/>
        <v>0</v>
      </c>
      <c r="AE20" s="31">
        <f t="shared" si="12"/>
        <v>1216</v>
      </c>
      <c r="AF20" s="31">
        <f t="shared" si="12"/>
        <v>1374</v>
      </c>
    </row>
    <row r="21" spans="2:32" ht="23.1" customHeight="1" x14ac:dyDescent="0.25">
      <c r="B21" s="23" t="s">
        <v>48</v>
      </c>
      <c r="C21" s="50">
        <f>SUM('[1]12.08 Kampala-Entebbe'!C21,'[2]17.08 Entebbe-Kampala'!C21,'[3]17.08 Entebbe-Kampala'!C21)</f>
        <v>92</v>
      </c>
      <c r="D21" s="50">
        <f>SUM('[1]12.08 Kampala-Entebbe'!D21,'[2]17.08 Entebbe-Kampala'!D21,'[3]17.08 Entebbe-Kampala'!D21)</f>
        <v>0</v>
      </c>
      <c r="E21" s="50">
        <f>SUM('[1]12.08 Kampala-Entebbe'!E21,'[2]17.08 Entebbe-Kampala'!E21,'[3]17.08 Entebbe-Kampala'!E21)</f>
        <v>43</v>
      </c>
      <c r="F21" s="50">
        <f>SUM('[1]12.08 Kampala-Entebbe'!F21,'[2]17.08 Entebbe-Kampala'!F21,'[3]17.08 Entebbe-Kampala'!F21)</f>
        <v>25</v>
      </c>
      <c r="G21" s="50">
        <f>SUM('[1]12.08 Kampala-Entebbe'!G21,'[2]17.08 Entebbe-Kampala'!G21,'[3]17.08 Entebbe-Kampala'!G21)</f>
        <v>0</v>
      </c>
      <c r="H21" s="50">
        <f>SUM('[1]12.08 Kampala-Entebbe'!H21,'[2]17.08 Entebbe-Kampala'!H21,'[3]17.08 Entebbe-Kampala'!H21)</f>
        <v>0</v>
      </c>
      <c r="I21" s="50">
        <f>SUM('[1]12.08 Kampala-Entebbe'!I21,'[2]17.08 Entebbe-Kampala'!I21,'[3]17.08 Entebbe-Kampala'!I21)</f>
        <v>5</v>
      </c>
      <c r="J21" s="50">
        <f>SUM('[1]12.08 Kampala-Entebbe'!J21,'[2]17.08 Entebbe-Kampala'!J21,'[3]17.08 Entebbe-Kampala'!J21)</f>
        <v>0</v>
      </c>
      <c r="K21" s="50">
        <f>SUM('[1]12.08 Kampala-Entebbe'!K21,'[2]17.08 Entebbe-Kampala'!K21,'[3]17.08 Entebbe-Kampala'!K21)</f>
        <v>1</v>
      </c>
      <c r="L21" s="50">
        <f>SUM('[1]12.08 Kampala-Entebbe'!L21,'[2]17.08 Entebbe-Kampala'!L21,'[3]17.08 Entebbe-Kampala'!L21)</f>
        <v>0</v>
      </c>
      <c r="M21" s="50">
        <f>SUM('[1]12.08 Kampala-Entebbe'!M21,'[2]17.08 Entebbe-Kampala'!M21,'[3]17.08 Entebbe-Kampala'!M21)</f>
        <v>27</v>
      </c>
      <c r="N21" s="50">
        <f>SUM('[1]12.08 Kampala-Entebbe'!N21,'[2]17.08 Entebbe-Kampala'!N21,'[3]17.08 Entebbe-Kampala'!N21)</f>
        <v>0</v>
      </c>
      <c r="O21" s="15">
        <f t="shared" si="0"/>
        <v>166</v>
      </c>
      <c r="P21" s="15">
        <f t="shared" si="1"/>
        <v>193</v>
      </c>
      <c r="R21" s="36" t="s">
        <v>20</v>
      </c>
      <c r="S21" s="34">
        <f t="shared" ref="S21:AF21" si="13">SUM(C54:C57)</f>
        <v>626</v>
      </c>
      <c r="T21" s="17">
        <f t="shared" si="13"/>
        <v>0</v>
      </c>
      <c r="U21" s="17">
        <f t="shared" si="13"/>
        <v>305</v>
      </c>
      <c r="V21" s="17">
        <f t="shared" si="13"/>
        <v>102</v>
      </c>
      <c r="W21" s="17">
        <f t="shared" si="13"/>
        <v>10</v>
      </c>
      <c r="X21" s="17">
        <f t="shared" si="13"/>
        <v>7</v>
      </c>
      <c r="Y21" s="17">
        <f t="shared" si="13"/>
        <v>48</v>
      </c>
      <c r="Z21" s="17">
        <f t="shared" si="13"/>
        <v>5</v>
      </c>
      <c r="AA21" s="17">
        <f t="shared" si="13"/>
        <v>2</v>
      </c>
      <c r="AB21" s="17">
        <f t="shared" si="13"/>
        <v>0</v>
      </c>
      <c r="AC21" s="17">
        <f t="shared" si="13"/>
        <v>96</v>
      </c>
      <c r="AD21" s="17">
        <f t="shared" si="13"/>
        <v>0</v>
      </c>
      <c r="AE21" s="31">
        <f t="shared" si="13"/>
        <v>1105</v>
      </c>
      <c r="AF21" s="31">
        <f t="shared" si="13"/>
        <v>1201</v>
      </c>
    </row>
    <row r="22" spans="2:32" ht="23.1" customHeight="1" x14ac:dyDescent="0.25">
      <c r="B22" s="23" t="s">
        <v>49</v>
      </c>
      <c r="C22" s="50">
        <f>SUM('[1]12.08 Kampala-Entebbe'!C22,'[2]17.08 Entebbe-Kampala'!C22,'[3]17.08 Entebbe-Kampala'!C22)</f>
        <v>101</v>
      </c>
      <c r="D22" s="50">
        <f>SUM('[1]12.08 Kampala-Entebbe'!D22,'[2]17.08 Entebbe-Kampala'!D22,'[3]17.08 Entebbe-Kampala'!D22)</f>
        <v>0</v>
      </c>
      <c r="E22" s="50">
        <f>SUM('[1]12.08 Kampala-Entebbe'!E22,'[2]17.08 Entebbe-Kampala'!E22,'[3]17.08 Entebbe-Kampala'!E22)</f>
        <v>44</v>
      </c>
      <c r="F22" s="50">
        <f>SUM('[1]12.08 Kampala-Entebbe'!F22,'[2]17.08 Entebbe-Kampala'!F22,'[3]17.08 Entebbe-Kampala'!F22)</f>
        <v>15</v>
      </c>
      <c r="G22" s="50">
        <f>SUM('[1]12.08 Kampala-Entebbe'!G22,'[2]17.08 Entebbe-Kampala'!G22,'[3]17.08 Entebbe-Kampala'!G22)</f>
        <v>1</v>
      </c>
      <c r="H22" s="50">
        <f>SUM('[1]12.08 Kampala-Entebbe'!H22,'[2]17.08 Entebbe-Kampala'!H22,'[3]17.08 Entebbe-Kampala'!H22)</f>
        <v>0</v>
      </c>
      <c r="I22" s="50">
        <f>SUM('[1]12.08 Kampala-Entebbe'!I22,'[2]17.08 Entebbe-Kampala'!I22,'[3]17.08 Entebbe-Kampala'!I22)</f>
        <v>6</v>
      </c>
      <c r="J22" s="50">
        <f>SUM('[1]12.08 Kampala-Entebbe'!J22,'[2]17.08 Entebbe-Kampala'!J22,'[3]17.08 Entebbe-Kampala'!J22)</f>
        <v>0</v>
      </c>
      <c r="K22" s="50">
        <f>SUM('[1]12.08 Kampala-Entebbe'!K22,'[2]17.08 Entebbe-Kampala'!K22,'[3]17.08 Entebbe-Kampala'!K22)</f>
        <v>1</v>
      </c>
      <c r="L22" s="50">
        <f>SUM('[1]12.08 Kampala-Entebbe'!L22,'[2]17.08 Entebbe-Kampala'!L22,'[3]17.08 Entebbe-Kampala'!L22)</f>
        <v>0</v>
      </c>
      <c r="M22" s="50">
        <f>SUM('[1]12.08 Kampala-Entebbe'!M22,'[2]17.08 Entebbe-Kampala'!M22,'[3]17.08 Entebbe-Kampala'!M22)</f>
        <v>31</v>
      </c>
      <c r="N22" s="50">
        <f>SUM('[1]12.08 Kampala-Entebbe'!N22,'[2]17.08 Entebbe-Kampala'!N22,'[3]17.08 Entebbe-Kampala'!N22)</f>
        <v>0</v>
      </c>
      <c r="O22" s="15">
        <f t="shared" si="0"/>
        <v>168</v>
      </c>
      <c r="P22" s="15">
        <f t="shared" si="1"/>
        <v>199</v>
      </c>
      <c r="R22" s="38" t="s">
        <v>90</v>
      </c>
      <c r="S22" s="39">
        <f>MAX(S10:S12)</f>
        <v>398</v>
      </c>
      <c r="T22" s="39">
        <f t="shared" ref="T22:AF22" si="14">MAX(T10:T12)</f>
        <v>0</v>
      </c>
      <c r="U22" s="39">
        <f t="shared" si="14"/>
        <v>200</v>
      </c>
      <c r="V22" s="39">
        <f t="shared" si="14"/>
        <v>92</v>
      </c>
      <c r="W22" s="39">
        <f t="shared" si="14"/>
        <v>8</v>
      </c>
      <c r="X22" s="39">
        <f t="shared" si="14"/>
        <v>2</v>
      </c>
      <c r="Y22" s="39">
        <f t="shared" si="14"/>
        <v>16</v>
      </c>
      <c r="Z22" s="39">
        <f t="shared" si="14"/>
        <v>1</v>
      </c>
      <c r="AA22" s="39">
        <f t="shared" si="14"/>
        <v>1</v>
      </c>
      <c r="AB22" s="39">
        <f t="shared" si="14"/>
        <v>0</v>
      </c>
      <c r="AC22" s="39">
        <f t="shared" si="14"/>
        <v>124</v>
      </c>
      <c r="AD22" s="39">
        <f t="shared" si="14"/>
        <v>0</v>
      </c>
      <c r="AE22" s="40">
        <f t="shared" si="14"/>
        <v>681</v>
      </c>
      <c r="AF22" s="40">
        <f t="shared" si="14"/>
        <v>805</v>
      </c>
    </row>
    <row r="23" spans="2:32" ht="23.1" customHeight="1" x14ac:dyDescent="0.25">
      <c r="B23" s="23" t="s">
        <v>50</v>
      </c>
      <c r="C23" s="50">
        <f>SUM('[1]12.08 Kampala-Entebbe'!C23,'[2]17.08 Entebbe-Kampala'!C23,'[3]17.08 Entebbe-Kampala'!C23)</f>
        <v>97</v>
      </c>
      <c r="D23" s="50">
        <f>SUM('[1]12.08 Kampala-Entebbe'!D23,'[2]17.08 Entebbe-Kampala'!D23,'[3]17.08 Entebbe-Kampala'!D23)</f>
        <v>0</v>
      </c>
      <c r="E23" s="50">
        <f>SUM('[1]12.08 Kampala-Entebbe'!E23,'[2]17.08 Entebbe-Kampala'!E23,'[3]17.08 Entebbe-Kampala'!E23)</f>
        <v>39</v>
      </c>
      <c r="F23" s="50">
        <f>SUM('[1]12.08 Kampala-Entebbe'!F23,'[2]17.08 Entebbe-Kampala'!F23,'[3]17.08 Entebbe-Kampala'!F23)</f>
        <v>23</v>
      </c>
      <c r="G23" s="50">
        <f>SUM('[1]12.08 Kampala-Entebbe'!G23,'[2]17.08 Entebbe-Kampala'!G23,'[3]17.08 Entebbe-Kampala'!G23)</f>
        <v>0</v>
      </c>
      <c r="H23" s="50">
        <f>SUM('[1]12.08 Kampala-Entebbe'!H23,'[2]17.08 Entebbe-Kampala'!H23,'[3]17.08 Entebbe-Kampala'!H23)</f>
        <v>0</v>
      </c>
      <c r="I23" s="50">
        <f>SUM('[1]12.08 Kampala-Entebbe'!I23,'[2]17.08 Entebbe-Kampala'!I23,'[3]17.08 Entebbe-Kampala'!I23)</f>
        <v>6</v>
      </c>
      <c r="J23" s="50">
        <f>SUM('[1]12.08 Kampala-Entebbe'!J23,'[2]17.08 Entebbe-Kampala'!J23,'[3]17.08 Entebbe-Kampala'!J23)</f>
        <v>2</v>
      </c>
      <c r="K23" s="50">
        <f>SUM('[1]12.08 Kampala-Entebbe'!K23,'[2]17.08 Entebbe-Kampala'!K23,'[3]17.08 Entebbe-Kampala'!K23)</f>
        <v>4</v>
      </c>
      <c r="L23" s="50">
        <f>SUM('[1]12.08 Kampala-Entebbe'!L23,'[2]17.08 Entebbe-Kampala'!L23,'[3]17.08 Entebbe-Kampala'!L23)</f>
        <v>0</v>
      </c>
      <c r="M23" s="50">
        <f>SUM('[1]12.08 Kampala-Entebbe'!M23,'[2]17.08 Entebbe-Kampala'!M23,'[3]17.08 Entebbe-Kampala'!M23)</f>
        <v>39</v>
      </c>
      <c r="N23" s="50">
        <f>SUM('[1]12.08 Kampala-Entebbe'!N23,'[2]17.08 Entebbe-Kampala'!N23,'[3]17.08 Entebbe-Kampala'!N23)</f>
        <v>0</v>
      </c>
      <c r="O23" s="15">
        <f t="shared" si="0"/>
        <v>171</v>
      </c>
      <c r="P23" s="15">
        <f t="shared" si="1"/>
        <v>210</v>
      </c>
      <c r="R23" s="38" t="s">
        <v>91</v>
      </c>
      <c r="S23" s="39">
        <f>MAX(S13:S18)</f>
        <v>760</v>
      </c>
      <c r="T23" s="39">
        <f t="shared" ref="T23:AF23" si="15">MAX(T13:T18)</f>
        <v>0</v>
      </c>
      <c r="U23" s="39">
        <f t="shared" si="15"/>
        <v>261</v>
      </c>
      <c r="V23" s="39">
        <f t="shared" si="15"/>
        <v>118</v>
      </c>
      <c r="W23" s="39">
        <f t="shared" si="15"/>
        <v>18</v>
      </c>
      <c r="X23" s="39">
        <f t="shared" si="15"/>
        <v>2</v>
      </c>
      <c r="Y23" s="39">
        <f t="shared" si="15"/>
        <v>61</v>
      </c>
      <c r="Z23" s="39">
        <f t="shared" si="15"/>
        <v>8</v>
      </c>
      <c r="AA23" s="39">
        <f t="shared" si="15"/>
        <v>9</v>
      </c>
      <c r="AB23" s="39">
        <f t="shared" si="15"/>
        <v>4</v>
      </c>
      <c r="AC23" s="39">
        <f t="shared" si="15"/>
        <v>157</v>
      </c>
      <c r="AD23" s="39">
        <f t="shared" si="15"/>
        <v>0</v>
      </c>
      <c r="AE23" s="40">
        <f t="shared" si="15"/>
        <v>1197</v>
      </c>
      <c r="AF23" s="40">
        <f t="shared" si="15"/>
        <v>1343</v>
      </c>
    </row>
    <row r="24" spans="2:32" ht="23.1" customHeight="1" x14ac:dyDescent="0.25">
      <c r="B24" s="23" t="s">
        <v>51</v>
      </c>
      <c r="C24" s="50">
        <f>SUM('[1]12.08 Kampala-Entebbe'!C24,'[2]17.08 Entebbe-Kampala'!C24,'[3]17.08 Entebbe-Kampala'!C24)</f>
        <v>114</v>
      </c>
      <c r="D24" s="50">
        <f>SUM('[1]12.08 Kampala-Entebbe'!D24,'[2]17.08 Entebbe-Kampala'!D24,'[3]17.08 Entebbe-Kampala'!D24)</f>
        <v>0</v>
      </c>
      <c r="E24" s="50">
        <f>SUM('[1]12.08 Kampala-Entebbe'!E24,'[2]17.08 Entebbe-Kampala'!E24,'[3]17.08 Entebbe-Kampala'!E24)</f>
        <v>42</v>
      </c>
      <c r="F24" s="50">
        <f>SUM('[1]12.08 Kampala-Entebbe'!F24,'[2]17.08 Entebbe-Kampala'!F24,'[3]17.08 Entebbe-Kampala'!F24)</f>
        <v>24</v>
      </c>
      <c r="G24" s="50">
        <f>SUM('[1]12.08 Kampala-Entebbe'!G24,'[2]17.08 Entebbe-Kampala'!G24,'[3]17.08 Entebbe-Kampala'!G24)</f>
        <v>2</v>
      </c>
      <c r="H24" s="50">
        <f>SUM('[1]12.08 Kampala-Entebbe'!H24,'[2]17.08 Entebbe-Kampala'!H24,'[3]17.08 Entebbe-Kampala'!H24)</f>
        <v>0</v>
      </c>
      <c r="I24" s="50">
        <f>SUM('[1]12.08 Kampala-Entebbe'!I24,'[2]17.08 Entebbe-Kampala'!I24,'[3]17.08 Entebbe-Kampala'!I24)</f>
        <v>2</v>
      </c>
      <c r="J24" s="50">
        <f>SUM('[1]12.08 Kampala-Entebbe'!J24,'[2]17.08 Entebbe-Kampala'!J24,'[3]17.08 Entebbe-Kampala'!J24)</f>
        <v>1</v>
      </c>
      <c r="K24" s="50">
        <f>SUM('[1]12.08 Kampala-Entebbe'!K24,'[2]17.08 Entebbe-Kampala'!K24,'[3]17.08 Entebbe-Kampala'!K24)</f>
        <v>0</v>
      </c>
      <c r="L24" s="50">
        <f>SUM('[1]12.08 Kampala-Entebbe'!L24,'[2]17.08 Entebbe-Kampala'!L24,'[3]17.08 Entebbe-Kampala'!L24)</f>
        <v>2</v>
      </c>
      <c r="M24" s="50">
        <f>SUM('[1]12.08 Kampala-Entebbe'!M24,'[2]17.08 Entebbe-Kampala'!M24,'[3]17.08 Entebbe-Kampala'!M24)</f>
        <v>27</v>
      </c>
      <c r="N24" s="50">
        <f>SUM('[1]12.08 Kampala-Entebbe'!N24,'[2]17.08 Entebbe-Kampala'!N24,'[3]17.08 Entebbe-Kampala'!N24)</f>
        <v>0</v>
      </c>
      <c r="O24" s="15">
        <f t="shared" si="0"/>
        <v>187</v>
      </c>
      <c r="P24" s="15">
        <f t="shared" si="1"/>
        <v>214</v>
      </c>
      <c r="R24" s="38" t="s">
        <v>92</v>
      </c>
      <c r="S24" s="39">
        <f>MAX(S19:S21)</f>
        <v>626</v>
      </c>
      <c r="T24" s="39">
        <f t="shared" ref="T24:AF24" si="16">MAX(T19:T21)</f>
        <v>0</v>
      </c>
      <c r="U24" s="39">
        <f t="shared" si="16"/>
        <v>410</v>
      </c>
      <c r="V24" s="39">
        <f t="shared" si="16"/>
        <v>111</v>
      </c>
      <c r="W24" s="39">
        <f t="shared" si="16"/>
        <v>18</v>
      </c>
      <c r="X24" s="39">
        <f t="shared" si="16"/>
        <v>10</v>
      </c>
      <c r="Y24" s="39">
        <f t="shared" si="16"/>
        <v>67</v>
      </c>
      <c r="Z24" s="39">
        <f t="shared" si="16"/>
        <v>10</v>
      </c>
      <c r="AA24" s="39">
        <f t="shared" si="16"/>
        <v>7</v>
      </c>
      <c r="AB24" s="39">
        <f t="shared" si="16"/>
        <v>3</v>
      </c>
      <c r="AC24" s="39">
        <f t="shared" si="16"/>
        <v>158</v>
      </c>
      <c r="AD24" s="39">
        <f t="shared" si="16"/>
        <v>0</v>
      </c>
      <c r="AE24" s="40">
        <f t="shared" si="16"/>
        <v>1216</v>
      </c>
      <c r="AF24" s="40">
        <f t="shared" si="16"/>
        <v>1374</v>
      </c>
    </row>
    <row r="25" spans="2:32" ht="23.1" customHeight="1" x14ac:dyDescent="0.25">
      <c r="B25" s="23" t="s">
        <v>52</v>
      </c>
      <c r="C25" s="50">
        <f>SUM('[1]12.08 Kampala-Entebbe'!C25,'[2]17.08 Entebbe-Kampala'!C25,'[3]17.08 Entebbe-Kampala'!C25)</f>
        <v>110</v>
      </c>
      <c r="D25" s="50">
        <f>SUM('[1]12.08 Kampala-Entebbe'!D25,'[2]17.08 Entebbe-Kampala'!D25,'[3]17.08 Entebbe-Kampala'!D25)</f>
        <v>0</v>
      </c>
      <c r="E25" s="50">
        <f>SUM('[1]12.08 Kampala-Entebbe'!E25,'[2]17.08 Entebbe-Kampala'!E25,'[3]17.08 Entebbe-Kampala'!E25)</f>
        <v>42</v>
      </c>
      <c r="F25" s="50">
        <f>SUM('[1]12.08 Kampala-Entebbe'!F25,'[2]17.08 Entebbe-Kampala'!F25,'[3]17.08 Entebbe-Kampala'!F25)</f>
        <v>20</v>
      </c>
      <c r="G25" s="50">
        <f>SUM('[1]12.08 Kampala-Entebbe'!G25,'[2]17.08 Entebbe-Kampala'!G25,'[3]17.08 Entebbe-Kampala'!G25)</f>
        <v>0</v>
      </c>
      <c r="H25" s="50">
        <f>SUM('[1]12.08 Kampala-Entebbe'!H25,'[2]17.08 Entebbe-Kampala'!H25,'[3]17.08 Entebbe-Kampala'!H25)</f>
        <v>0</v>
      </c>
      <c r="I25" s="50">
        <f>SUM('[1]12.08 Kampala-Entebbe'!I25,'[2]17.08 Entebbe-Kampala'!I25,'[3]17.08 Entebbe-Kampala'!I25)</f>
        <v>6</v>
      </c>
      <c r="J25" s="50">
        <f>SUM('[1]12.08 Kampala-Entebbe'!J25,'[2]17.08 Entebbe-Kampala'!J25,'[3]17.08 Entebbe-Kampala'!J25)</f>
        <v>0</v>
      </c>
      <c r="K25" s="50">
        <f>SUM('[1]12.08 Kampala-Entebbe'!K25,'[2]17.08 Entebbe-Kampala'!K25,'[3]17.08 Entebbe-Kampala'!K25)</f>
        <v>4</v>
      </c>
      <c r="L25" s="50">
        <f>SUM('[1]12.08 Kampala-Entebbe'!L25,'[2]17.08 Entebbe-Kampala'!L25,'[3]17.08 Entebbe-Kampala'!L25)</f>
        <v>0</v>
      </c>
      <c r="M25" s="50">
        <f>SUM('[1]12.08 Kampala-Entebbe'!M25,'[2]17.08 Entebbe-Kampala'!M25,'[3]17.08 Entebbe-Kampala'!M25)</f>
        <v>42</v>
      </c>
      <c r="N25" s="50">
        <f>SUM('[1]12.08 Kampala-Entebbe'!N25,'[2]17.08 Entebbe-Kampala'!N25,'[3]17.08 Entebbe-Kampala'!N25)</f>
        <v>0</v>
      </c>
      <c r="O25" s="15">
        <f t="shared" si="0"/>
        <v>182</v>
      </c>
      <c r="P25" s="15">
        <f t="shared" si="1"/>
        <v>224</v>
      </c>
      <c r="R25" s="37" t="s">
        <v>85</v>
      </c>
      <c r="S25" s="35">
        <f t="shared" ref="S25:AF25" si="17">SUM(S10:S12)</f>
        <v>814</v>
      </c>
      <c r="T25" s="16">
        <f t="shared" si="17"/>
        <v>0</v>
      </c>
      <c r="U25" s="16">
        <f t="shared" si="17"/>
        <v>558</v>
      </c>
      <c r="V25" s="16">
        <f t="shared" si="17"/>
        <v>262</v>
      </c>
      <c r="W25" s="16">
        <f t="shared" si="17"/>
        <v>16</v>
      </c>
      <c r="X25" s="16">
        <f t="shared" si="17"/>
        <v>5</v>
      </c>
      <c r="Y25" s="16">
        <f t="shared" si="17"/>
        <v>44</v>
      </c>
      <c r="Z25" s="16">
        <f t="shared" si="17"/>
        <v>2</v>
      </c>
      <c r="AA25" s="16">
        <f t="shared" si="17"/>
        <v>1</v>
      </c>
      <c r="AB25" s="16">
        <f t="shared" si="17"/>
        <v>0</v>
      </c>
      <c r="AC25" s="16">
        <f t="shared" si="17"/>
        <v>282</v>
      </c>
      <c r="AD25" s="16">
        <f t="shared" si="17"/>
        <v>0</v>
      </c>
      <c r="AE25" s="32">
        <f t="shared" si="17"/>
        <v>1702</v>
      </c>
      <c r="AF25" s="32">
        <f t="shared" si="17"/>
        <v>1984</v>
      </c>
    </row>
    <row r="26" spans="2:32" ht="23.1" customHeight="1" x14ac:dyDescent="0.25">
      <c r="B26" s="23" t="s">
        <v>53</v>
      </c>
      <c r="C26" s="50">
        <f>SUM('[1]12.08 Kampala-Entebbe'!C26,'[2]17.08 Entebbe-Kampala'!C26,'[3]17.08 Entebbe-Kampala'!C26)</f>
        <v>105</v>
      </c>
      <c r="D26" s="50">
        <f>SUM('[1]12.08 Kampala-Entebbe'!D26,'[2]17.08 Entebbe-Kampala'!D26,'[3]17.08 Entebbe-Kampala'!D26)</f>
        <v>0</v>
      </c>
      <c r="E26" s="50">
        <f>SUM('[1]12.08 Kampala-Entebbe'!E26,'[2]17.08 Entebbe-Kampala'!E26,'[3]17.08 Entebbe-Kampala'!E26)</f>
        <v>36</v>
      </c>
      <c r="F26" s="50">
        <f>SUM('[1]12.08 Kampala-Entebbe'!F26,'[2]17.08 Entebbe-Kampala'!F26,'[3]17.08 Entebbe-Kampala'!F26)</f>
        <v>26</v>
      </c>
      <c r="G26" s="50">
        <f>SUM('[1]12.08 Kampala-Entebbe'!G26,'[2]17.08 Entebbe-Kampala'!G26,'[3]17.08 Entebbe-Kampala'!G26)</f>
        <v>0</v>
      </c>
      <c r="H26" s="50">
        <f>SUM('[1]12.08 Kampala-Entebbe'!H26,'[2]17.08 Entebbe-Kampala'!H26,'[3]17.08 Entebbe-Kampala'!H26)</f>
        <v>0</v>
      </c>
      <c r="I26" s="50">
        <f>SUM('[1]12.08 Kampala-Entebbe'!I26,'[2]17.08 Entebbe-Kampala'!I26,'[3]17.08 Entebbe-Kampala'!I26)</f>
        <v>11</v>
      </c>
      <c r="J26" s="50">
        <f>SUM('[1]12.08 Kampala-Entebbe'!J26,'[2]17.08 Entebbe-Kampala'!J26,'[3]17.08 Entebbe-Kampala'!J26)</f>
        <v>3</v>
      </c>
      <c r="K26" s="50">
        <f>SUM('[1]12.08 Kampala-Entebbe'!K26,'[2]17.08 Entebbe-Kampala'!K26,'[3]17.08 Entebbe-Kampala'!K26)</f>
        <v>2</v>
      </c>
      <c r="L26" s="50">
        <f>SUM('[1]12.08 Kampala-Entebbe'!L26,'[2]17.08 Entebbe-Kampala'!L26,'[3]17.08 Entebbe-Kampala'!L26)</f>
        <v>0</v>
      </c>
      <c r="M26" s="50">
        <f>SUM('[1]12.08 Kampala-Entebbe'!M26,'[2]17.08 Entebbe-Kampala'!M26,'[3]17.08 Entebbe-Kampala'!M26)</f>
        <v>26</v>
      </c>
      <c r="N26" s="50">
        <f>SUM('[1]12.08 Kampala-Entebbe'!N26,'[2]17.08 Entebbe-Kampala'!N26,'[3]17.08 Entebbe-Kampala'!N26)</f>
        <v>0</v>
      </c>
      <c r="O26" s="15">
        <f t="shared" si="0"/>
        <v>183</v>
      </c>
      <c r="P26" s="15">
        <f t="shared" si="1"/>
        <v>209</v>
      </c>
      <c r="R26" s="28" t="s">
        <v>86</v>
      </c>
      <c r="S26" s="16">
        <f t="shared" ref="S26:AF26" si="18">SUM(S13:S18)</f>
        <v>3194</v>
      </c>
      <c r="T26" s="16">
        <f t="shared" si="18"/>
        <v>0</v>
      </c>
      <c r="U26" s="16">
        <f t="shared" si="18"/>
        <v>1222</v>
      </c>
      <c r="V26" s="16">
        <f t="shared" si="18"/>
        <v>552</v>
      </c>
      <c r="W26" s="16">
        <f t="shared" si="18"/>
        <v>47</v>
      </c>
      <c r="X26" s="16">
        <f t="shared" si="18"/>
        <v>5</v>
      </c>
      <c r="Y26" s="16">
        <f t="shared" si="18"/>
        <v>273</v>
      </c>
      <c r="Z26" s="16">
        <f t="shared" si="18"/>
        <v>28</v>
      </c>
      <c r="AA26" s="16">
        <f t="shared" si="18"/>
        <v>31</v>
      </c>
      <c r="AB26" s="16">
        <f t="shared" si="18"/>
        <v>12</v>
      </c>
      <c r="AC26" s="16">
        <f t="shared" si="18"/>
        <v>900</v>
      </c>
      <c r="AD26" s="16">
        <f t="shared" si="18"/>
        <v>0</v>
      </c>
      <c r="AE26" s="32">
        <f t="shared" si="18"/>
        <v>5364</v>
      </c>
      <c r="AF26" s="32">
        <f t="shared" si="18"/>
        <v>6264</v>
      </c>
    </row>
    <row r="27" spans="2:32" ht="23.1" customHeight="1" x14ac:dyDescent="0.25">
      <c r="B27" s="23" t="s">
        <v>54</v>
      </c>
      <c r="C27" s="50">
        <f>SUM('[1]12.08 Kampala-Entebbe'!C27,'[2]17.08 Entebbe-Kampala'!C27,'[3]17.08 Entebbe-Kampala'!C27)</f>
        <v>118</v>
      </c>
      <c r="D27" s="50">
        <f>SUM('[1]12.08 Kampala-Entebbe'!D27,'[2]17.08 Entebbe-Kampala'!D27,'[3]17.08 Entebbe-Kampala'!D27)</f>
        <v>0</v>
      </c>
      <c r="E27" s="50">
        <f>SUM('[1]12.08 Kampala-Entebbe'!E27,'[2]17.08 Entebbe-Kampala'!E27,'[3]17.08 Entebbe-Kampala'!E27)</f>
        <v>34</v>
      </c>
      <c r="F27" s="50">
        <f>SUM('[1]12.08 Kampala-Entebbe'!F27,'[2]17.08 Entebbe-Kampala'!F27,'[3]17.08 Entebbe-Kampala'!F27)</f>
        <v>20</v>
      </c>
      <c r="G27" s="50">
        <f>SUM('[1]12.08 Kampala-Entebbe'!G27,'[2]17.08 Entebbe-Kampala'!G27,'[3]17.08 Entebbe-Kampala'!G27)</f>
        <v>1</v>
      </c>
      <c r="H27" s="50">
        <f>SUM('[1]12.08 Kampala-Entebbe'!H27,'[2]17.08 Entebbe-Kampala'!H27,'[3]17.08 Entebbe-Kampala'!H27)</f>
        <v>0</v>
      </c>
      <c r="I27" s="50">
        <f>SUM('[1]12.08 Kampala-Entebbe'!I27,'[2]17.08 Entebbe-Kampala'!I27,'[3]17.08 Entebbe-Kampala'!I27)</f>
        <v>8</v>
      </c>
      <c r="J27" s="50">
        <f>SUM('[1]12.08 Kampala-Entebbe'!J27,'[2]17.08 Entebbe-Kampala'!J27,'[3]17.08 Entebbe-Kampala'!J27)</f>
        <v>0</v>
      </c>
      <c r="K27" s="50">
        <f>SUM('[1]12.08 Kampala-Entebbe'!K27,'[2]17.08 Entebbe-Kampala'!K27,'[3]17.08 Entebbe-Kampala'!K27)</f>
        <v>0</v>
      </c>
      <c r="L27" s="50">
        <f>SUM('[1]12.08 Kampala-Entebbe'!L27,'[2]17.08 Entebbe-Kampala'!L27,'[3]17.08 Entebbe-Kampala'!L27)</f>
        <v>0</v>
      </c>
      <c r="M27" s="50">
        <f>SUM('[1]12.08 Kampala-Entebbe'!M27,'[2]17.08 Entebbe-Kampala'!M27,'[3]17.08 Entebbe-Kampala'!M27)</f>
        <v>43</v>
      </c>
      <c r="N27" s="50">
        <f>SUM('[1]12.08 Kampala-Entebbe'!N27,'[2]17.08 Entebbe-Kampala'!N27,'[3]17.08 Entebbe-Kampala'!N27)</f>
        <v>0</v>
      </c>
      <c r="O27" s="15">
        <f t="shared" si="0"/>
        <v>181</v>
      </c>
      <c r="P27" s="15">
        <f t="shared" si="1"/>
        <v>224</v>
      </c>
      <c r="R27" s="29" t="s">
        <v>87</v>
      </c>
      <c r="S27" s="16">
        <f t="shared" ref="S27:AF27" si="19">SUM(S19:S21)</f>
        <v>1702</v>
      </c>
      <c r="T27" s="16">
        <f t="shared" si="19"/>
        <v>0</v>
      </c>
      <c r="U27" s="16">
        <f t="shared" si="19"/>
        <v>1094</v>
      </c>
      <c r="V27" s="16">
        <f t="shared" si="19"/>
        <v>317</v>
      </c>
      <c r="W27" s="16">
        <f t="shared" si="19"/>
        <v>35</v>
      </c>
      <c r="X27" s="16">
        <f t="shared" si="19"/>
        <v>20</v>
      </c>
      <c r="Y27" s="16">
        <f t="shared" si="19"/>
        <v>179</v>
      </c>
      <c r="Z27" s="16">
        <f t="shared" si="19"/>
        <v>20</v>
      </c>
      <c r="AA27" s="16">
        <f t="shared" si="19"/>
        <v>12</v>
      </c>
      <c r="AB27" s="16">
        <f t="shared" si="19"/>
        <v>5</v>
      </c>
      <c r="AC27" s="16">
        <f t="shared" si="19"/>
        <v>406</v>
      </c>
      <c r="AD27" s="16">
        <f t="shared" si="19"/>
        <v>0</v>
      </c>
      <c r="AE27" s="32">
        <f t="shared" si="19"/>
        <v>3384</v>
      </c>
      <c r="AF27" s="32">
        <f t="shared" si="19"/>
        <v>3790</v>
      </c>
    </row>
    <row r="28" spans="2:32" ht="23.1" customHeight="1" x14ac:dyDescent="0.25">
      <c r="B28" s="23" t="s">
        <v>55</v>
      </c>
      <c r="C28" s="50">
        <f>SUM('[1]12.08 Kampala-Entebbe'!C28,'[2]17.08 Entebbe-Kampala'!C28,'[3]17.08 Entebbe-Kampala'!C28)</f>
        <v>121</v>
      </c>
      <c r="D28" s="50">
        <f>SUM('[1]12.08 Kampala-Entebbe'!D28,'[2]17.08 Entebbe-Kampala'!D28,'[3]17.08 Entebbe-Kampala'!D28)</f>
        <v>0</v>
      </c>
      <c r="E28" s="50">
        <f>SUM('[1]12.08 Kampala-Entebbe'!E28,'[2]17.08 Entebbe-Kampala'!E28,'[3]17.08 Entebbe-Kampala'!E28)</f>
        <v>44</v>
      </c>
      <c r="F28" s="50">
        <f>SUM('[1]12.08 Kampala-Entebbe'!F28,'[2]17.08 Entebbe-Kampala'!F28,'[3]17.08 Entebbe-Kampala'!F28)</f>
        <v>35</v>
      </c>
      <c r="G28" s="50">
        <f>SUM('[1]12.08 Kampala-Entebbe'!G28,'[2]17.08 Entebbe-Kampala'!G28,'[3]17.08 Entebbe-Kampala'!G28)</f>
        <v>1</v>
      </c>
      <c r="H28" s="50">
        <f>SUM('[1]12.08 Kampala-Entebbe'!H28,'[2]17.08 Entebbe-Kampala'!H28,'[3]17.08 Entebbe-Kampala'!H28)</f>
        <v>0</v>
      </c>
      <c r="I28" s="50">
        <f>SUM('[1]12.08 Kampala-Entebbe'!I28,'[2]17.08 Entebbe-Kampala'!I28,'[3]17.08 Entebbe-Kampala'!I28)</f>
        <v>14</v>
      </c>
      <c r="J28" s="50">
        <f>SUM('[1]12.08 Kampala-Entebbe'!J28,'[2]17.08 Entebbe-Kampala'!J28,'[3]17.08 Entebbe-Kampala'!J28)</f>
        <v>0</v>
      </c>
      <c r="K28" s="50">
        <f>SUM('[1]12.08 Kampala-Entebbe'!K28,'[2]17.08 Entebbe-Kampala'!K28,'[3]17.08 Entebbe-Kampala'!K28)</f>
        <v>1</v>
      </c>
      <c r="L28" s="50">
        <f>SUM('[1]12.08 Kampala-Entebbe'!L28,'[2]17.08 Entebbe-Kampala'!L28,'[3]17.08 Entebbe-Kampala'!L28)</f>
        <v>0</v>
      </c>
      <c r="M28" s="50">
        <f>SUM('[1]12.08 Kampala-Entebbe'!M28,'[2]17.08 Entebbe-Kampala'!M28,'[3]17.08 Entebbe-Kampala'!M28)</f>
        <v>46</v>
      </c>
      <c r="N28" s="50">
        <f>SUM('[1]12.08 Kampala-Entebbe'!N28,'[2]17.08 Entebbe-Kampala'!N28,'[3]17.08 Entebbe-Kampala'!N28)</f>
        <v>0</v>
      </c>
      <c r="O28" s="15">
        <f t="shared" si="0"/>
        <v>216</v>
      </c>
      <c r="P28" s="15">
        <f t="shared" si="1"/>
        <v>262</v>
      </c>
      <c r="R28" s="5" t="s">
        <v>17</v>
      </c>
      <c r="S28" s="16">
        <f t="shared" ref="S28:AF28" si="20">SUM(S10:S21)</f>
        <v>5710</v>
      </c>
      <c r="T28" s="16">
        <f t="shared" si="20"/>
        <v>0</v>
      </c>
      <c r="U28" s="16">
        <f t="shared" si="20"/>
        <v>2874</v>
      </c>
      <c r="V28" s="16">
        <f t="shared" si="20"/>
        <v>1131</v>
      </c>
      <c r="W28" s="16">
        <f t="shared" si="20"/>
        <v>98</v>
      </c>
      <c r="X28" s="16">
        <f t="shared" si="20"/>
        <v>30</v>
      </c>
      <c r="Y28" s="16">
        <f t="shared" si="20"/>
        <v>496</v>
      </c>
      <c r="Z28" s="16">
        <f t="shared" si="20"/>
        <v>50</v>
      </c>
      <c r="AA28" s="16">
        <f t="shared" si="20"/>
        <v>44</v>
      </c>
      <c r="AB28" s="16">
        <f t="shared" si="20"/>
        <v>17</v>
      </c>
      <c r="AC28" s="16">
        <f t="shared" si="20"/>
        <v>1588</v>
      </c>
      <c r="AD28" s="16">
        <f t="shared" si="20"/>
        <v>0</v>
      </c>
      <c r="AE28" s="32">
        <f t="shared" si="20"/>
        <v>10450</v>
      </c>
      <c r="AF28" s="32">
        <f t="shared" si="20"/>
        <v>12038</v>
      </c>
    </row>
    <row r="29" spans="2:32" ht="23.1" customHeight="1" x14ac:dyDescent="0.25">
      <c r="B29" s="23" t="s">
        <v>56</v>
      </c>
      <c r="C29" s="50">
        <f>SUM('[1]12.08 Kampala-Entebbe'!C29,'[2]17.08 Entebbe-Kampala'!C29,'[3]17.08 Entebbe-Kampala'!C29)</f>
        <v>127</v>
      </c>
      <c r="D29" s="50">
        <f>SUM('[1]12.08 Kampala-Entebbe'!D29,'[2]17.08 Entebbe-Kampala'!D29,'[3]17.08 Entebbe-Kampala'!D29)</f>
        <v>0</v>
      </c>
      <c r="E29" s="50">
        <f>SUM('[1]12.08 Kampala-Entebbe'!E29,'[2]17.08 Entebbe-Kampala'!E29,'[3]17.08 Entebbe-Kampala'!E29)</f>
        <v>41</v>
      </c>
      <c r="F29" s="50">
        <f>SUM('[1]12.08 Kampala-Entebbe'!F29,'[2]17.08 Entebbe-Kampala'!F29,'[3]17.08 Entebbe-Kampala'!F29)</f>
        <v>20</v>
      </c>
      <c r="G29" s="50">
        <f>SUM('[1]12.08 Kampala-Entebbe'!G29,'[2]17.08 Entebbe-Kampala'!G29,'[3]17.08 Entebbe-Kampala'!G29)</f>
        <v>1</v>
      </c>
      <c r="H29" s="50">
        <f>SUM('[1]12.08 Kampala-Entebbe'!H29,'[2]17.08 Entebbe-Kampala'!H29,'[3]17.08 Entebbe-Kampala'!H29)</f>
        <v>0</v>
      </c>
      <c r="I29" s="50">
        <f>SUM('[1]12.08 Kampala-Entebbe'!I29,'[2]17.08 Entebbe-Kampala'!I29,'[3]17.08 Entebbe-Kampala'!I29)</f>
        <v>9</v>
      </c>
      <c r="J29" s="50">
        <f>SUM('[1]12.08 Kampala-Entebbe'!J29,'[2]17.08 Entebbe-Kampala'!J29,'[3]17.08 Entebbe-Kampala'!J29)</f>
        <v>2</v>
      </c>
      <c r="K29" s="50">
        <f>SUM('[1]12.08 Kampala-Entebbe'!K29,'[2]17.08 Entebbe-Kampala'!K29,'[3]17.08 Entebbe-Kampala'!K29)</f>
        <v>2</v>
      </c>
      <c r="L29" s="50">
        <f>SUM('[1]12.08 Kampala-Entebbe'!L29,'[2]17.08 Entebbe-Kampala'!L29,'[3]17.08 Entebbe-Kampala'!L29)</f>
        <v>0</v>
      </c>
      <c r="M29" s="50">
        <f>SUM('[1]12.08 Kampala-Entebbe'!M29,'[2]17.08 Entebbe-Kampala'!M29,'[3]17.08 Entebbe-Kampala'!M29)</f>
        <v>42</v>
      </c>
      <c r="N29" s="50">
        <f>SUM('[1]12.08 Kampala-Entebbe'!N29,'[2]17.08 Entebbe-Kampala'!N29,'[3]17.08 Entebbe-Kampala'!N29)</f>
        <v>0</v>
      </c>
      <c r="O29" s="15">
        <f t="shared" si="0"/>
        <v>202</v>
      </c>
      <c r="P29" s="15">
        <f t="shared" si="1"/>
        <v>244</v>
      </c>
      <c r="R29"/>
      <c r="S29" s="20"/>
      <c r="T29" s="19"/>
    </row>
    <row r="30" spans="2:32" ht="23.1" customHeight="1" x14ac:dyDescent="0.25">
      <c r="B30" s="23" t="s">
        <v>57</v>
      </c>
      <c r="C30" s="50">
        <f>SUM('[1]12.08 Kampala-Entebbe'!C30,'[2]17.08 Entebbe-Kampala'!C30,'[3]17.08 Entebbe-Kampala'!C30)</f>
        <v>97</v>
      </c>
      <c r="D30" s="50">
        <f>SUM('[1]12.08 Kampala-Entebbe'!D30,'[2]17.08 Entebbe-Kampala'!D30,'[3]17.08 Entebbe-Kampala'!D30)</f>
        <v>0</v>
      </c>
      <c r="E30" s="50">
        <f>SUM('[1]12.08 Kampala-Entebbe'!E30,'[2]17.08 Entebbe-Kampala'!E30,'[3]17.08 Entebbe-Kampala'!E30)</f>
        <v>63</v>
      </c>
      <c r="F30" s="50">
        <f>SUM('[1]12.08 Kampala-Entebbe'!F30,'[2]17.08 Entebbe-Kampala'!F30,'[3]17.08 Entebbe-Kampala'!F30)</f>
        <v>20</v>
      </c>
      <c r="G30" s="50">
        <f>SUM('[1]12.08 Kampala-Entebbe'!G30,'[2]17.08 Entebbe-Kampala'!G30,'[3]17.08 Entebbe-Kampala'!G30)</f>
        <v>2</v>
      </c>
      <c r="H30" s="50">
        <f>SUM('[1]12.08 Kampala-Entebbe'!H30,'[2]17.08 Entebbe-Kampala'!H30,'[3]17.08 Entebbe-Kampala'!H30)</f>
        <v>0</v>
      </c>
      <c r="I30" s="50">
        <f>SUM('[1]12.08 Kampala-Entebbe'!I30,'[2]17.08 Entebbe-Kampala'!I30,'[3]17.08 Entebbe-Kampala'!I30)</f>
        <v>9</v>
      </c>
      <c r="J30" s="50">
        <f>SUM('[1]12.08 Kampala-Entebbe'!J30,'[2]17.08 Entebbe-Kampala'!J30,'[3]17.08 Entebbe-Kampala'!J30)</f>
        <v>1</v>
      </c>
      <c r="K30" s="50">
        <f>SUM('[1]12.08 Kampala-Entebbe'!K30,'[2]17.08 Entebbe-Kampala'!K30,'[3]17.08 Entebbe-Kampala'!K30)</f>
        <v>1</v>
      </c>
      <c r="L30" s="50">
        <f>SUM('[1]12.08 Kampala-Entebbe'!L30,'[2]17.08 Entebbe-Kampala'!L30,'[3]17.08 Entebbe-Kampala'!L30)</f>
        <v>0</v>
      </c>
      <c r="M30" s="50">
        <f>SUM('[1]12.08 Kampala-Entebbe'!M30,'[2]17.08 Entebbe-Kampala'!M30,'[3]17.08 Entebbe-Kampala'!M30)</f>
        <v>35</v>
      </c>
      <c r="N30" s="50">
        <f>SUM('[1]12.08 Kampala-Entebbe'!N30,'[2]17.08 Entebbe-Kampala'!N30,'[3]17.08 Entebbe-Kampala'!N30)</f>
        <v>0</v>
      </c>
      <c r="O30" s="15">
        <f t="shared" si="0"/>
        <v>193</v>
      </c>
      <c r="P30" s="15">
        <f t="shared" si="1"/>
        <v>228</v>
      </c>
    </row>
    <row r="31" spans="2:32" ht="23.1" customHeight="1" x14ac:dyDescent="0.25">
      <c r="B31" s="24" t="s">
        <v>58</v>
      </c>
      <c r="C31" s="50">
        <f>SUM('[1]12.08 Kampala-Entebbe'!C31,'[2]17.08 Entebbe-Kampala'!C31,'[3]17.08 Entebbe-Kampala'!C31)</f>
        <v>116</v>
      </c>
      <c r="D31" s="50">
        <f>SUM('[1]12.08 Kampala-Entebbe'!D31,'[2]17.08 Entebbe-Kampala'!D31,'[3]17.08 Entebbe-Kampala'!D31)</f>
        <v>0</v>
      </c>
      <c r="E31" s="50">
        <f>SUM('[1]12.08 Kampala-Entebbe'!E31,'[2]17.08 Entebbe-Kampala'!E31,'[3]17.08 Entebbe-Kampala'!E31)</f>
        <v>73</v>
      </c>
      <c r="F31" s="50">
        <f>SUM('[1]12.08 Kampala-Entebbe'!F31,'[2]17.08 Entebbe-Kampala'!F31,'[3]17.08 Entebbe-Kampala'!F31)</f>
        <v>17</v>
      </c>
      <c r="G31" s="50">
        <f>SUM('[1]12.08 Kampala-Entebbe'!G31,'[2]17.08 Entebbe-Kampala'!G31,'[3]17.08 Entebbe-Kampala'!G31)</f>
        <v>1</v>
      </c>
      <c r="H31" s="50">
        <f>SUM('[1]12.08 Kampala-Entebbe'!H31,'[2]17.08 Entebbe-Kampala'!H31,'[3]17.08 Entebbe-Kampala'!H31)</f>
        <v>1</v>
      </c>
      <c r="I31" s="50">
        <f>SUM('[1]12.08 Kampala-Entebbe'!I31,'[2]17.08 Entebbe-Kampala'!I31,'[3]17.08 Entebbe-Kampala'!I31)</f>
        <v>13</v>
      </c>
      <c r="J31" s="50">
        <f>SUM('[1]12.08 Kampala-Entebbe'!J31,'[2]17.08 Entebbe-Kampala'!J31,'[3]17.08 Entebbe-Kampala'!J31)</f>
        <v>4</v>
      </c>
      <c r="K31" s="50">
        <f>SUM('[1]12.08 Kampala-Entebbe'!K31,'[2]17.08 Entebbe-Kampala'!K31,'[3]17.08 Entebbe-Kampala'!K31)</f>
        <v>1</v>
      </c>
      <c r="L31" s="50">
        <f>SUM('[1]12.08 Kampala-Entebbe'!L31,'[2]17.08 Entebbe-Kampala'!L31,'[3]17.08 Entebbe-Kampala'!L31)</f>
        <v>1</v>
      </c>
      <c r="M31" s="50">
        <f>SUM('[1]12.08 Kampala-Entebbe'!M31,'[2]17.08 Entebbe-Kampala'!M31,'[3]17.08 Entebbe-Kampala'!M31)</f>
        <v>43</v>
      </c>
      <c r="N31" s="50">
        <f>SUM('[1]12.08 Kampala-Entebbe'!N31,'[2]17.08 Entebbe-Kampala'!N31,'[3]17.08 Entebbe-Kampala'!N31)</f>
        <v>0</v>
      </c>
      <c r="O31" s="15">
        <f t="shared" si="0"/>
        <v>227</v>
      </c>
      <c r="P31" s="15">
        <f t="shared" si="1"/>
        <v>270</v>
      </c>
    </row>
    <row r="32" spans="2:32" ht="23.1" customHeight="1" x14ac:dyDescent="0.25">
      <c r="B32" s="24" t="s">
        <v>59</v>
      </c>
      <c r="C32" s="50">
        <f>SUM('[1]12.08 Kampala-Entebbe'!C32,'[2]17.08 Entebbe-Kampala'!C32,'[3]17.08 Entebbe-Kampala'!C32)</f>
        <v>101</v>
      </c>
      <c r="D32" s="50">
        <f>SUM('[1]12.08 Kampala-Entebbe'!D32,'[2]17.08 Entebbe-Kampala'!D32,'[3]17.08 Entebbe-Kampala'!D32)</f>
        <v>0</v>
      </c>
      <c r="E32" s="50">
        <f>SUM('[1]12.08 Kampala-Entebbe'!E32,'[2]17.08 Entebbe-Kampala'!E32,'[3]17.08 Entebbe-Kampala'!E32)</f>
        <v>57</v>
      </c>
      <c r="F32" s="50">
        <f>SUM('[1]12.08 Kampala-Entebbe'!F32,'[2]17.08 Entebbe-Kampala'!F32,'[3]17.08 Entebbe-Kampala'!F32)</f>
        <v>16</v>
      </c>
      <c r="G32" s="50">
        <f>SUM('[1]12.08 Kampala-Entebbe'!G32,'[2]17.08 Entebbe-Kampala'!G32,'[3]17.08 Entebbe-Kampala'!G32)</f>
        <v>4</v>
      </c>
      <c r="H32" s="50">
        <f>SUM('[1]12.08 Kampala-Entebbe'!H32,'[2]17.08 Entebbe-Kampala'!H32,'[3]17.08 Entebbe-Kampala'!H32)</f>
        <v>0</v>
      </c>
      <c r="I32" s="50">
        <f>SUM('[1]12.08 Kampala-Entebbe'!I32,'[2]17.08 Entebbe-Kampala'!I32,'[3]17.08 Entebbe-Kampala'!I32)</f>
        <v>12</v>
      </c>
      <c r="J32" s="50">
        <f>SUM('[1]12.08 Kampala-Entebbe'!J32,'[2]17.08 Entebbe-Kampala'!J32,'[3]17.08 Entebbe-Kampala'!J32)</f>
        <v>0</v>
      </c>
      <c r="K32" s="50">
        <f>SUM('[1]12.08 Kampala-Entebbe'!K32,'[2]17.08 Entebbe-Kampala'!K32,'[3]17.08 Entebbe-Kampala'!K32)</f>
        <v>0</v>
      </c>
      <c r="L32" s="50">
        <f>SUM('[1]12.08 Kampala-Entebbe'!L32,'[2]17.08 Entebbe-Kampala'!L32,'[3]17.08 Entebbe-Kampala'!L32)</f>
        <v>0</v>
      </c>
      <c r="M32" s="50">
        <f>SUM('[1]12.08 Kampala-Entebbe'!M32,'[2]17.08 Entebbe-Kampala'!M32,'[3]17.08 Entebbe-Kampala'!M32)</f>
        <v>45</v>
      </c>
      <c r="N32" s="50">
        <f>SUM('[1]12.08 Kampala-Entebbe'!N32,'[2]17.08 Entebbe-Kampala'!N32,'[3]17.08 Entebbe-Kampala'!N32)</f>
        <v>0</v>
      </c>
      <c r="O32" s="15">
        <f t="shared" si="0"/>
        <v>190</v>
      </c>
      <c r="P32" s="15">
        <f t="shared" si="1"/>
        <v>235</v>
      </c>
    </row>
    <row r="33" spans="2:20" ht="23.1" customHeight="1" x14ac:dyDescent="0.25">
      <c r="B33" s="23" t="s">
        <v>60</v>
      </c>
      <c r="C33" s="50">
        <f>SUM('[1]12.08 Kampala-Entebbe'!C33,'[2]17.08 Entebbe-Kampala'!C33,'[3]17.08 Entebbe-Kampala'!C33)</f>
        <v>121</v>
      </c>
      <c r="D33" s="50">
        <f>SUM('[1]12.08 Kampala-Entebbe'!D33,'[2]17.08 Entebbe-Kampala'!D33,'[3]17.08 Entebbe-Kampala'!D33)</f>
        <v>0</v>
      </c>
      <c r="E33" s="50">
        <f>SUM('[1]12.08 Kampala-Entebbe'!E33,'[2]17.08 Entebbe-Kampala'!E33,'[3]17.08 Entebbe-Kampala'!E33)</f>
        <v>68</v>
      </c>
      <c r="F33" s="50">
        <f>SUM('[1]12.08 Kampala-Entebbe'!F33,'[2]17.08 Entebbe-Kampala'!F33,'[3]17.08 Entebbe-Kampala'!F33)</f>
        <v>23</v>
      </c>
      <c r="G33" s="50">
        <f>SUM('[1]12.08 Kampala-Entebbe'!G33,'[2]17.08 Entebbe-Kampala'!G33,'[3]17.08 Entebbe-Kampala'!G33)</f>
        <v>1</v>
      </c>
      <c r="H33" s="50">
        <f>SUM('[1]12.08 Kampala-Entebbe'!H33,'[2]17.08 Entebbe-Kampala'!H33,'[3]17.08 Entebbe-Kampala'!H33)</f>
        <v>0</v>
      </c>
      <c r="I33" s="50">
        <f>SUM('[1]12.08 Kampala-Entebbe'!I33,'[2]17.08 Entebbe-Kampala'!I33,'[3]17.08 Entebbe-Kampala'!I33)</f>
        <v>15</v>
      </c>
      <c r="J33" s="50">
        <f>SUM('[1]12.08 Kampala-Entebbe'!J33,'[2]17.08 Entebbe-Kampala'!J33,'[3]17.08 Entebbe-Kampala'!J33)</f>
        <v>0</v>
      </c>
      <c r="K33" s="50">
        <f>SUM('[1]12.08 Kampala-Entebbe'!K33,'[2]17.08 Entebbe-Kampala'!K33,'[3]17.08 Entebbe-Kampala'!K33)</f>
        <v>0</v>
      </c>
      <c r="L33" s="50">
        <f>SUM('[1]12.08 Kampala-Entebbe'!L33,'[2]17.08 Entebbe-Kampala'!L33,'[3]17.08 Entebbe-Kampala'!L33)</f>
        <v>0</v>
      </c>
      <c r="M33" s="50">
        <f>SUM('[1]12.08 Kampala-Entebbe'!M33,'[2]17.08 Entebbe-Kampala'!M33,'[3]17.08 Entebbe-Kampala'!M33)</f>
        <v>23</v>
      </c>
      <c r="N33" s="50">
        <f>SUM('[1]12.08 Kampala-Entebbe'!N33,'[2]17.08 Entebbe-Kampala'!N33,'[3]17.08 Entebbe-Kampala'!N33)</f>
        <v>0</v>
      </c>
      <c r="O33" s="15">
        <f t="shared" si="0"/>
        <v>228</v>
      </c>
      <c r="P33" s="15">
        <f t="shared" si="1"/>
        <v>251</v>
      </c>
    </row>
    <row r="34" spans="2:20" ht="23.1" customHeight="1" x14ac:dyDescent="0.25">
      <c r="B34" s="24" t="s">
        <v>61</v>
      </c>
      <c r="C34" s="50">
        <f>SUM('[1]12.08 Kampala-Entebbe'!C34,'[2]17.08 Entebbe-Kampala'!C34,'[3]17.08 Entebbe-Kampala'!C34)</f>
        <v>99</v>
      </c>
      <c r="D34" s="50">
        <f>SUM('[1]12.08 Kampala-Entebbe'!D34,'[2]17.08 Entebbe-Kampala'!D34,'[3]17.08 Entebbe-Kampala'!D34)</f>
        <v>0</v>
      </c>
      <c r="E34" s="50">
        <f>SUM('[1]12.08 Kampala-Entebbe'!E34,'[2]17.08 Entebbe-Kampala'!E34,'[3]17.08 Entebbe-Kampala'!E34)</f>
        <v>51</v>
      </c>
      <c r="F34" s="50">
        <f>SUM('[1]12.08 Kampala-Entebbe'!F34,'[2]17.08 Entebbe-Kampala'!F34,'[3]17.08 Entebbe-Kampala'!F34)</f>
        <v>20</v>
      </c>
      <c r="G34" s="50">
        <f>SUM('[1]12.08 Kampala-Entebbe'!G34,'[2]17.08 Entebbe-Kampala'!G34,'[3]17.08 Entebbe-Kampala'!G34)</f>
        <v>1</v>
      </c>
      <c r="H34" s="50">
        <f>SUM('[1]12.08 Kampala-Entebbe'!H34,'[2]17.08 Entebbe-Kampala'!H34,'[3]17.08 Entebbe-Kampala'!H34)</f>
        <v>1</v>
      </c>
      <c r="I34" s="50">
        <f>SUM('[1]12.08 Kampala-Entebbe'!I34,'[2]17.08 Entebbe-Kampala'!I34,'[3]17.08 Entebbe-Kampala'!I34)</f>
        <v>10</v>
      </c>
      <c r="J34" s="50">
        <f>SUM('[1]12.08 Kampala-Entebbe'!J34,'[2]17.08 Entebbe-Kampala'!J34,'[3]17.08 Entebbe-Kampala'!J34)</f>
        <v>0</v>
      </c>
      <c r="K34" s="50">
        <f>SUM('[1]12.08 Kampala-Entebbe'!K34,'[2]17.08 Entebbe-Kampala'!K34,'[3]17.08 Entebbe-Kampala'!K34)</f>
        <v>0</v>
      </c>
      <c r="L34" s="50">
        <f>SUM('[1]12.08 Kampala-Entebbe'!L34,'[2]17.08 Entebbe-Kampala'!L34,'[3]17.08 Entebbe-Kampala'!L34)</f>
        <v>0</v>
      </c>
      <c r="M34" s="50">
        <f>SUM('[1]12.08 Kampala-Entebbe'!M34,'[2]17.08 Entebbe-Kampala'!M34,'[3]17.08 Entebbe-Kampala'!M34)</f>
        <v>40</v>
      </c>
      <c r="N34" s="50">
        <f>SUM('[1]12.08 Kampala-Entebbe'!N34,'[2]17.08 Entebbe-Kampala'!N34,'[3]17.08 Entebbe-Kampala'!N34)</f>
        <v>0</v>
      </c>
      <c r="O34" s="15">
        <f t="shared" si="0"/>
        <v>182</v>
      </c>
      <c r="P34" s="15">
        <f t="shared" si="1"/>
        <v>222</v>
      </c>
    </row>
    <row r="35" spans="2:20" ht="23.1" customHeight="1" x14ac:dyDescent="0.25">
      <c r="B35" s="24" t="s">
        <v>62</v>
      </c>
      <c r="C35" s="50">
        <f>SUM('[1]12.08 Kampala-Entebbe'!C35,'[2]17.08 Entebbe-Kampala'!C35,'[3]17.08 Entebbe-Kampala'!C35)</f>
        <v>123</v>
      </c>
      <c r="D35" s="50">
        <f>SUM('[1]12.08 Kampala-Entebbe'!D35,'[2]17.08 Entebbe-Kampala'!D35,'[3]17.08 Entebbe-Kampala'!D35)</f>
        <v>0</v>
      </c>
      <c r="E35" s="50">
        <f>SUM('[1]12.08 Kampala-Entebbe'!E35,'[2]17.08 Entebbe-Kampala'!E35,'[3]17.08 Entebbe-Kampala'!E35)</f>
        <v>59</v>
      </c>
      <c r="F35" s="50">
        <f>SUM('[1]12.08 Kampala-Entebbe'!F35,'[2]17.08 Entebbe-Kampala'!F35,'[3]17.08 Entebbe-Kampala'!F35)</f>
        <v>23</v>
      </c>
      <c r="G35" s="50">
        <f>SUM('[1]12.08 Kampala-Entebbe'!G35,'[2]17.08 Entebbe-Kampala'!G35,'[3]17.08 Entebbe-Kampala'!G35)</f>
        <v>2</v>
      </c>
      <c r="H35" s="50">
        <f>SUM('[1]12.08 Kampala-Entebbe'!H35,'[2]17.08 Entebbe-Kampala'!H35,'[3]17.08 Entebbe-Kampala'!H35)</f>
        <v>0</v>
      </c>
      <c r="I35" s="50">
        <f>SUM('[1]12.08 Kampala-Entebbe'!I35,'[2]17.08 Entebbe-Kampala'!I35,'[3]17.08 Entebbe-Kampala'!I35)</f>
        <v>7</v>
      </c>
      <c r="J35" s="50">
        <f>SUM('[1]12.08 Kampala-Entebbe'!J35,'[2]17.08 Entebbe-Kampala'!J35,'[3]17.08 Entebbe-Kampala'!J35)</f>
        <v>0</v>
      </c>
      <c r="K35" s="50">
        <f>SUM('[1]12.08 Kampala-Entebbe'!K35,'[2]17.08 Entebbe-Kampala'!K35,'[3]17.08 Entebbe-Kampala'!K35)</f>
        <v>0</v>
      </c>
      <c r="L35" s="50">
        <f>SUM('[1]12.08 Kampala-Entebbe'!L35,'[2]17.08 Entebbe-Kampala'!L35,'[3]17.08 Entebbe-Kampala'!L35)</f>
        <v>0</v>
      </c>
      <c r="M35" s="50">
        <f>SUM('[1]12.08 Kampala-Entebbe'!M35,'[2]17.08 Entebbe-Kampala'!M35,'[3]17.08 Entebbe-Kampala'!M35)</f>
        <v>39</v>
      </c>
      <c r="N35" s="50">
        <f>SUM('[1]12.08 Kampala-Entebbe'!N35,'[2]17.08 Entebbe-Kampala'!N35,'[3]17.08 Entebbe-Kampala'!N35)</f>
        <v>0</v>
      </c>
      <c r="O35" s="15">
        <f t="shared" si="0"/>
        <v>214</v>
      </c>
      <c r="P35" s="15">
        <f t="shared" si="1"/>
        <v>253</v>
      </c>
    </row>
    <row r="36" spans="2:20" ht="23.1" customHeight="1" x14ac:dyDescent="0.25">
      <c r="B36" s="24" t="s">
        <v>63</v>
      </c>
      <c r="C36" s="50">
        <f>SUM('[1]12.08 Kampala-Entebbe'!C36,'[2]17.08 Entebbe-Kampala'!C36,'[3]17.08 Entebbe-Kampala'!C36)</f>
        <v>128</v>
      </c>
      <c r="D36" s="50">
        <f>SUM('[1]12.08 Kampala-Entebbe'!D36,'[2]17.08 Entebbe-Kampala'!D36,'[3]17.08 Entebbe-Kampala'!D36)</f>
        <v>0</v>
      </c>
      <c r="E36" s="50">
        <f>SUM('[1]12.08 Kampala-Entebbe'!E36,'[2]17.08 Entebbe-Kampala'!E36,'[3]17.08 Entebbe-Kampala'!E36)</f>
        <v>49</v>
      </c>
      <c r="F36" s="50">
        <f>SUM('[1]12.08 Kampala-Entebbe'!F36,'[2]17.08 Entebbe-Kampala'!F36,'[3]17.08 Entebbe-Kampala'!F36)</f>
        <v>16</v>
      </c>
      <c r="G36" s="50">
        <f>SUM('[1]12.08 Kampala-Entebbe'!G36,'[2]17.08 Entebbe-Kampala'!G36,'[3]17.08 Entebbe-Kampala'!G36)</f>
        <v>1</v>
      </c>
      <c r="H36" s="50">
        <f>SUM('[1]12.08 Kampala-Entebbe'!H36,'[2]17.08 Entebbe-Kampala'!H36,'[3]17.08 Entebbe-Kampala'!H36)</f>
        <v>0</v>
      </c>
      <c r="I36" s="50">
        <f>SUM('[1]12.08 Kampala-Entebbe'!I36,'[2]17.08 Entebbe-Kampala'!I36,'[3]17.08 Entebbe-Kampala'!I36)</f>
        <v>13</v>
      </c>
      <c r="J36" s="50">
        <f>SUM('[1]12.08 Kampala-Entebbe'!J36,'[2]17.08 Entebbe-Kampala'!J36,'[3]17.08 Entebbe-Kampala'!J36)</f>
        <v>2</v>
      </c>
      <c r="K36" s="50">
        <f>SUM('[1]12.08 Kampala-Entebbe'!K36,'[2]17.08 Entebbe-Kampala'!K36,'[3]17.08 Entebbe-Kampala'!K36)</f>
        <v>1</v>
      </c>
      <c r="L36" s="50">
        <f>SUM('[1]12.08 Kampala-Entebbe'!L36,'[2]17.08 Entebbe-Kampala'!L36,'[3]17.08 Entebbe-Kampala'!L36)</f>
        <v>3</v>
      </c>
      <c r="M36" s="50">
        <f>SUM('[1]12.08 Kampala-Entebbe'!M36,'[2]17.08 Entebbe-Kampala'!M36,'[3]17.08 Entebbe-Kampala'!M36)</f>
        <v>36</v>
      </c>
      <c r="N36" s="50">
        <f>SUM('[1]12.08 Kampala-Entebbe'!N36,'[2]17.08 Entebbe-Kampala'!N36,'[3]17.08 Entebbe-Kampala'!N36)</f>
        <v>0</v>
      </c>
      <c r="O36" s="15">
        <f t="shared" si="0"/>
        <v>213</v>
      </c>
      <c r="P36" s="15">
        <f t="shared" si="1"/>
        <v>249</v>
      </c>
    </row>
    <row r="37" spans="2:20" ht="23.1" customHeight="1" x14ac:dyDescent="0.25">
      <c r="B37" s="23" t="s">
        <v>64</v>
      </c>
      <c r="C37" s="50">
        <f>SUM('[1]12.08 Kampala-Entebbe'!C37,'[2]17.08 Entebbe-Kampala'!C37,'[3]17.08 Entebbe-Kampala'!C37)</f>
        <v>108</v>
      </c>
      <c r="D37" s="50">
        <f>SUM('[1]12.08 Kampala-Entebbe'!D37,'[2]17.08 Entebbe-Kampala'!D37,'[3]17.08 Entebbe-Kampala'!D37)</f>
        <v>0</v>
      </c>
      <c r="E37" s="50">
        <f>SUM('[1]12.08 Kampala-Entebbe'!E37,'[2]17.08 Entebbe-Kampala'!E37,'[3]17.08 Entebbe-Kampala'!E37)</f>
        <v>50</v>
      </c>
      <c r="F37" s="50">
        <f>SUM('[1]12.08 Kampala-Entebbe'!F37,'[2]17.08 Entebbe-Kampala'!F37,'[3]17.08 Entebbe-Kampala'!F37)</f>
        <v>25</v>
      </c>
      <c r="G37" s="50">
        <f>SUM('[1]12.08 Kampala-Entebbe'!G37,'[2]17.08 Entebbe-Kampala'!G37,'[3]17.08 Entebbe-Kampala'!G37)</f>
        <v>0</v>
      </c>
      <c r="H37" s="50">
        <f>SUM('[1]12.08 Kampala-Entebbe'!H37,'[2]17.08 Entebbe-Kampala'!H37,'[3]17.08 Entebbe-Kampala'!H37)</f>
        <v>1</v>
      </c>
      <c r="I37" s="50">
        <f>SUM('[1]12.08 Kampala-Entebbe'!I37,'[2]17.08 Entebbe-Kampala'!I37,'[3]17.08 Entebbe-Kampala'!I37)</f>
        <v>19</v>
      </c>
      <c r="J37" s="50">
        <f>SUM('[1]12.08 Kampala-Entebbe'!J37,'[2]17.08 Entebbe-Kampala'!J37,'[3]17.08 Entebbe-Kampala'!J37)</f>
        <v>1</v>
      </c>
      <c r="K37" s="50">
        <f>SUM('[1]12.08 Kampala-Entebbe'!K37,'[2]17.08 Entebbe-Kampala'!K37,'[3]17.08 Entebbe-Kampala'!K37)</f>
        <v>3</v>
      </c>
      <c r="L37" s="50">
        <f>SUM('[1]12.08 Kampala-Entebbe'!L37,'[2]17.08 Entebbe-Kampala'!L37,'[3]17.08 Entebbe-Kampala'!L37)</f>
        <v>1</v>
      </c>
      <c r="M37" s="50">
        <f>SUM('[1]12.08 Kampala-Entebbe'!M37,'[2]17.08 Entebbe-Kampala'!M37,'[3]17.08 Entebbe-Kampala'!M37)</f>
        <v>42</v>
      </c>
      <c r="N37" s="50">
        <f>SUM('[1]12.08 Kampala-Entebbe'!N37,'[2]17.08 Entebbe-Kampala'!N37,'[3]17.08 Entebbe-Kampala'!N37)</f>
        <v>0</v>
      </c>
      <c r="O37" s="15">
        <f t="shared" si="0"/>
        <v>208</v>
      </c>
      <c r="P37" s="15">
        <f t="shared" si="1"/>
        <v>250</v>
      </c>
    </row>
    <row r="38" spans="2:20" ht="23.1" customHeight="1" x14ac:dyDescent="0.25">
      <c r="B38" s="24" t="s">
        <v>65</v>
      </c>
      <c r="C38" s="50">
        <f>SUM('[1]12.08 Kampala-Entebbe'!C38,'[2]17.08 Entebbe-Kampala'!C38,'[3]17.08 Entebbe-Kampala'!C38)</f>
        <v>154</v>
      </c>
      <c r="D38" s="50">
        <f>SUM('[1]12.08 Kampala-Entebbe'!D38,'[2]17.08 Entebbe-Kampala'!D38,'[3]17.08 Entebbe-Kampala'!D38)</f>
        <v>0</v>
      </c>
      <c r="E38" s="50">
        <f>SUM('[1]12.08 Kampala-Entebbe'!E38,'[2]17.08 Entebbe-Kampala'!E38,'[3]17.08 Entebbe-Kampala'!E38)</f>
        <v>46</v>
      </c>
      <c r="F38" s="50">
        <f>SUM('[1]12.08 Kampala-Entebbe'!F38,'[2]17.08 Entebbe-Kampala'!F38,'[3]17.08 Entebbe-Kampala'!F38)</f>
        <v>21</v>
      </c>
      <c r="G38" s="50">
        <f>SUM('[1]12.08 Kampala-Entebbe'!G38,'[2]17.08 Entebbe-Kampala'!G38,'[3]17.08 Entebbe-Kampala'!G38)</f>
        <v>1</v>
      </c>
      <c r="H38" s="50">
        <f>SUM('[1]12.08 Kampala-Entebbe'!H38,'[2]17.08 Entebbe-Kampala'!H38,'[3]17.08 Entebbe-Kampala'!H38)</f>
        <v>0</v>
      </c>
      <c r="I38" s="50">
        <f>SUM('[1]12.08 Kampala-Entebbe'!I38,'[2]17.08 Entebbe-Kampala'!I38,'[3]17.08 Entebbe-Kampala'!I38)</f>
        <v>11</v>
      </c>
      <c r="J38" s="50">
        <f>SUM('[1]12.08 Kampala-Entebbe'!J38,'[2]17.08 Entebbe-Kampala'!J38,'[3]17.08 Entebbe-Kampala'!J38)</f>
        <v>1</v>
      </c>
      <c r="K38" s="50">
        <f>SUM('[1]12.08 Kampala-Entebbe'!K38,'[2]17.08 Entebbe-Kampala'!K38,'[3]17.08 Entebbe-Kampala'!K38)</f>
        <v>3</v>
      </c>
      <c r="L38" s="50">
        <f>SUM('[1]12.08 Kampala-Entebbe'!L38,'[2]17.08 Entebbe-Kampala'!L38,'[3]17.08 Entebbe-Kampala'!L38)</f>
        <v>0</v>
      </c>
      <c r="M38" s="50">
        <f>SUM('[1]12.08 Kampala-Entebbe'!M38,'[2]17.08 Entebbe-Kampala'!M38,'[3]17.08 Entebbe-Kampala'!M38)</f>
        <v>43</v>
      </c>
      <c r="N38" s="50">
        <f>SUM('[1]12.08 Kampala-Entebbe'!N38,'[2]17.08 Entebbe-Kampala'!N38,'[3]17.08 Entebbe-Kampala'!N38)</f>
        <v>0</v>
      </c>
      <c r="O38" s="15">
        <f t="shared" si="0"/>
        <v>237</v>
      </c>
      <c r="P38" s="15">
        <f t="shared" si="1"/>
        <v>280</v>
      </c>
    </row>
    <row r="39" spans="2:20" ht="23.1" customHeight="1" x14ac:dyDescent="0.25">
      <c r="B39" s="24" t="s">
        <v>66</v>
      </c>
      <c r="C39" s="50">
        <f>SUM('[1]12.08 Kampala-Entebbe'!C39,'[2]17.08 Entebbe-Kampala'!C39,'[3]17.08 Entebbe-Kampala'!C39)</f>
        <v>158</v>
      </c>
      <c r="D39" s="50">
        <f>SUM('[1]12.08 Kampala-Entebbe'!D39,'[2]17.08 Entebbe-Kampala'!D39,'[3]17.08 Entebbe-Kampala'!D39)</f>
        <v>0</v>
      </c>
      <c r="E39" s="50">
        <f>SUM('[1]12.08 Kampala-Entebbe'!E39,'[2]17.08 Entebbe-Kampala'!E39,'[3]17.08 Entebbe-Kampala'!E39)</f>
        <v>59</v>
      </c>
      <c r="F39" s="50">
        <f>SUM('[1]12.08 Kampala-Entebbe'!F39,'[2]17.08 Entebbe-Kampala'!F39,'[3]17.08 Entebbe-Kampala'!F39)</f>
        <v>23</v>
      </c>
      <c r="G39" s="50">
        <f>SUM('[1]12.08 Kampala-Entebbe'!G39,'[2]17.08 Entebbe-Kampala'!G39,'[3]17.08 Entebbe-Kampala'!G39)</f>
        <v>6</v>
      </c>
      <c r="H39" s="50">
        <f>SUM('[1]12.08 Kampala-Entebbe'!H39,'[2]17.08 Entebbe-Kampala'!H39,'[3]17.08 Entebbe-Kampala'!H39)</f>
        <v>0</v>
      </c>
      <c r="I39" s="50">
        <f>SUM('[1]12.08 Kampala-Entebbe'!I39,'[2]17.08 Entebbe-Kampala'!I39,'[3]17.08 Entebbe-Kampala'!I39)</f>
        <v>15</v>
      </c>
      <c r="J39" s="50">
        <f>SUM('[1]12.08 Kampala-Entebbe'!J39,'[2]17.08 Entebbe-Kampala'!J39,'[3]17.08 Entebbe-Kampala'!J39)</f>
        <v>1</v>
      </c>
      <c r="K39" s="50">
        <f>SUM('[1]12.08 Kampala-Entebbe'!K39,'[2]17.08 Entebbe-Kampala'!K39,'[3]17.08 Entebbe-Kampala'!K39)</f>
        <v>1</v>
      </c>
      <c r="L39" s="50">
        <f>SUM('[1]12.08 Kampala-Entebbe'!L39,'[2]17.08 Entebbe-Kampala'!L39,'[3]17.08 Entebbe-Kampala'!L39)</f>
        <v>1</v>
      </c>
      <c r="M39" s="50">
        <f>SUM('[1]12.08 Kampala-Entebbe'!M39,'[2]17.08 Entebbe-Kampala'!M39,'[3]17.08 Entebbe-Kampala'!M39)</f>
        <v>37</v>
      </c>
      <c r="N39" s="50">
        <f>SUM('[1]12.08 Kampala-Entebbe'!N39,'[2]17.08 Entebbe-Kampala'!N39,'[3]17.08 Entebbe-Kampala'!N39)</f>
        <v>0</v>
      </c>
      <c r="O39" s="15">
        <f t="shared" si="0"/>
        <v>264</v>
      </c>
      <c r="P39" s="15">
        <f t="shared" si="1"/>
        <v>301</v>
      </c>
    </row>
    <row r="40" spans="2:20" ht="23.1" customHeight="1" x14ac:dyDescent="0.25">
      <c r="B40" s="24" t="s">
        <v>67</v>
      </c>
      <c r="C40" s="50">
        <f>SUM('[1]12.08 Kampala-Entebbe'!C40,'[2]17.08 Entebbe-Kampala'!C40,'[3]17.08 Entebbe-Kampala'!C40)</f>
        <v>167</v>
      </c>
      <c r="D40" s="50">
        <f>SUM('[1]12.08 Kampala-Entebbe'!D40,'[2]17.08 Entebbe-Kampala'!D40,'[3]17.08 Entebbe-Kampala'!D40)</f>
        <v>0</v>
      </c>
      <c r="E40" s="50">
        <f>SUM('[1]12.08 Kampala-Entebbe'!E40,'[2]17.08 Entebbe-Kampala'!E40,'[3]17.08 Entebbe-Kampala'!E40)</f>
        <v>51</v>
      </c>
      <c r="F40" s="50">
        <f>SUM('[1]12.08 Kampala-Entebbe'!F40,'[2]17.08 Entebbe-Kampala'!F40,'[3]17.08 Entebbe-Kampala'!F40)</f>
        <v>24</v>
      </c>
      <c r="G40" s="50">
        <f>SUM('[1]12.08 Kampala-Entebbe'!G40,'[2]17.08 Entebbe-Kampala'!G40,'[3]17.08 Entebbe-Kampala'!G40)</f>
        <v>7</v>
      </c>
      <c r="H40" s="50">
        <f>SUM('[1]12.08 Kampala-Entebbe'!H40,'[2]17.08 Entebbe-Kampala'!H40,'[3]17.08 Entebbe-Kampala'!H40)</f>
        <v>0</v>
      </c>
      <c r="I40" s="50">
        <f>SUM('[1]12.08 Kampala-Entebbe'!I40,'[2]17.08 Entebbe-Kampala'!I40,'[3]17.08 Entebbe-Kampala'!I40)</f>
        <v>14</v>
      </c>
      <c r="J40" s="50">
        <f>SUM('[1]12.08 Kampala-Entebbe'!J40,'[2]17.08 Entebbe-Kampala'!J40,'[3]17.08 Entebbe-Kampala'!J40)</f>
        <v>2</v>
      </c>
      <c r="K40" s="50">
        <f>SUM('[1]12.08 Kampala-Entebbe'!K40,'[2]17.08 Entebbe-Kampala'!K40,'[3]17.08 Entebbe-Kampala'!K40)</f>
        <v>0</v>
      </c>
      <c r="L40" s="50">
        <f>SUM('[1]12.08 Kampala-Entebbe'!L40,'[2]17.08 Entebbe-Kampala'!L40,'[3]17.08 Entebbe-Kampala'!L40)</f>
        <v>0</v>
      </c>
      <c r="M40" s="50">
        <f>SUM('[1]12.08 Kampala-Entebbe'!M40,'[2]17.08 Entebbe-Kampala'!M40,'[3]17.08 Entebbe-Kampala'!M40)</f>
        <v>40</v>
      </c>
      <c r="N40" s="50">
        <f>SUM('[1]12.08 Kampala-Entebbe'!N40,'[2]17.08 Entebbe-Kampala'!N40,'[3]17.08 Entebbe-Kampala'!N40)</f>
        <v>0</v>
      </c>
      <c r="O40" s="15">
        <f t="shared" si="0"/>
        <v>265</v>
      </c>
      <c r="P40" s="15">
        <f t="shared" si="1"/>
        <v>305</v>
      </c>
    </row>
    <row r="41" spans="2:20" ht="23.1" customHeight="1" x14ac:dyDescent="0.25">
      <c r="B41" s="23" t="s">
        <v>68</v>
      </c>
      <c r="C41" s="50">
        <f>SUM('[1]12.08 Kampala-Entebbe'!C41,'[2]17.08 Entebbe-Kampala'!C41,'[3]17.08 Entebbe-Kampala'!C41)</f>
        <v>169</v>
      </c>
      <c r="D41" s="50">
        <f>SUM('[1]12.08 Kampala-Entebbe'!D41,'[2]17.08 Entebbe-Kampala'!D41,'[3]17.08 Entebbe-Kampala'!D41)</f>
        <v>0</v>
      </c>
      <c r="E41" s="50">
        <f>SUM('[1]12.08 Kampala-Entebbe'!E41,'[2]17.08 Entebbe-Kampala'!E41,'[3]17.08 Entebbe-Kampala'!E41)</f>
        <v>45</v>
      </c>
      <c r="F41" s="50">
        <f>SUM('[1]12.08 Kampala-Entebbe'!F41,'[2]17.08 Entebbe-Kampala'!F41,'[3]17.08 Entebbe-Kampala'!F41)</f>
        <v>23</v>
      </c>
      <c r="G41" s="50">
        <f>SUM('[1]12.08 Kampala-Entebbe'!G41,'[2]17.08 Entebbe-Kampala'!G41,'[3]17.08 Entebbe-Kampala'!G41)</f>
        <v>4</v>
      </c>
      <c r="H41" s="50">
        <f>SUM('[1]12.08 Kampala-Entebbe'!H41,'[2]17.08 Entebbe-Kampala'!H41,'[3]17.08 Entebbe-Kampala'!H41)</f>
        <v>1</v>
      </c>
      <c r="I41" s="50">
        <f>SUM('[1]12.08 Kampala-Entebbe'!I41,'[2]17.08 Entebbe-Kampala'!I41,'[3]17.08 Entebbe-Kampala'!I41)</f>
        <v>12</v>
      </c>
      <c r="J41" s="50">
        <f>SUM('[1]12.08 Kampala-Entebbe'!J41,'[2]17.08 Entebbe-Kampala'!J41,'[3]17.08 Entebbe-Kampala'!J41)</f>
        <v>0</v>
      </c>
      <c r="K41" s="50">
        <f>SUM('[1]12.08 Kampala-Entebbe'!K41,'[2]17.08 Entebbe-Kampala'!K41,'[3]17.08 Entebbe-Kampala'!K41)</f>
        <v>0</v>
      </c>
      <c r="L41" s="50">
        <f>SUM('[1]12.08 Kampala-Entebbe'!L41,'[2]17.08 Entebbe-Kampala'!L41,'[3]17.08 Entebbe-Kampala'!L41)</f>
        <v>2</v>
      </c>
      <c r="M41" s="50">
        <f>SUM('[1]12.08 Kampala-Entebbe'!M41,'[2]17.08 Entebbe-Kampala'!M41,'[3]17.08 Entebbe-Kampala'!M41)</f>
        <v>35</v>
      </c>
      <c r="N41" s="50">
        <f>SUM('[1]12.08 Kampala-Entebbe'!N41,'[2]17.08 Entebbe-Kampala'!N41,'[3]17.08 Entebbe-Kampala'!N41)</f>
        <v>0</v>
      </c>
      <c r="O41" s="15">
        <f t="shared" si="0"/>
        <v>256</v>
      </c>
      <c r="P41" s="15">
        <f t="shared" si="1"/>
        <v>291</v>
      </c>
    </row>
    <row r="42" spans="2:20" ht="23.1" customHeight="1" x14ac:dyDescent="0.25">
      <c r="B42" s="24" t="s">
        <v>69</v>
      </c>
      <c r="C42" s="50">
        <f>SUM('[1]12.08 Kampala-Entebbe'!C42,'[2]17.08 Entebbe-Kampala'!C42,'[3]17.08 Entebbe-Kampala'!C42)</f>
        <v>191</v>
      </c>
      <c r="D42" s="50">
        <f>SUM('[1]12.08 Kampala-Entebbe'!D42,'[2]17.08 Entebbe-Kampala'!D42,'[3]17.08 Entebbe-Kampala'!D42)</f>
        <v>0</v>
      </c>
      <c r="E42" s="50">
        <f>SUM('[1]12.08 Kampala-Entebbe'!E42,'[2]17.08 Entebbe-Kampala'!E42,'[3]17.08 Entebbe-Kampala'!E42)</f>
        <v>56</v>
      </c>
      <c r="F42" s="50">
        <f>SUM('[1]12.08 Kampala-Entebbe'!F42,'[2]17.08 Entebbe-Kampala'!F42,'[3]17.08 Entebbe-Kampala'!F42)</f>
        <v>31</v>
      </c>
      <c r="G42" s="50">
        <f>SUM('[1]12.08 Kampala-Entebbe'!G42,'[2]17.08 Entebbe-Kampala'!G42,'[3]17.08 Entebbe-Kampala'!G42)</f>
        <v>3</v>
      </c>
      <c r="H42" s="50">
        <f>SUM('[1]12.08 Kampala-Entebbe'!H42,'[2]17.08 Entebbe-Kampala'!H42,'[3]17.08 Entebbe-Kampala'!H42)</f>
        <v>0</v>
      </c>
      <c r="I42" s="50">
        <f>SUM('[1]12.08 Kampala-Entebbe'!I42,'[2]17.08 Entebbe-Kampala'!I42,'[3]17.08 Entebbe-Kampala'!I42)</f>
        <v>16</v>
      </c>
      <c r="J42" s="50">
        <f>SUM('[1]12.08 Kampala-Entebbe'!J42,'[2]17.08 Entebbe-Kampala'!J42,'[3]17.08 Entebbe-Kampala'!J42)</f>
        <v>1</v>
      </c>
      <c r="K42" s="50">
        <f>SUM('[1]12.08 Kampala-Entebbe'!K42,'[2]17.08 Entebbe-Kampala'!K42,'[3]17.08 Entebbe-Kampala'!K42)</f>
        <v>0</v>
      </c>
      <c r="L42" s="50">
        <f>SUM('[1]12.08 Kampala-Entebbe'!L42,'[2]17.08 Entebbe-Kampala'!L42,'[3]17.08 Entebbe-Kampala'!L42)</f>
        <v>0</v>
      </c>
      <c r="M42" s="50">
        <f>SUM('[1]12.08 Kampala-Entebbe'!M42,'[2]17.08 Entebbe-Kampala'!M42,'[3]17.08 Entebbe-Kampala'!M42)</f>
        <v>50</v>
      </c>
      <c r="N42" s="50">
        <f>SUM('[1]12.08 Kampala-Entebbe'!N42,'[2]17.08 Entebbe-Kampala'!N42,'[3]17.08 Entebbe-Kampala'!N42)</f>
        <v>0</v>
      </c>
      <c r="O42" s="15">
        <f t="shared" si="0"/>
        <v>298</v>
      </c>
      <c r="P42" s="15">
        <f t="shared" si="1"/>
        <v>348</v>
      </c>
    </row>
    <row r="43" spans="2:20" ht="23.1" customHeight="1" x14ac:dyDescent="0.25">
      <c r="B43" s="23" t="s">
        <v>70</v>
      </c>
      <c r="C43" s="50">
        <f>SUM('[1]12.08 Kampala-Entebbe'!C43,'[2]17.08 Entebbe-Kampala'!C43,'[3]17.08 Entebbe-Kampala'!C43)</f>
        <v>178</v>
      </c>
      <c r="D43" s="50">
        <f>SUM('[1]12.08 Kampala-Entebbe'!D43,'[2]17.08 Entebbe-Kampala'!D43,'[3]17.08 Entebbe-Kampala'!D43)</f>
        <v>0</v>
      </c>
      <c r="E43" s="50">
        <f>SUM('[1]12.08 Kampala-Entebbe'!E43,'[2]17.08 Entebbe-Kampala'!E43,'[3]17.08 Entebbe-Kampala'!E43)</f>
        <v>60</v>
      </c>
      <c r="F43" s="50">
        <f>SUM('[1]12.08 Kampala-Entebbe'!F43,'[2]17.08 Entebbe-Kampala'!F43,'[3]17.08 Entebbe-Kampala'!F43)</f>
        <v>28</v>
      </c>
      <c r="G43" s="50">
        <f>SUM('[1]12.08 Kampala-Entebbe'!G43,'[2]17.08 Entebbe-Kampala'!G43,'[3]17.08 Entebbe-Kampala'!G43)</f>
        <v>1</v>
      </c>
      <c r="H43" s="50">
        <f>SUM('[1]12.08 Kampala-Entebbe'!H43,'[2]17.08 Entebbe-Kampala'!H43,'[3]17.08 Entebbe-Kampala'!H43)</f>
        <v>1</v>
      </c>
      <c r="I43" s="50">
        <f>SUM('[1]12.08 Kampala-Entebbe'!I43,'[2]17.08 Entebbe-Kampala'!I43,'[3]17.08 Entebbe-Kampala'!I43)</f>
        <v>14</v>
      </c>
      <c r="J43" s="50">
        <f>SUM('[1]12.08 Kampala-Entebbe'!J43,'[2]17.08 Entebbe-Kampala'!J43,'[3]17.08 Entebbe-Kampala'!J43)</f>
        <v>2</v>
      </c>
      <c r="K43" s="50">
        <f>SUM('[1]12.08 Kampala-Entebbe'!K43,'[2]17.08 Entebbe-Kampala'!K43,'[3]17.08 Entebbe-Kampala'!K43)</f>
        <v>1</v>
      </c>
      <c r="L43" s="50">
        <f>SUM('[1]12.08 Kampala-Entebbe'!L43,'[2]17.08 Entebbe-Kampala'!L43,'[3]17.08 Entebbe-Kampala'!L43)</f>
        <v>0</v>
      </c>
      <c r="M43" s="50">
        <f>SUM('[1]12.08 Kampala-Entebbe'!M43,'[2]17.08 Entebbe-Kampala'!M43,'[3]17.08 Entebbe-Kampala'!M43)</f>
        <v>35</v>
      </c>
      <c r="N43" s="50">
        <f>SUM('[1]12.08 Kampala-Entebbe'!N43,'[2]17.08 Entebbe-Kampala'!N43,'[3]17.08 Entebbe-Kampala'!N43)</f>
        <v>0</v>
      </c>
      <c r="O43" s="15">
        <f t="shared" si="0"/>
        <v>285</v>
      </c>
      <c r="P43" s="15">
        <f t="shared" si="1"/>
        <v>320</v>
      </c>
    </row>
    <row r="44" spans="2:20" ht="23.1" customHeight="1" x14ac:dyDescent="0.25">
      <c r="B44" s="25" t="s">
        <v>71</v>
      </c>
      <c r="C44" s="50">
        <f>SUM('[1]12.08 Kampala-Entebbe'!C44,'[2]17.08 Entebbe-Kampala'!C44,'[3]17.08 Entebbe-Kampala'!C44)</f>
        <v>195</v>
      </c>
      <c r="D44" s="50">
        <f>SUM('[1]12.08 Kampala-Entebbe'!D44,'[2]17.08 Entebbe-Kampala'!D44,'[3]17.08 Entebbe-Kampala'!D44)</f>
        <v>0</v>
      </c>
      <c r="E44" s="50">
        <f>SUM('[1]12.08 Kampala-Entebbe'!E44,'[2]17.08 Entebbe-Kampala'!E44,'[3]17.08 Entebbe-Kampala'!E44)</f>
        <v>70</v>
      </c>
      <c r="F44" s="50">
        <f>SUM('[1]12.08 Kampala-Entebbe'!F44,'[2]17.08 Entebbe-Kampala'!F44,'[3]17.08 Entebbe-Kampala'!F44)</f>
        <v>34</v>
      </c>
      <c r="G44" s="50">
        <f>SUM('[1]12.08 Kampala-Entebbe'!G44,'[2]17.08 Entebbe-Kampala'!G44,'[3]17.08 Entebbe-Kampala'!G44)</f>
        <v>6</v>
      </c>
      <c r="H44" s="50">
        <f>SUM('[1]12.08 Kampala-Entebbe'!H44,'[2]17.08 Entebbe-Kampala'!H44,'[3]17.08 Entebbe-Kampala'!H44)</f>
        <v>0</v>
      </c>
      <c r="I44" s="50">
        <f>SUM('[1]12.08 Kampala-Entebbe'!I44,'[2]17.08 Entebbe-Kampala'!I44,'[3]17.08 Entebbe-Kampala'!I44)</f>
        <v>17</v>
      </c>
      <c r="J44" s="50">
        <f>SUM('[1]12.08 Kampala-Entebbe'!J44,'[2]17.08 Entebbe-Kampala'!J44,'[3]17.08 Entebbe-Kampala'!J44)</f>
        <v>1</v>
      </c>
      <c r="K44" s="50">
        <f>SUM('[1]12.08 Kampala-Entebbe'!K44,'[2]17.08 Entebbe-Kampala'!K44,'[3]17.08 Entebbe-Kampala'!K44)</f>
        <v>3</v>
      </c>
      <c r="L44" s="50">
        <f>SUM('[1]12.08 Kampala-Entebbe'!L44,'[2]17.08 Entebbe-Kampala'!L44,'[3]17.08 Entebbe-Kampala'!L44)</f>
        <v>0</v>
      </c>
      <c r="M44" s="50">
        <f>SUM('[1]12.08 Kampala-Entebbe'!M44,'[2]17.08 Entebbe-Kampala'!M44,'[3]17.08 Entebbe-Kampala'!M44)</f>
        <v>27</v>
      </c>
      <c r="N44" s="50">
        <f>SUM('[1]12.08 Kampala-Entebbe'!N44,'[2]17.08 Entebbe-Kampala'!N44,'[3]17.08 Entebbe-Kampala'!N44)</f>
        <v>0</v>
      </c>
      <c r="O44" s="15">
        <f t="shared" si="0"/>
        <v>326</v>
      </c>
      <c r="P44" s="15">
        <f t="shared" si="1"/>
        <v>353</v>
      </c>
    </row>
    <row r="45" spans="2:20" ht="23.1" customHeight="1" x14ac:dyDescent="0.25">
      <c r="B45" s="23" t="s">
        <v>72</v>
      </c>
      <c r="C45" s="50">
        <f>SUM('[1]12.08 Kampala-Entebbe'!C45,'[2]17.08 Entebbe-Kampala'!C45,'[3]17.08 Entebbe-Kampala'!C45)</f>
        <v>196</v>
      </c>
      <c r="D45" s="50">
        <f>SUM('[1]12.08 Kampala-Entebbe'!D45,'[2]17.08 Entebbe-Kampala'!D45,'[3]17.08 Entebbe-Kampala'!D45)</f>
        <v>0</v>
      </c>
      <c r="E45" s="50">
        <f>SUM('[1]12.08 Kampala-Entebbe'!E45,'[2]17.08 Entebbe-Kampala'!E45,'[3]17.08 Entebbe-Kampala'!E45)</f>
        <v>43</v>
      </c>
      <c r="F45" s="50">
        <f>SUM('[1]12.08 Kampala-Entebbe'!F45,'[2]17.08 Entebbe-Kampala'!F45,'[3]17.08 Entebbe-Kampala'!F45)</f>
        <v>25</v>
      </c>
      <c r="G45" s="50">
        <f>SUM('[1]12.08 Kampala-Entebbe'!G45,'[2]17.08 Entebbe-Kampala'!G45,'[3]17.08 Entebbe-Kampala'!G45)</f>
        <v>1</v>
      </c>
      <c r="H45" s="50">
        <f>SUM('[1]12.08 Kampala-Entebbe'!H45,'[2]17.08 Entebbe-Kampala'!H45,'[3]17.08 Entebbe-Kampala'!H45)</f>
        <v>0</v>
      </c>
      <c r="I45" s="50">
        <f>SUM('[1]12.08 Kampala-Entebbe'!I45,'[2]17.08 Entebbe-Kampala'!I45,'[3]17.08 Entebbe-Kampala'!I45)</f>
        <v>14</v>
      </c>
      <c r="J45" s="50">
        <f>SUM('[1]12.08 Kampala-Entebbe'!J45,'[2]17.08 Entebbe-Kampala'!J45,'[3]17.08 Entebbe-Kampala'!J45)</f>
        <v>4</v>
      </c>
      <c r="K45" s="50">
        <f>SUM('[1]12.08 Kampala-Entebbe'!K45,'[2]17.08 Entebbe-Kampala'!K45,'[3]17.08 Entebbe-Kampala'!K45)</f>
        <v>3</v>
      </c>
      <c r="L45" s="50">
        <f>SUM('[1]12.08 Kampala-Entebbe'!L45,'[2]17.08 Entebbe-Kampala'!L45,'[3]17.08 Entebbe-Kampala'!L45)</f>
        <v>2</v>
      </c>
      <c r="M45" s="50">
        <f>SUM('[1]12.08 Kampala-Entebbe'!M45,'[2]17.08 Entebbe-Kampala'!M45,'[3]17.08 Entebbe-Kampala'!M45)</f>
        <v>34</v>
      </c>
      <c r="N45" s="50">
        <f>SUM('[1]12.08 Kampala-Entebbe'!N45,'[2]17.08 Entebbe-Kampala'!N45,'[3]17.08 Entebbe-Kampala'!N45)</f>
        <v>0</v>
      </c>
      <c r="O45" s="15">
        <f t="shared" si="0"/>
        <v>288</v>
      </c>
      <c r="P45" s="15">
        <f t="shared" si="1"/>
        <v>322</v>
      </c>
    </row>
    <row r="46" spans="2:20" ht="23.1" customHeight="1" x14ac:dyDescent="0.25">
      <c r="B46" s="24" t="s">
        <v>73</v>
      </c>
      <c r="C46" s="50">
        <f>SUM('[1]12.08 Kampala-Entebbe'!C46,'[2]17.08 Entebbe-Kampala'!C46,'[3]17.08 Entebbe-Kampala'!C46)</f>
        <v>121</v>
      </c>
      <c r="D46" s="50">
        <f>SUM('[1]12.08 Kampala-Entebbe'!D46,'[2]17.08 Entebbe-Kampala'!D46,'[3]17.08 Entebbe-Kampala'!D46)</f>
        <v>0</v>
      </c>
      <c r="E46" s="50">
        <f>SUM('[1]12.08 Kampala-Entebbe'!E46,'[2]17.08 Entebbe-Kampala'!E46,'[3]17.08 Entebbe-Kampala'!E46)</f>
        <v>110</v>
      </c>
      <c r="F46" s="50">
        <f>SUM('[1]12.08 Kampala-Entebbe'!F46,'[2]17.08 Entebbe-Kampala'!F46,'[3]17.08 Entebbe-Kampala'!F46)</f>
        <v>23</v>
      </c>
      <c r="G46" s="50">
        <f>SUM('[1]12.08 Kampala-Entebbe'!G46,'[2]17.08 Entebbe-Kampala'!G46,'[3]17.08 Entebbe-Kampala'!G46)</f>
        <v>3</v>
      </c>
      <c r="H46" s="50">
        <f>SUM('[1]12.08 Kampala-Entebbe'!H46,'[2]17.08 Entebbe-Kampala'!H46,'[3]17.08 Entebbe-Kampala'!H46)</f>
        <v>0</v>
      </c>
      <c r="I46" s="50">
        <f>SUM('[1]12.08 Kampala-Entebbe'!I46,'[2]17.08 Entebbe-Kampala'!I46,'[3]17.08 Entebbe-Kampala'!I46)</f>
        <v>18</v>
      </c>
      <c r="J46" s="50">
        <f>SUM('[1]12.08 Kampala-Entebbe'!J46,'[2]17.08 Entebbe-Kampala'!J46,'[3]17.08 Entebbe-Kampala'!J46)</f>
        <v>0</v>
      </c>
      <c r="K46" s="50">
        <f>SUM('[1]12.08 Kampala-Entebbe'!K46,'[2]17.08 Entebbe-Kampala'!K46,'[3]17.08 Entebbe-Kampala'!K46)</f>
        <v>1</v>
      </c>
      <c r="L46" s="50">
        <f>SUM('[1]12.08 Kampala-Entebbe'!L46,'[2]17.08 Entebbe-Kampala'!L46,'[3]17.08 Entebbe-Kampala'!L46)</f>
        <v>0</v>
      </c>
      <c r="M46" s="50">
        <f>SUM('[1]12.08 Kampala-Entebbe'!M46,'[2]17.08 Entebbe-Kampala'!M46,'[3]17.08 Entebbe-Kampala'!M46)</f>
        <v>28</v>
      </c>
      <c r="N46" s="50">
        <f>SUM('[1]12.08 Kampala-Entebbe'!N46,'[2]17.08 Entebbe-Kampala'!N46,'[3]17.08 Entebbe-Kampala'!N46)</f>
        <v>0</v>
      </c>
      <c r="O46" s="15">
        <f t="shared" si="0"/>
        <v>276</v>
      </c>
      <c r="P46" s="15">
        <f t="shared" si="1"/>
        <v>304</v>
      </c>
      <c r="R46" s="8"/>
      <c r="T46"/>
    </row>
    <row r="47" spans="2:20" ht="23.1" customHeight="1" x14ac:dyDescent="0.25">
      <c r="B47" s="24" t="s">
        <v>74</v>
      </c>
      <c r="C47" s="50">
        <f>SUM('[1]12.08 Kampala-Entebbe'!C47,'[2]17.08 Entebbe-Kampala'!C47,'[3]17.08 Entebbe-Kampala'!C47)</f>
        <v>121</v>
      </c>
      <c r="D47" s="50">
        <f>SUM('[1]12.08 Kampala-Entebbe'!D47,'[2]17.08 Entebbe-Kampala'!D47,'[3]17.08 Entebbe-Kampala'!D47)</f>
        <v>0</v>
      </c>
      <c r="E47" s="50">
        <f>SUM('[1]12.08 Kampala-Entebbe'!E47,'[2]17.08 Entebbe-Kampala'!E47,'[3]17.08 Entebbe-Kampala'!E47)</f>
        <v>78</v>
      </c>
      <c r="F47" s="50">
        <f>SUM('[1]12.08 Kampala-Entebbe'!F47,'[2]17.08 Entebbe-Kampala'!F47,'[3]17.08 Entebbe-Kampala'!F47)</f>
        <v>30</v>
      </c>
      <c r="G47" s="50">
        <f>SUM('[1]12.08 Kampala-Entebbe'!G47,'[2]17.08 Entebbe-Kampala'!G47,'[3]17.08 Entebbe-Kampala'!G47)</f>
        <v>2</v>
      </c>
      <c r="H47" s="50">
        <f>SUM('[1]12.08 Kampala-Entebbe'!H47,'[2]17.08 Entebbe-Kampala'!H47,'[3]17.08 Entebbe-Kampala'!H47)</f>
        <v>2</v>
      </c>
      <c r="I47" s="50">
        <f>SUM('[1]12.08 Kampala-Entebbe'!I47,'[2]17.08 Entebbe-Kampala'!I47,'[3]17.08 Entebbe-Kampala'!I47)</f>
        <v>12</v>
      </c>
      <c r="J47" s="50">
        <f>SUM('[1]12.08 Kampala-Entebbe'!J47,'[2]17.08 Entebbe-Kampala'!J47,'[3]17.08 Entebbe-Kampala'!J47)</f>
        <v>7</v>
      </c>
      <c r="K47" s="50">
        <f>SUM('[1]12.08 Kampala-Entebbe'!K47,'[2]17.08 Entebbe-Kampala'!K47,'[3]17.08 Entebbe-Kampala'!K47)</f>
        <v>0</v>
      </c>
      <c r="L47" s="50">
        <f>SUM('[1]12.08 Kampala-Entebbe'!L47,'[2]17.08 Entebbe-Kampala'!L47,'[3]17.08 Entebbe-Kampala'!L47)</f>
        <v>2</v>
      </c>
      <c r="M47" s="50">
        <f>SUM('[1]12.08 Kampala-Entebbe'!M47,'[2]17.08 Entebbe-Kampala'!M47,'[3]17.08 Entebbe-Kampala'!M47)</f>
        <v>35</v>
      </c>
      <c r="N47" s="50">
        <f>SUM('[1]12.08 Kampala-Entebbe'!N47,'[2]17.08 Entebbe-Kampala'!N47,'[3]17.08 Entebbe-Kampala'!N47)</f>
        <v>0</v>
      </c>
      <c r="O47" s="15">
        <f t="shared" si="0"/>
        <v>254</v>
      </c>
      <c r="P47" s="15">
        <f t="shared" si="1"/>
        <v>289</v>
      </c>
      <c r="R47" s="8"/>
      <c r="T47"/>
    </row>
    <row r="48" spans="2:20" ht="23.1" customHeight="1" x14ac:dyDescent="0.25">
      <c r="B48" s="24" t="s">
        <v>75</v>
      </c>
      <c r="C48" s="50">
        <f>SUM('[1]12.08 Kampala-Entebbe'!C48,'[2]17.08 Entebbe-Kampala'!C48,'[3]17.08 Entebbe-Kampala'!C48)</f>
        <v>119</v>
      </c>
      <c r="D48" s="50">
        <f>SUM('[1]12.08 Kampala-Entebbe'!D48,'[2]17.08 Entebbe-Kampala'!D48,'[3]17.08 Entebbe-Kampala'!D48)</f>
        <v>0</v>
      </c>
      <c r="E48" s="50">
        <f>SUM('[1]12.08 Kampala-Entebbe'!E48,'[2]17.08 Entebbe-Kampala'!E48,'[3]17.08 Entebbe-Kampala'!E48)</f>
        <v>83</v>
      </c>
      <c r="F48" s="50">
        <f>SUM('[1]12.08 Kampala-Entebbe'!F48,'[2]17.08 Entebbe-Kampala'!F48,'[3]17.08 Entebbe-Kampala'!F48)</f>
        <v>26</v>
      </c>
      <c r="G48" s="50">
        <f>SUM('[1]12.08 Kampala-Entebbe'!G48,'[2]17.08 Entebbe-Kampala'!G48,'[3]17.08 Entebbe-Kampala'!G48)</f>
        <v>0</v>
      </c>
      <c r="H48" s="50">
        <f>SUM('[1]12.08 Kampala-Entebbe'!H48,'[2]17.08 Entebbe-Kampala'!H48,'[3]17.08 Entebbe-Kampala'!H48)</f>
        <v>1</v>
      </c>
      <c r="I48" s="50">
        <f>SUM('[1]12.08 Kampala-Entebbe'!I48,'[2]17.08 Entebbe-Kampala'!I48,'[3]17.08 Entebbe-Kampala'!I48)</f>
        <v>17</v>
      </c>
      <c r="J48" s="50">
        <f>SUM('[1]12.08 Kampala-Entebbe'!J48,'[2]17.08 Entebbe-Kampala'!J48,'[3]17.08 Entebbe-Kampala'!J48)</f>
        <v>3</v>
      </c>
      <c r="K48" s="50">
        <f>SUM('[1]12.08 Kampala-Entebbe'!K48,'[2]17.08 Entebbe-Kampala'!K48,'[3]17.08 Entebbe-Kampala'!K48)</f>
        <v>1</v>
      </c>
      <c r="L48" s="50">
        <f>SUM('[1]12.08 Kampala-Entebbe'!L48,'[2]17.08 Entebbe-Kampala'!L48,'[3]17.08 Entebbe-Kampala'!L48)</f>
        <v>1</v>
      </c>
      <c r="M48" s="50">
        <f>SUM('[1]12.08 Kampala-Entebbe'!M48,'[2]17.08 Entebbe-Kampala'!M48,'[3]17.08 Entebbe-Kampala'!M48)</f>
        <v>51</v>
      </c>
      <c r="N48" s="50">
        <f>SUM('[1]12.08 Kampala-Entebbe'!N48,'[2]17.08 Entebbe-Kampala'!N48,'[3]17.08 Entebbe-Kampala'!N48)</f>
        <v>0</v>
      </c>
      <c r="O48" s="15">
        <f t="shared" si="0"/>
        <v>251</v>
      </c>
      <c r="P48" s="15">
        <f t="shared" si="1"/>
        <v>302</v>
      </c>
      <c r="R48" s="8"/>
      <c r="T48"/>
    </row>
    <row r="49" spans="2:20" ht="23.1" customHeight="1" x14ac:dyDescent="0.25">
      <c r="B49" s="23" t="s">
        <v>76</v>
      </c>
      <c r="C49" s="50">
        <f>SUM('[1]12.08 Kampala-Entebbe'!C49,'[2]17.08 Entebbe-Kampala'!C49,'[3]17.08 Entebbe-Kampala'!C49)</f>
        <v>129</v>
      </c>
      <c r="D49" s="50">
        <f>SUM('[1]12.08 Kampala-Entebbe'!D49,'[2]17.08 Entebbe-Kampala'!D49,'[3]17.08 Entebbe-Kampala'!D49)</f>
        <v>0</v>
      </c>
      <c r="E49" s="50">
        <f>SUM('[1]12.08 Kampala-Entebbe'!E49,'[2]17.08 Entebbe-Kampala'!E49,'[3]17.08 Entebbe-Kampala'!E49)</f>
        <v>108</v>
      </c>
      <c r="F49" s="50">
        <f>SUM('[1]12.08 Kampala-Entebbe'!F49,'[2]17.08 Entebbe-Kampala'!F49,'[3]17.08 Entebbe-Kampala'!F49)</f>
        <v>25</v>
      </c>
      <c r="G49" s="50">
        <f>SUM('[1]12.08 Kampala-Entebbe'!G49,'[2]17.08 Entebbe-Kampala'!G49,'[3]17.08 Entebbe-Kampala'!G49)</f>
        <v>2</v>
      </c>
      <c r="H49" s="50">
        <f>SUM('[1]12.08 Kampala-Entebbe'!H49,'[2]17.08 Entebbe-Kampala'!H49,'[3]17.08 Entebbe-Kampala'!H49)</f>
        <v>0</v>
      </c>
      <c r="I49" s="50">
        <f>SUM('[1]12.08 Kampala-Entebbe'!I49,'[2]17.08 Entebbe-Kampala'!I49,'[3]17.08 Entebbe-Kampala'!I49)</f>
        <v>17</v>
      </c>
      <c r="J49" s="50">
        <f>SUM('[1]12.08 Kampala-Entebbe'!J49,'[2]17.08 Entebbe-Kampala'!J49,'[3]17.08 Entebbe-Kampala'!J49)</f>
        <v>0</v>
      </c>
      <c r="K49" s="50">
        <f>SUM('[1]12.08 Kampala-Entebbe'!K49,'[2]17.08 Entebbe-Kampala'!K49,'[3]17.08 Entebbe-Kampala'!K49)</f>
        <v>1</v>
      </c>
      <c r="L49" s="50">
        <f>SUM('[1]12.08 Kampala-Entebbe'!L49,'[2]17.08 Entebbe-Kampala'!L49,'[3]17.08 Entebbe-Kampala'!L49)</f>
        <v>0</v>
      </c>
      <c r="M49" s="50">
        <f>SUM('[1]12.08 Kampala-Entebbe'!M49,'[2]17.08 Entebbe-Kampala'!M49,'[3]17.08 Entebbe-Kampala'!M49)</f>
        <v>38</v>
      </c>
      <c r="N49" s="50">
        <f>SUM('[1]12.08 Kampala-Entebbe'!N49,'[2]17.08 Entebbe-Kampala'!N49,'[3]17.08 Entebbe-Kampala'!N49)</f>
        <v>0</v>
      </c>
      <c r="O49" s="15">
        <f t="shared" si="0"/>
        <v>282</v>
      </c>
      <c r="P49" s="15">
        <f t="shared" si="1"/>
        <v>320</v>
      </c>
      <c r="R49" s="8"/>
      <c r="T49"/>
    </row>
    <row r="50" spans="2:20" ht="23.1" customHeight="1" x14ac:dyDescent="0.25">
      <c r="B50" s="24" t="s">
        <v>77</v>
      </c>
      <c r="C50" s="50">
        <f>SUM('[1]12.08 Kampala-Entebbe'!C50,'[2]17.08 Entebbe-Kampala'!C50,'[3]17.08 Entebbe-Kampala'!C50)</f>
        <v>146</v>
      </c>
      <c r="D50" s="50">
        <f>SUM('[1]12.08 Kampala-Entebbe'!D50,'[2]17.08 Entebbe-Kampala'!D50,'[3]17.08 Entebbe-Kampala'!D50)</f>
        <v>0</v>
      </c>
      <c r="E50" s="50">
        <f>SUM('[1]12.08 Kampala-Entebbe'!E50,'[2]17.08 Entebbe-Kampala'!E50,'[3]17.08 Entebbe-Kampala'!E50)</f>
        <v>111</v>
      </c>
      <c r="F50" s="50">
        <f>SUM('[1]12.08 Kampala-Entebbe'!F50,'[2]17.08 Entebbe-Kampala'!F50,'[3]17.08 Entebbe-Kampala'!F50)</f>
        <v>29</v>
      </c>
      <c r="G50" s="50">
        <f>SUM('[1]12.08 Kampala-Entebbe'!G50,'[2]17.08 Entebbe-Kampala'!G50,'[3]17.08 Entebbe-Kampala'!G50)</f>
        <v>5</v>
      </c>
      <c r="H50" s="50">
        <f>SUM('[1]12.08 Kampala-Entebbe'!H50,'[2]17.08 Entebbe-Kampala'!H50,'[3]17.08 Entebbe-Kampala'!H50)</f>
        <v>2</v>
      </c>
      <c r="I50" s="50">
        <f>SUM('[1]12.08 Kampala-Entebbe'!I50,'[2]17.08 Entebbe-Kampala'!I50,'[3]17.08 Entebbe-Kampala'!I50)</f>
        <v>15</v>
      </c>
      <c r="J50" s="50">
        <f>SUM('[1]12.08 Kampala-Entebbe'!J50,'[2]17.08 Entebbe-Kampala'!J50,'[3]17.08 Entebbe-Kampala'!J50)</f>
        <v>0</v>
      </c>
      <c r="K50" s="50">
        <f>SUM('[1]12.08 Kampala-Entebbe'!K50,'[2]17.08 Entebbe-Kampala'!K50,'[3]17.08 Entebbe-Kampala'!K50)</f>
        <v>2</v>
      </c>
      <c r="L50" s="50">
        <f>SUM('[1]12.08 Kampala-Entebbe'!L50,'[2]17.08 Entebbe-Kampala'!L50,'[3]17.08 Entebbe-Kampala'!L50)</f>
        <v>0</v>
      </c>
      <c r="M50" s="50">
        <f>SUM('[1]12.08 Kampala-Entebbe'!M50,'[2]17.08 Entebbe-Kampala'!M50,'[3]17.08 Entebbe-Kampala'!M50)</f>
        <v>34</v>
      </c>
      <c r="N50" s="50">
        <f>SUM('[1]12.08 Kampala-Entebbe'!N50,'[2]17.08 Entebbe-Kampala'!N50,'[3]17.08 Entebbe-Kampala'!N50)</f>
        <v>0</v>
      </c>
      <c r="O50" s="15">
        <f t="shared" si="0"/>
        <v>310</v>
      </c>
      <c r="P50" s="15">
        <f t="shared" si="1"/>
        <v>344</v>
      </c>
      <c r="R50" s="8"/>
      <c r="T50"/>
    </row>
    <row r="51" spans="2:20" ht="23.1" customHeight="1" x14ac:dyDescent="0.25">
      <c r="B51" s="24" t="s">
        <v>78</v>
      </c>
      <c r="C51" s="50">
        <f>SUM('[1]12.08 Kampala-Entebbe'!C51,'[2]17.08 Entebbe-Kampala'!C51,'[3]17.08 Entebbe-Kampala'!C51)</f>
        <v>142</v>
      </c>
      <c r="D51" s="50">
        <f>SUM('[1]12.08 Kampala-Entebbe'!D51,'[2]17.08 Entebbe-Kampala'!D51,'[3]17.08 Entebbe-Kampala'!D51)</f>
        <v>0</v>
      </c>
      <c r="E51" s="50">
        <f>SUM('[1]12.08 Kampala-Entebbe'!E51,'[2]17.08 Entebbe-Kampala'!E51,'[3]17.08 Entebbe-Kampala'!E51)</f>
        <v>101</v>
      </c>
      <c r="F51" s="50">
        <f>SUM('[1]12.08 Kampala-Entebbe'!F51,'[2]17.08 Entebbe-Kampala'!F51,'[3]17.08 Entebbe-Kampala'!F51)</f>
        <v>33</v>
      </c>
      <c r="G51" s="50">
        <f>SUM('[1]12.08 Kampala-Entebbe'!G51,'[2]17.08 Entebbe-Kampala'!G51,'[3]17.08 Entebbe-Kampala'!G51)</f>
        <v>4</v>
      </c>
      <c r="H51" s="50">
        <f>SUM('[1]12.08 Kampala-Entebbe'!H51,'[2]17.08 Entebbe-Kampala'!H51,'[3]17.08 Entebbe-Kampala'!H51)</f>
        <v>5</v>
      </c>
      <c r="I51" s="50">
        <f>SUM('[1]12.08 Kampala-Entebbe'!I51,'[2]17.08 Entebbe-Kampala'!I51,'[3]17.08 Entebbe-Kampala'!I51)</f>
        <v>18</v>
      </c>
      <c r="J51" s="50">
        <f>SUM('[1]12.08 Kampala-Entebbe'!J51,'[2]17.08 Entebbe-Kampala'!J51,'[3]17.08 Entebbe-Kampala'!J51)</f>
        <v>0</v>
      </c>
      <c r="K51" s="50">
        <f>SUM('[1]12.08 Kampala-Entebbe'!K51,'[2]17.08 Entebbe-Kampala'!K51,'[3]17.08 Entebbe-Kampala'!K51)</f>
        <v>2</v>
      </c>
      <c r="L51" s="50">
        <f>SUM('[1]12.08 Kampala-Entebbe'!L51,'[2]17.08 Entebbe-Kampala'!L51,'[3]17.08 Entebbe-Kampala'!L51)</f>
        <v>0</v>
      </c>
      <c r="M51" s="50">
        <f>SUM('[1]12.08 Kampala-Entebbe'!M51,'[2]17.08 Entebbe-Kampala'!M51,'[3]17.08 Entebbe-Kampala'!M51)</f>
        <v>43</v>
      </c>
      <c r="N51" s="50">
        <f>SUM('[1]12.08 Kampala-Entebbe'!N51,'[2]17.08 Entebbe-Kampala'!N51,'[3]17.08 Entebbe-Kampala'!N51)</f>
        <v>0</v>
      </c>
      <c r="O51" s="15">
        <f t="shared" si="0"/>
        <v>305</v>
      </c>
      <c r="P51" s="15">
        <f t="shared" si="1"/>
        <v>348</v>
      </c>
      <c r="R51" s="8"/>
      <c r="T51"/>
    </row>
    <row r="52" spans="2:20" ht="23.1" customHeight="1" x14ac:dyDescent="0.25">
      <c r="B52" s="24" t="s">
        <v>79</v>
      </c>
      <c r="C52" s="50">
        <f>SUM('[1]12.08 Kampala-Entebbe'!C52,'[2]17.08 Entebbe-Kampala'!C52,'[3]17.08 Entebbe-Kampala'!C52)</f>
        <v>170</v>
      </c>
      <c r="D52" s="50">
        <f>SUM('[1]12.08 Kampala-Entebbe'!D52,'[2]17.08 Entebbe-Kampala'!D52,'[3]17.08 Entebbe-Kampala'!D52)</f>
        <v>0</v>
      </c>
      <c r="E52" s="50">
        <f>SUM('[1]12.08 Kampala-Entebbe'!E52,'[2]17.08 Entebbe-Kampala'!E52,'[3]17.08 Entebbe-Kampala'!E52)</f>
        <v>118</v>
      </c>
      <c r="F52" s="50">
        <f>SUM('[1]12.08 Kampala-Entebbe'!F52,'[2]17.08 Entebbe-Kampala'!F52,'[3]17.08 Entebbe-Kampala'!F52)</f>
        <v>30</v>
      </c>
      <c r="G52" s="50">
        <f>SUM('[1]12.08 Kampala-Entebbe'!G52,'[2]17.08 Entebbe-Kampala'!G52,'[3]17.08 Entebbe-Kampala'!G52)</f>
        <v>7</v>
      </c>
      <c r="H52" s="50">
        <f>SUM('[1]12.08 Kampala-Entebbe'!H52,'[2]17.08 Entebbe-Kampala'!H52,'[3]17.08 Entebbe-Kampala'!H52)</f>
        <v>1</v>
      </c>
      <c r="I52" s="50">
        <f>SUM('[1]12.08 Kampala-Entebbe'!I52,'[2]17.08 Entebbe-Kampala'!I52,'[3]17.08 Entebbe-Kampala'!I52)</f>
        <v>12</v>
      </c>
      <c r="J52" s="50">
        <f>SUM('[1]12.08 Kampala-Entebbe'!J52,'[2]17.08 Entebbe-Kampala'!J52,'[3]17.08 Entebbe-Kampala'!J52)</f>
        <v>0</v>
      </c>
      <c r="K52" s="50">
        <f>SUM('[1]12.08 Kampala-Entebbe'!K52,'[2]17.08 Entebbe-Kampala'!K52,'[3]17.08 Entebbe-Kampala'!K52)</f>
        <v>3</v>
      </c>
      <c r="L52" s="50">
        <f>SUM('[1]12.08 Kampala-Entebbe'!L52,'[2]17.08 Entebbe-Kampala'!L52,'[3]17.08 Entebbe-Kampala'!L52)</f>
        <v>2</v>
      </c>
      <c r="M52" s="50">
        <f>SUM('[1]12.08 Kampala-Entebbe'!M52,'[2]17.08 Entebbe-Kampala'!M52,'[3]17.08 Entebbe-Kampala'!M52)</f>
        <v>42</v>
      </c>
      <c r="N52" s="50">
        <f>SUM('[1]12.08 Kampala-Entebbe'!N52,'[2]17.08 Entebbe-Kampala'!N52,'[3]17.08 Entebbe-Kampala'!N52)</f>
        <v>0</v>
      </c>
      <c r="O52" s="15">
        <f t="shared" si="0"/>
        <v>343</v>
      </c>
      <c r="P52" s="15">
        <f t="shared" si="1"/>
        <v>385</v>
      </c>
      <c r="R52" s="8"/>
      <c r="T52"/>
    </row>
    <row r="53" spans="2:20" ht="23.1" customHeight="1" x14ac:dyDescent="0.25">
      <c r="B53" s="23" t="s">
        <v>80</v>
      </c>
      <c r="C53" s="50">
        <f>SUM('[1]12.08 Kampala-Entebbe'!C53,'[2]17.08 Entebbe-Kampala'!C53,'[3]17.08 Entebbe-Kampala'!C53)</f>
        <v>128</v>
      </c>
      <c r="D53" s="50">
        <f>SUM('[1]12.08 Kampala-Entebbe'!D53,'[2]17.08 Entebbe-Kampala'!D53,'[3]17.08 Entebbe-Kampala'!D53)</f>
        <v>0</v>
      </c>
      <c r="E53" s="50">
        <f>SUM('[1]12.08 Kampala-Entebbe'!E53,'[2]17.08 Entebbe-Kampala'!E53,'[3]17.08 Entebbe-Kampala'!E53)</f>
        <v>80</v>
      </c>
      <c r="F53" s="50">
        <f>SUM('[1]12.08 Kampala-Entebbe'!F53,'[2]17.08 Entebbe-Kampala'!F53,'[3]17.08 Entebbe-Kampala'!F53)</f>
        <v>19</v>
      </c>
      <c r="G53" s="50">
        <f>SUM('[1]12.08 Kampala-Entebbe'!G53,'[2]17.08 Entebbe-Kampala'!G53,'[3]17.08 Entebbe-Kampala'!G53)</f>
        <v>2</v>
      </c>
      <c r="H53" s="50">
        <f>SUM('[1]12.08 Kampala-Entebbe'!H53,'[2]17.08 Entebbe-Kampala'!H53,'[3]17.08 Entebbe-Kampala'!H53)</f>
        <v>2</v>
      </c>
      <c r="I53" s="50">
        <f>SUM('[1]12.08 Kampala-Entebbe'!I53,'[2]17.08 Entebbe-Kampala'!I53,'[3]17.08 Entebbe-Kampala'!I53)</f>
        <v>22</v>
      </c>
      <c r="J53" s="50">
        <f>SUM('[1]12.08 Kampala-Entebbe'!J53,'[2]17.08 Entebbe-Kampala'!J53,'[3]17.08 Entebbe-Kampala'!J53)</f>
        <v>5</v>
      </c>
      <c r="K53" s="50">
        <f>SUM('[1]12.08 Kampala-Entebbe'!K53,'[2]17.08 Entebbe-Kampala'!K53,'[3]17.08 Entebbe-Kampala'!K53)</f>
        <v>0</v>
      </c>
      <c r="L53" s="50">
        <f>SUM('[1]12.08 Kampala-Entebbe'!L53,'[2]17.08 Entebbe-Kampala'!L53,'[3]17.08 Entebbe-Kampala'!L53)</f>
        <v>0</v>
      </c>
      <c r="M53" s="50">
        <f>SUM('[1]12.08 Kampala-Entebbe'!M53,'[2]17.08 Entebbe-Kampala'!M53,'[3]17.08 Entebbe-Kampala'!M53)</f>
        <v>39</v>
      </c>
      <c r="N53" s="50">
        <f>SUM('[1]12.08 Kampala-Entebbe'!N53,'[2]17.08 Entebbe-Kampala'!N53,'[3]17.08 Entebbe-Kampala'!N53)</f>
        <v>0</v>
      </c>
      <c r="O53" s="15">
        <f t="shared" si="0"/>
        <v>258</v>
      </c>
      <c r="P53" s="15">
        <f t="shared" si="1"/>
        <v>297</v>
      </c>
      <c r="R53" s="8"/>
      <c r="T53"/>
    </row>
    <row r="54" spans="2:20" ht="23.1" customHeight="1" x14ac:dyDescent="0.25">
      <c r="B54" s="23" t="s">
        <v>81</v>
      </c>
      <c r="C54" s="50">
        <f>SUM('[1]12.08 Kampala-Entebbe'!C54,'[2]17.08 Entebbe-Kampala'!C54,'[3]17.08 Entebbe-Kampala'!C54)</f>
        <v>134</v>
      </c>
      <c r="D54" s="50">
        <f>SUM('[1]12.08 Kampala-Entebbe'!D54,'[2]17.08 Entebbe-Kampala'!D54,'[3]17.08 Entebbe-Kampala'!D54)</f>
        <v>0</v>
      </c>
      <c r="E54" s="50">
        <f>SUM('[1]12.08 Kampala-Entebbe'!E54,'[2]17.08 Entebbe-Kampala'!E54,'[3]17.08 Entebbe-Kampala'!E54)</f>
        <v>66</v>
      </c>
      <c r="F54" s="50">
        <f>SUM('[1]12.08 Kampala-Entebbe'!F54,'[2]17.08 Entebbe-Kampala'!F54,'[3]17.08 Entebbe-Kampala'!F54)</f>
        <v>23</v>
      </c>
      <c r="G54" s="50">
        <f>SUM('[1]12.08 Kampala-Entebbe'!G54,'[2]17.08 Entebbe-Kampala'!G54,'[3]17.08 Entebbe-Kampala'!G54)</f>
        <v>3</v>
      </c>
      <c r="H54" s="50">
        <f>SUM('[1]12.08 Kampala-Entebbe'!H54,'[2]17.08 Entebbe-Kampala'!H54,'[3]17.08 Entebbe-Kampala'!H54)</f>
        <v>0</v>
      </c>
      <c r="I54" s="50">
        <f>SUM('[1]12.08 Kampala-Entebbe'!I54,'[2]17.08 Entebbe-Kampala'!I54,'[3]17.08 Entebbe-Kampala'!I54)</f>
        <v>15</v>
      </c>
      <c r="J54" s="50">
        <f>SUM('[1]12.08 Kampala-Entebbe'!J54,'[2]17.08 Entebbe-Kampala'!J54,'[3]17.08 Entebbe-Kampala'!J54)</f>
        <v>3</v>
      </c>
      <c r="K54" s="50">
        <f>SUM('[1]12.08 Kampala-Entebbe'!K54,'[2]17.08 Entebbe-Kampala'!K54,'[3]17.08 Entebbe-Kampala'!K54)</f>
        <v>2</v>
      </c>
      <c r="L54" s="50">
        <f>SUM('[1]12.08 Kampala-Entebbe'!L54,'[2]17.08 Entebbe-Kampala'!L54,'[3]17.08 Entebbe-Kampala'!L54)</f>
        <v>0</v>
      </c>
      <c r="M54" s="50">
        <f>SUM('[1]12.08 Kampala-Entebbe'!M54,'[2]17.08 Entebbe-Kampala'!M54,'[3]17.08 Entebbe-Kampala'!M54)</f>
        <v>34</v>
      </c>
      <c r="N54" s="50">
        <f>SUM('[1]12.08 Kampala-Entebbe'!N54,'[2]17.08 Entebbe-Kampala'!N54,'[3]17.08 Entebbe-Kampala'!N54)</f>
        <v>0</v>
      </c>
      <c r="O54" s="15">
        <f t="shared" si="0"/>
        <v>246</v>
      </c>
      <c r="P54" s="15">
        <f t="shared" si="1"/>
        <v>280</v>
      </c>
      <c r="R54" s="8"/>
      <c r="T54"/>
    </row>
    <row r="55" spans="2:20" ht="23.1" customHeight="1" x14ac:dyDescent="0.25">
      <c r="B55" s="23" t="s">
        <v>82</v>
      </c>
      <c r="C55" s="50">
        <f>SUM('[1]12.08 Kampala-Entebbe'!C55,'[2]17.08 Entebbe-Kampala'!C55,'[3]17.08 Entebbe-Kampala'!C55)</f>
        <v>142</v>
      </c>
      <c r="D55" s="50">
        <f>SUM('[1]12.08 Kampala-Entebbe'!D55,'[2]17.08 Entebbe-Kampala'!D55,'[3]17.08 Entebbe-Kampala'!D55)</f>
        <v>0</v>
      </c>
      <c r="E55" s="50">
        <f>SUM('[1]12.08 Kampala-Entebbe'!E55,'[2]17.08 Entebbe-Kampala'!E55,'[3]17.08 Entebbe-Kampala'!E55)</f>
        <v>82</v>
      </c>
      <c r="F55" s="50">
        <f>SUM('[1]12.08 Kampala-Entebbe'!F55,'[2]17.08 Entebbe-Kampala'!F55,'[3]17.08 Entebbe-Kampala'!F55)</f>
        <v>27</v>
      </c>
      <c r="G55" s="50">
        <f>SUM('[1]12.08 Kampala-Entebbe'!G55,'[2]17.08 Entebbe-Kampala'!G55,'[3]17.08 Entebbe-Kampala'!G55)</f>
        <v>4</v>
      </c>
      <c r="H55" s="50">
        <f>SUM('[1]12.08 Kampala-Entebbe'!H55,'[2]17.08 Entebbe-Kampala'!H55,'[3]17.08 Entebbe-Kampala'!H55)</f>
        <v>4</v>
      </c>
      <c r="I55" s="50">
        <f>SUM('[1]12.08 Kampala-Entebbe'!I55,'[2]17.08 Entebbe-Kampala'!I55,'[3]17.08 Entebbe-Kampala'!I55)</f>
        <v>8</v>
      </c>
      <c r="J55" s="50">
        <f>SUM('[1]12.08 Kampala-Entebbe'!J55,'[2]17.08 Entebbe-Kampala'!J55,'[3]17.08 Entebbe-Kampala'!J55)</f>
        <v>1</v>
      </c>
      <c r="K55" s="50">
        <f>SUM('[1]12.08 Kampala-Entebbe'!K55,'[2]17.08 Entebbe-Kampala'!K55,'[3]17.08 Entebbe-Kampala'!K55)</f>
        <v>0</v>
      </c>
      <c r="L55" s="50">
        <f>SUM('[1]12.08 Kampala-Entebbe'!L55,'[2]17.08 Entebbe-Kampala'!L55,'[3]17.08 Entebbe-Kampala'!L55)</f>
        <v>0</v>
      </c>
      <c r="M55" s="50">
        <f>SUM('[1]12.08 Kampala-Entebbe'!M55,'[2]17.08 Entebbe-Kampala'!M55,'[3]17.08 Entebbe-Kampala'!M55)</f>
        <v>16</v>
      </c>
      <c r="N55" s="50">
        <f>SUM('[1]12.08 Kampala-Entebbe'!N55,'[2]17.08 Entebbe-Kampala'!N55,'[3]17.08 Entebbe-Kampala'!N55)</f>
        <v>0</v>
      </c>
      <c r="O55" s="15">
        <f t="shared" si="0"/>
        <v>268</v>
      </c>
      <c r="P55" s="15">
        <f t="shared" si="1"/>
        <v>284</v>
      </c>
      <c r="R55" s="8"/>
      <c r="T55"/>
    </row>
    <row r="56" spans="2:20" ht="23.1" customHeight="1" x14ac:dyDescent="0.25">
      <c r="B56" s="23" t="s">
        <v>83</v>
      </c>
      <c r="C56" s="50">
        <f>SUM('[1]12.08 Kampala-Entebbe'!C56,'[2]17.08 Entebbe-Kampala'!C56,'[3]17.08 Entebbe-Kampala'!C56)</f>
        <v>153</v>
      </c>
      <c r="D56" s="50">
        <f>SUM('[1]12.08 Kampala-Entebbe'!D56,'[2]17.08 Entebbe-Kampala'!D56,'[3]17.08 Entebbe-Kampala'!D56)</f>
        <v>0</v>
      </c>
      <c r="E56" s="50">
        <f>SUM('[1]12.08 Kampala-Entebbe'!E56,'[2]17.08 Entebbe-Kampala'!E56,'[3]17.08 Entebbe-Kampala'!E56)</f>
        <v>95</v>
      </c>
      <c r="F56" s="50">
        <f>SUM('[1]12.08 Kampala-Entebbe'!F56,'[2]17.08 Entebbe-Kampala'!F56,'[3]17.08 Entebbe-Kampala'!F56)</f>
        <v>28</v>
      </c>
      <c r="G56" s="50">
        <f>SUM('[1]12.08 Kampala-Entebbe'!G56,'[2]17.08 Entebbe-Kampala'!G56,'[3]17.08 Entebbe-Kampala'!G56)</f>
        <v>0</v>
      </c>
      <c r="H56" s="50">
        <f>SUM('[1]12.08 Kampala-Entebbe'!H56,'[2]17.08 Entebbe-Kampala'!H56,'[3]17.08 Entebbe-Kampala'!H56)</f>
        <v>1</v>
      </c>
      <c r="I56" s="50">
        <f>SUM('[1]12.08 Kampala-Entebbe'!I56,'[2]17.08 Entebbe-Kampala'!I56,'[3]17.08 Entebbe-Kampala'!I56)</f>
        <v>15</v>
      </c>
      <c r="J56" s="50">
        <f>SUM('[1]12.08 Kampala-Entebbe'!J56,'[2]17.08 Entebbe-Kampala'!J56,'[3]17.08 Entebbe-Kampala'!J56)</f>
        <v>1</v>
      </c>
      <c r="K56" s="50">
        <f>SUM('[1]12.08 Kampala-Entebbe'!K56,'[2]17.08 Entebbe-Kampala'!K56,'[3]17.08 Entebbe-Kampala'!K56)</f>
        <v>0</v>
      </c>
      <c r="L56" s="50">
        <f>SUM('[1]12.08 Kampala-Entebbe'!L56,'[2]17.08 Entebbe-Kampala'!L56,'[3]17.08 Entebbe-Kampala'!L56)</f>
        <v>0</v>
      </c>
      <c r="M56" s="50">
        <f>SUM('[1]12.08 Kampala-Entebbe'!M56,'[2]17.08 Entebbe-Kampala'!M56,'[3]17.08 Entebbe-Kampala'!M56)</f>
        <v>24</v>
      </c>
      <c r="N56" s="50">
        <f>SUM('[1]12.08 Kampala-Entebbe'!N56,'[2]17.08 Entebbe-Kampala'!N56,'[3]17.08 Entebbe-Kampala'!N56)</f>
        <v>0</v>
      </c>
      <c r="O56" s="15">
        <f t="shared" si="0"/>
        <v>293</v>
      </c>
      <c r="P56" s="15">
        <f t="shared" si="1"/>
        <v>317</v>
      </c>
      <c r="R56" s="8"/>
      <c r="T56"/>
    </row>
    <row r="57" spans="2:20" ht="23.1" customHeight="1" x14ac:dyDescent="0.25">
      <c r="B57" s="23" t="s">
        <v>84</v>
      </c>
      <c r="C57" s="50">
        <f>SUM('[1]12.08 Kampala-Entebbe'!C57,'[2]17.08 Entebbe-Kampala'!C57,'[3]17.08 Entebbe-Kampala'!C57)</f>
        <v>197</v>
      </c>
      <c r="D57" s="50">
        <f>SUM('[1]12.08 Kampala-Entebbe'!D57,'[2]17.08 Entebbe-Kampala'!D57,'[3]17.08 Entebbe-Kampala'!D57)</f>
        <v>0</v>
      </c>
      <c r="E57" s="50">
        <f>SUM('[1]12.08 Kampala-Entebbe'!E57,'[2]17.08 Entebbe-Kampala'!E57,'[3]17.08 Entebbe-Kampala'!E57)</f>
        <v>62</v>
      </c>
      <c r="F57" s="50">
        <f>SUM('[1]12.08 Kampala-Entebbe'!F57,'[2]17.08 Entebbe-Kampala'!F57,'[3]17.08 Entebbe-Kampala'!F57)</f>
        <v>24</v>
      </c>
      <c r="G57" s="50">
        <f>SUM('[1]12.08 Kampala-Entebbe'!G57,'[2]17.08 Entebbe-Kampala'!G57,'[3]17.08 Entebbe-Kampala'!G57)</f>
        <v>3</v>
      </c>
      <c r="H57" s="50">
        <f>SUM('[1]12.08 Kampala-Entebbe'!H57,'[2]17.08 Entebbe-Kampala'!H57,'[3]17.08 Entebbe-Kampala'!H57)</f>
        <v>2</v>
      </c>
      <c r="I57" s="50">
        <f>SUM('[1]12.08 Kampala-Entebbe'!I57,'[2]17.08 Entebbe-Kampala'!I57,'[3]17.08 Entebbe-Kampala'!I57)</f>
        <v>10</v>
      </c>
      <c r="J57" s="50">
        <f>SUM('[1]12.08 Kampala-Entebbe'!J57,'[2]17.08 Entebbe-Kampala'!J57,'[3]17.08 Entebbe-Kampala'!J57)</f>
        <v>0</v>
      </c>
      <c r="K57" s="50">
        <f>SUM('[1]12.08 Kampala-Entebbe'!K57,'[2]17.08 Entebbe-Kampala'!K57,'[3]17.08 Entebbe-Kampala'!K57)</f>
        <v>0</v>
      </c>
      <c r="L57" s="50">
        <f>SUM('[1]12.08 Kampala-Entebbe'!L57,'[2]17.08 Entebbe-Kampala'!L57,'[3]17.08 Entebbe-Kampala'!L57)</f>
        <v>0</v>
      </c>
      <c r="M57" s="50">
        <f>SUM('[1]12.08 Kampala-Entebbe'!M57,'[2]17.08 Entebbe-Kampala'!M57,'[3]17.08 Entebbe-Kampala'!M57)</f>
        <v>22</v>
      </c>
      <c r="N57" s="50">
        <f>SUM('[1]12.08 Kampala-Entebbe'!N57,'[2]17.08 Entebbe-Kampala'!N57,'[3]17.08 Entebbe-Kampala'!N57)</f>
        <v>0</v>
      </c>
      <c r="O57" s="15">
        <f t="shared" si="0"/>
        <v>298</v>
      </c>
      <c r="P57" s="15">
        <f t="shared" si="1"/>
        <v>320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5710</v>
      </c>
      <c r="D58" s="16">
        <f t="shared" si="21"/>
        <v>0</v>
      </c>
      <c r="E58" s="16">
        <f t="shared" si="21"/>
        <v>2874</v>
      </c>
      <c r="F58" s="16">
        <f t="shared" si="21"/>
        <v>1131</v>
      </c>
      <c r="G58" s="16">
        <f t="shared" si="21"/>
        <v>98</v>
      </c>
      <c r="H58" s="16">
        <f t="shared" si="21"/>
        <v>30</v>
      </c>
      <c r="I58" s="16">
        <f t="shared" si="21"/>
        <v>496</v>
      </c>
      <c r="J58" s="16">
        <f t="shared" si="21"/>
        <v>50</v>
      </c>
      <c r="K58" s="16">
        <f t="shared" si="21"/>
        <v>44</v>
      </c>
      <c r="L58" s="16">
        <f t="shared" si="21"/>
        <v>17</v>
      </c>
      <c r="M58" s="16">
        <f t="shared" si="21"/>
        <v>1588</v>
      </c>
      <c r="N58" s="16">
        <f t="shared" si="21"/>
        <v>0</v>
      </c>
      <c r="O58" s="16">
        <f t="shared" si="21"/>
        <v>10450</v>
      </c>
      <c r="P58" s="16">
        <f t="shared" si="21"/>
        <v>12038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0.47433128426648946</v>
      </c>
      <c r="D59" s="43">
        <f t="shared" si="22"/>
        <v>0</v>
      </c>
      <c r="E59" s="43">
        <f t="shared" si="22"/>
        <v>0.23874397740488454</v>
      </c>
      <c r="F59" s="43">
        <f t="shared" si="22"/>
        <v>9.3952483801295894E-2</v>
      </c>
      <c r="G59" s="43">
        <f t="shared" si="22"/>
        <v>8.1408871905632157E-3</v>
      </c>
      <c r="H59" s="43">
        <f t="shared" si="22"/>
        <v>2.4921083236418011E-3</v>
      </c>
      <c r="I59" s="43">
        <f t="shared" si="22"/>
        <v>4.1202857617544442E-2</v>
      </c>
      <c r="J59" s="43">
        <f t="shared" si="22"/>
        <v>4.1535138727363348E-3</v>
      </c>
      <c r="K59" s="43">
        <f t="shared" si="22"/>
        <v>3.6550922080079745E-3</v>
      </c>
      <c r="L59" s="43">
        <f t="shared" si="22"/>
        <v>1.412194716730354E-3</v>
      </c>
      <c r="M59" s="43">
        <f t="shared" si="22"/>
        <v>0.131915600598106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0.54641148325358857</v>
      </c>
      <c r="D60" s="44">
        <f t="shared" ref="D60:N60" si="23">D58/$O$58</f>
        <v>0</v>
      </c>
      <c r="E60" s="44">
        <f t="shared" si="23"/>
        <v>0.27502392344497606</v>
      </c>
      <c r="F60" s="44">
        <f t="shared" si="23"/>
        <v>0.10822966507177033</v>
      </c>
      <c r="G60" s="44">
        <f t="shared" si="23"/>
        <v>9.3779904306220095E-3</v>
      </c>
      <c r="H60" s="44">
        <f t="shared" si="23"/>
        <v>2.8708133971291866E-3</v>
      </c>
      <c r="I60" s="44">
        <f t="shared" si="23"/>
        <v>4.7464114832535882E-2</v>
      </c>
      <c r="J60" s="44">
        <f t="shared" si="23"/>
        <v>4.7846889952153108E-3</v>
      </c>
      <c r="K60" s="44">
        <f t="shared" si="23"/>
        <v>4.2105263157894736E-3</v>
      </c>
      <c r="L60" s="44">
        <f t="shared" si="23"/>
        <v>1.6267942583732058E-3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R54" sqref="R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'11.08 Entebbe-Kampala'!C3:G3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'12.08 Kampala-Entebbe'!D5</f>
        <v>12.08.19</v>
      </c>
      <c r="E5" s="3"/>
      <c r="F5" s="41" t="s">
        <v>1</v>
      </c>
      <c r="G5" s="67" t="str">
        <f>'11.08 Kampala-Entebbe'!G5:H5</f>
        <v>xxx</v>
      </c>
      <c r="H5" s="68"/>
      <c r="I5" s="14"/>
      <c r="J5" s="2" t="s">
        <v>5</v>
      </c>
      <c r="K5" s="67" t="str">
        <f>'11.08 Kampala-Entebbe'!K5:L5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'11.08 Entebbe-Kampala'!D6:E6</f>
        <v>Entebbe</v>
      </c>
      <c r="E6" s="68"/>
      <c r="F6" s="2" t="s">
        <v>2</v>
      </c>
      <c r="G6" s="67" t="str">
        <f>'11.08 Entebbe-Kampala'!G6:H6</f>
        <v>Kampala</v>
      </c>
      <c r="H6" s="68"/>
      <c r="J6" s="2" t="s">
        <v>21</v>
      </c>
      <c r="K6" s="67" t="str">
        <f>'11.08 Kampala-Entebbe'!K6:L6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f>SUM('[1]12.08 Entebbe-Kampala'!C10,'[2]17.08 Entebbe-Kampala'!C10,'[3]17.08 Entebbe-Kampala'!C10)</f>
        <v>28</v>
      </c>
      <c r="D10" s="50">
        <f>SUM('[1]12.08 Entebbe-Kampala'!D10,'[2]17.08 Entebbe-Kampala'!D10,'[3]17.08 Entebbe-Kampala'!D10)</f>
        <v>0</v>
      </c>
      <c r="E10" s="50">
        <f>SUM('[1]12.08 Entebbe-Kampala'!E10,'[2]17.08 Entebbe-Kampala'!E10,'[3]17.08 Entebbe-Kampala'!E10)</f>
        <v>25</v>
      </c>
      <c r="F10" s="50">
        <f>SUM('[1]12.08 Entebbe-Kampala'!F10,'[2]17.08 Entebbe-Kampala'!F10,'[3]17.08 Entebbe-Kampala'!F10)</f>
        <v>8</v>
      </c>
      <c r="G10" s="50">
        <f>SUM('[1]12.08 Entebbe-Kampala'!G10,'[2]17.08 Entebbe-Kampala'!G10,'[3]17.08 Entebbe-Kampala'!G10)</f>
        <v>0</v>
      </c>
      <c r="H10" s="50">
        <f>SUM('[1]12.08 Entebbe-Kampala'!H10,'[2]17.08 Entebbe-Kampala'!H10,'[3]17.08 Entebbe-Kampala'!H10)</f>
        <v>1</v>
      </c>
      <c r="I10" s="50">
        <f>SUM('[1]12.08 Entebbe-Kampala'!I10,'[2]17.08 Entebbe-Kampala'!I10,'[3]17.08 Entebbe-Kampala'!I10)</f>
        <v>3</v>
      </c>
      <c r="J10" s="50">
        <f>SUM('[1]12.08 Entebbe-Kampala'!J10,'[2]17.08 Entebbe-Kampala'!J10,'[3]17.08 Entebbe-Kampala'!J10)</f>
        <v>0</v>
      </c>
      <c r="K10" s="50">
        <f>SUM('[1]12.08 Entebbe-Kampala'!K10,'[2]17.08 Entebbe-Kampala'!K10,'[3]17.08 Entebbe-Kampala'!K10)</f>
        <v>0</v>
      </c>
      <c r="L10" s="50">
        <f>SUM('[1]12.08 Entebbe-Kampala'!L10,'[2]17.08 Entebbe-Kampala'!L10,'[3]17.08 Entebbe-Kampala'!L10)</f>
        <v>0</v>
      </c>
      <c r="M10" s="50">
        <f>SUM('[1]12.08 Entebbe-Kampala'!M10,'[2]17.08 Entebbe-Kampala'!M10,'[3]17.08 Entebbe-Kampala'!M10)</f>
        <v>29</v>
      </c>
      <c r="N10" s="50">
        <f>SUM('[1]12.08 Entebbe-Kampala'!N10,'[2]17.08 Entebbe-Kampala'!N10,'[3]17.08 Entebbe-Kampala'!N10)</f>
        <v>0</v>
      </c>
      <c r="O10" s="15">
        <f t="shared" ref="O10:O57" si="0">SUM(C10:L10,N10)</f>
        <v>65</v>
      </c>
      <c r="P10" s="15">
        <f t="shared" ref="P10:P57" si="1">SUM(C10:N10)</f>
        <v>94</v>
      </c>
      <c r="R10" s="1" t="s">
        <v>6</v>
      </c>
      <c r="S10" s="17">
        <f t="shared" ref="S10:AF10" si="2">SUM(C10:C13)</f>
        <v>91</v>
      </c>
      <c r="T10" s="17">
        <f t="shared" si="2"/>
        <v>0</v>
      </c>
      <c r="U10" s="17">
        <f t="shared" si="2"/>
        <v>118</v>
      </c>
      <c r="V10" s="17">
        <f t="shared" si="2"/>
        <v>62</v>
      </c>
      <c r="W10" s="17">
        <f t="shared" si="2"/>
        <v>2</v>
      </c>
      <c r="X10" s="17">
        <f t="shared" si="2"/>
        <v>2</v>
      </c>
      <c r="Y10" s="17">
        <f t="shared" si="2"/>
        <v>9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159</v>
      </c>
      <c r="AD10" s="17">
        <f t="shared" si="2"/>
        <v>0</v>
      </c>
      <c r="AE10" s="31">
        <f t="shared" si="2"/>
        <v>284</v>
      </c>
      <c r="AF10" s="31">
        <f t="shared" si="2"/>
        <v>443</v>
      </c>
    </row>
    <row r="11" spans="2:32" s="6" customFormat="1" ht="23.1" customHeight="1" x14ac:dyDescent="0.25">
      <c r="B11" s="23" t="s">
        <v>38</v>
      </c>
      <c r="C11" s="50">
        <f>SUM('[1]12.08 Entebbe-Kampala'!C11,'[2]17.08 Entebbe-Kampala'!C11,'[3]17.08 Entebbe-Kampala'!C11)</f>
        <v>23</v>
      </c>
      <c r="D11" s="50">
        <f>SUM('[1]12.08 Entebbe-Kampala'!D11,'[2]17.08 Entebbe-Kampala'!D11,'[3]17.08 Entebbe-Kampala'!D11)</f>
        <v>0</v>
      </c>
      <c r="E11" s="50">
        <f>SUM('[1]12.08 Entebbe-Kampala'!E11,'[2]17.08 Entebbe-Kampala'!E11,'[3]17.08 Entebbe-Kampala'!E11)</f>
        <v>27</v>
      </c>
      <c r="F11" s="50">
        <f>SUM('[1]12.08 Entebbe-Kampala'!F11,'[2]17.08 Entebbe-Kampala'!F11,'[3]17.08 Entebbe-Kampala'!F11)</f>
        <v>19</v>
      </c>
      <c r="G11" s="50">
        <f>SUM('[1]12.08 Entebbe-Kampala'!G11,'[2]17.08 Entebbe-Kampala'!G11,'[3]17.08 Entebbe-Kampala'!G11)</f>
        <v>1</v>
      </c>
      <c r="H11" s="50">
        <f>SUM('[1]12.08 Entebbe-Kampala'!H11,'[2]17.08 Entebbe-Kampala'!H11,'[3]17.08 Entebbe-Kampala'!H11)</f>
        <v>0</v>
      </c>
      <c r="I11" s="50">
        <f>SUM('[1]12.08 Entebbe-Kampala'!I11,'[2]17.08 Entebbe-Kampala'!I11,'[3]17.08 Entebbe-Kampala'!I11)</f>
        <v>1</v>
      </c>
      <c r="J11" s="50">
        <f>SUM('[1]12.08 Entebbe-Kampala'!J11,'[2]17.08 Entebbe-Kampala'!J11,'[3]17.08 Entebbe-Kampala'!J11)</f>
        <v>0</v>
      </c>
      <c r="K11" s="50">
        <f>SUM('[1]12.08 Entebbe-Kampala'!K11,'[2]17.08 Entebbe-Kampala'!K11,'[3]17.08 Entebbe-Kampala'!K11)</f>
        <v>0</v>
      </c>
      <c r="L11" s="50">
        <f>SUM('[1]12.08 Entebbe-Kampala'!L11,'[2]17.08 Entebbe-Kampala'!L11,'[3]17.08 Entebbe-Kampala'!L11)</f>
        <v>0</v>
      </c>
      <c r="M11" s="50">
        <f>SUM('[1]12.08 Entebbe-Kampala'!M11,'[2]17.08 Entebbe-Kampala'!M11,'[3]17.08 Entebbe-Kampala'!M11)</f>
        <v>33</v>
      </c>
      <c r="N11" s="50">
        <f>SUM('[1]12.08 Entebbe-Kampala'!N11,'[2]17.08 Entebbe-Kampala'!N11,'[3]17.08 Entebbe-Kampala'!N11)</f>
        <v>0</v>
      </c>
      <c r="O11" s="15">
        <f t="shared" si="0"/>
        <v>71</v>
      </c>
      <c r="P11" s="15">
        <f t="shared" si="1"/>
        <v>104</v>
      </c>
      <c r="R11" s="1" t="s">
        <v>7</v>
      </c>
      <c r="S11" s="17">
        <f t="shared" ref="S11:AF11" si="3">SUM(C14:C17)</f>
        <v>131</v>
      </c>
      <c r="T11" s="17">
        <f t="shared" si="3"/>
        <v>0</v>
      </c>
      <c r="U11" s="17">
        <f t="shared" si="3"/>
        <v>133</v>
      </c>
      <c r="V11" s="17">
        <f t="shared" si="3"/>
        <v>85</v>
      </c>
      <c r="W11" s="17">
        <f t="shared" si="3"/>
        <v>4</v>
      </c>
      <c r="X11" s="17">
        <f t="shared" si="3"/>
        <v>2</v>
      </c>
      <c r="Y11" s="17">
        <f t="shared" si="3"/>
        <v>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215</v>
      </c>
      <c r="AD11" s="17">
        <f t="shared" si="3"/>
        <v>0</v>
      </c>
      <c r="AE11" s="31">
        <f t="shared" si="3"/>
        <v>360</v>
      </c>
      <c r="AF11" s="31">
        <f t="shared" si="3"/>
        <v>575</v>
      </c>
    </row>
    <row r="12" spans="2:32" ht="23.1" customHeight="1" x14ac:dyDescent="0.25">
      <c r="B12" s="23" t="s">
        <v>39</v>
      </c>
      <c r="C12" s="50">
        <f>SUM('[1]12.08 Entebbe-Kampala'!C12,'[2]17.08 Entebbe-Kampala'!C12,'[3]17.08 Entebbe-Kampala'!C12)</f>
        <v>16</v>
      </c>
      <c r="D12" s="50">
        <f>SUM('[1]12.08 Entebbe-Kampala'!D12,'[2]17.08 Entebbe-Kampala'!D12,'[3]17.08 Entebbe-Kampala'!D12)</f>
        <v>0</v>
      </c>
      <c r="E12" s="50">
        <f>SUM('[1]12.08 Entebbe-Kampala'!E12,'[2]17.08 Entebbe-Kampala'!E12,'[3]17.08 Entebbe-Kampala'!E12)</f>
        <v>31</v>
      </c>
      <c r="F12" s="50">
        <f>SUM('[1]12.08 Entebbe-Kampala'!F12,'[2]17.08 Entebbe-Kampala'!F12,'[3]17.08 Entebbe-Kampala'!F12)</f>
        <v>18</v>
      </c>
      <c r="G12" s="50">
        <f>SUM('[1]12.08 Entebbe-Kampala'!G12,'[2]17.08 Entebbe-Kampala'!G12,'[3]17.08 Entebbe-Kampala'!G12)</f>
        <v>1</v>
      </c>
      <c r="H12" s="50">
        <f>SUM('[1]12.08 Entebbe-Kampala'!H12,'[2]17.08 Entebbe-Kampala'!H12,'[3]17.08 Entebbe-Kampala'!H12)</f>
        <v>1</v>
      </c>
      <c r="I12" s="50">
        <f>SUM('[1]12.08 Entebbe-Kampala'!I12,'[2]17.08 Entebbe-Kampala'!I12,'[3]17.08 Entebbe-Kampala'!I12)</f>
        <v>3</v>
      </c>
      <c r="J12" s="50">
        <f>SUM('[1]12.08 Entebbe-Kampala'!J12,'[2]17.08 Entebbe-Kampala'!J12,'[3]17.08 Entebbe-Kampala'!J12)</f>
        <v>0</v>
      </c>
      <c r="K12" s="50">
        <f>SUM('[1]12.08 Entebbe-Kampala'!K12,'[2]17.08 Entebbe-Kampala'!K12,'[3]17.08 Entebbe-Kampala'!K12)</f>
        <v>0</v>
      </c>
      <c r="L12" s="50">
        <f>SUM('[1]12.08 Entebbe-Kampala'!L12,'[2]17.08 Entebbe-Kampala'!L12,'[3]17.08 Entebbe-Kampala'!L12)</f>
        <v>0</v>
      </c>
      <c r="M12" s="50">
        <f>SUM('[1]12.08 Entebbe-Kampala'!M12,'[2]17.08 Entebbe-Kampala'!M12,'[3]17.08 Entebbe-Kampala'!M12)</f>
        <v>46</v>
      </c>
      <c r="N12" s="50">
        <f>SUM('[1]12.08 Entebbe-Kampala'!N12,'[2]17.08 Entebbe-Kampala'!N12,'[3]17.08 Entebbe-Kampala'!N12)</f>
        <v>0</v>
      </c>
      <c r="O12" s="15">
        <f t="shared" si="0"/>
        <v>70</v>
      </c>
      <c r="P12" s="15">
        <f t="shared" si="1"/>
        <v>116</v>
      </c>
      <c r="R12" s="1" t="s">
        <v>8</v>
      </c>
      <c r="S12" s="17">
        <f t="shared" ref="S12:AF12" si="4">SUM(C18:C21)</f>
        <v>250</v>
      </c>
      <c r="T12" s="17">
        <f t="shared" si="4"/>
        <v>0</v>
      </c>
      <c r="U12" s="17">
        <f t="shared" si="4"/>
        <v>120</v>
      </c>
      <c r="V12" s="17">
        <f t="shared" si="4"/>
        <v>90</v>
      </c>
      <c r="W12" s="17">
        <f t="shared" si="4"/>
        <v>3</v>
      </c>
      <c r="X12" s="17">
        <f t="shared" si="4"/>
        <v>1</v>
      </c>
      <c r="Y12" s="17">
        <f t="shared" si="4"/>
        <v>5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249</v>
      </c>
      <c r="AD12" s="17">
        <f t="shared" si="4"/>
        <v>0</v>
      </c>
      <c r="AE12" s="31">
        <f t="shared" si="4"/>
        <v>470</v>
      </c>
      <c r="AF12" s="31">
        <f t="shared" si="4"/>
        <v>719</v>
      </c>
    </row>
    <row r="13" spans="2:32" ht="23.1" customHeight="1" x14ac:dyDescent="0.25">
      <c r="B13" s="23" t="s">
        <v>40</v>
      </c>
      <c r="C13" s="50">
        <f>SUM('[1]12.08 Entebbe-Kampala'!C13,'[2]17.08 Entebbe-Kampala'!C13,'[3]17.08 Entebbe-Kampala'!C13)</f>
        <v>24</v>
      </c>
      <c r="D13" s="50">
        <f>SUM('[1]12.08 Entebbe-Kampala'!D13,'[2]17.08 Entebbe-Kampala'!D13,'[3]17.08 Entebbe-Kampala'!D13)</f>
        <v>0</v>
      </c>
      <c r="E13" s="50">
        <f>SUM('[1]12.08 Entebbe-Kampala'!E13,'[2]17.08 Entebbe-Kampala'!E13,'[3]17.08 Entebbe-Kampala'!E13)</f>
        <v>35</v>
      </c>
      <c r="F13" s="50">
        <f>SUM('[1]12.08 Entebbe-Kampala'!F13,'[2]17.08 Entebbe-Kampala'!F13,'[3]17.08 Entebbe-Kampala'!F13)</f>
        <v>17</v>
      </c>
      <c r="G13" s="50">
        <f>SUM('[1]12.08 Entebbe-Kampala'!G13,'[2]17.08 Entebbe-Kampala'!G13,'[3]17.08 Entebbe-Kampala'!G13)</f>
        <v>0</v>
      </c>
      <c r="H13" s="50">
        <f>SUM('[1]12.08 Entebbe-Kampala'!H13,'[2]17.08 Entebbe-Kampala'!H13,'[3]17.08 Entebbe-Kampala'!H13)</f>
        <v>0</v>
      </c>
      <c r="I13" s="50">
        <f>SUM('[1]12.08 Entebbe-Kampala'!I13,'[2]17.08 Entebbe-Kampala'!I13,'[3]17.08 Entebbe-Kampala'!I13)</f>
        <v>2</v>
      </c>
      <c r="J13" s="50">
        <f>SUM('[1]12.08 Entebbe-Kampala'!J13,'[2]17.08 Entebbe-Kampala'!J13,'[3]17.08 Entebbe-Kampala'!J13)</f>
        <v>0</v>
      </c>
      <c r="K13" s="50">
        <f>SUM('[1]12.08 Entebbe-Kampala'!K13,'[2]17.08 Entebbe-Kampala'!K13,'[3]17.08 Entebbe-Kampala'!K13)</f>
        <v>0</v>
      </c>
      <c r="L13" s="50">
        <f>SUM('[1]12.08 Entebbe-Kampala'!L13,'[2]17.08 Entebbe-Kampala'!L13,'[3]17.08 Entebbe-Kampala'!L13)</f>
        <v>0</v>
      </c>
      <c r="M13" s="50">
        <f>SUM('[1]12.08 Entebbe-Kampala'!M13,'[2]17.08 Entebbe-Kampala'!M13,'[3]17.08 Entebbe-Kampala'!M13)</f>
        <v>51</v>
      </c>
      <c r="N13" s="50">
        <f>SUM('[1]12.08 Entebbe-Kampala'!N13,'[2]17.08 Entebbe-Kampala'!N13,'[3]17.08 Entebbe-Kampala'!N13)</f>
        <v>0</v>
      </c>
      <c r="O13" s="15">
        <f t="shared" si="0"/>
        <v>78</v>
      </c>
      <c r="P13" s="15">
        <f t="shared" si="1"/>
        <v>129</v>
      </c>
      <c r="R13" s="1" t="s">
        <v>9</v>
      </c>
      <c r="S13" s="17">
        <f t="shared" ref="S13:AF13" si="5">SUM(C22:C25)</f>
        <v>305</v>
      </c>
      <c r="T13" s="17">
        <f t="shared" si="5"/>
        <v>0</v>
      </c>
      <c r="U13" s="17">
        <f t="shared" si="5"/>
        <v>94</v>
      </c>
      <c r="V13" s="17">
        <f t="shared" si="5"/>
        <v>85</v>
      </c>
      <c r="W13" s="17">
        <f t="shared" si="5"/>
        <v>2</v>
      </c>
      <c r="X13" s="17">
        <f t="shared" si="5"/>
        <v>0</v>
      </c>
      <c r="Y13" s="17">
        <f t="shared" si="5"/>
        <v>8</v>
      </c>
      <c r="Z13" s="17">
        <f t="shared" si="5"/>
        <v>3</v>
      </c>
      <c r="AA13" s="17">
        <f t="shared" si="5"/>
        <v>1</v>
      </c>
      <c r="AB13" s="17">
        <f t="shared" si="5"/>
        <v>0</v>
      </c>
      <c r="AC13" s="17">
        <f t="shared" si="5"/>
        <v>237</v>
      </c>
      <c r="AD13" s="17">
        <f t="shared" si="5"/>
        <v>0</v>
      </c>
      <c r="AE13" s="31">
        <f t="shared" si="5"/>
        <v>498</v>
      </c>
      <c r="AF13" s="31">
        <f t="shared" si="5"/>
        <v>735</v>
      </c>
    </row>
    <row r="14" spans="2:32" ht="23.1" customHeight="1" x14ac:dyDescent="0.25">
      <c r="B14" s="23" t="s">
        <v>41</v>
      </c>
      <c r="C14" s="50">
        <f>SUM('[1]12.08 Entebbe-Kampala'!C14,'[2]17.08 Entebbe-Kampala'!C14,'[3]17.08 Entebbe-Kampala'!C14)</f>
        <v>30</v>
      </c>
      <c r="D14" s="50">
        <f>SUM('[1]12.08 Entebbe-Kampala'!D14,'[2]17.08 Entebbe-Kampala'!D14,'[3]17.08 Entebbe-Kampala'!D14)</f>
        <v>0</v>
      </c>
      <c r="E14" s="50">
        <f>SUM('[1]12.08 Entebbe-Kampala'!E14,'[2]17.08 Entebbe-Kampala'!E14,'[3]17.08 Entebbe-Kampala'!E14)</f>
        <v>32</v>
      </c>
      <c r="F14" s="50">
        <f>SUM('[1]12.08 Entebbe-Kampala'!F14,'[2]17.08 Entebbe-Kampala'!F14,'[3]17.08 Entebbe-Kampala'!F14)</f>
        <v>24</v>
      </c>
      <c r="G14" s="50">
        <f>SUM('[1]12.08 Entebbe-Kampala'!G14,'[2]17.08 Entebbe-Kampala'!G14,'[3]17.08 Entebbe-Kampala'!G14)</f>
        <v>1</v>
      </c>
      <c r="H14" s="50">
        <f>SUM('[1]12.08 Entebbe-Kampala'!H14,'[2]17.08 Entebbe-Kampala'!H14,'[3]17.08 Entebbe-Kampala'!H14)</f>
        <v>0</v>
      </c>
      <c r="I14" s="50">
        <f>SUM('[1]12.08 Entebbe-Kampala'!I14,'[2]17.08 Entebbe-Kampala'!I14,'[3]17.08 Entebbe-Kampala'!I14)</f>
        <v>2</v>
      </c>
      <c r="J14" s="50">
        <f>SUM('[1]12.08 Entebbe-Kampala'!J14,'[2]17.08 Entebbe-Kampala'!J14,'[3]17.08 Entebbe-Kampala'!J14)</f>
        <v>0</v>
      </c>
      <c r="K14" s="50">
        <f>SUM('[1]12.08 Entebbe-Kampala'!K14,'[2]17.08 Entebbe-Kampala'!K14,'[3]17.08 Entebbe-Kampala'!K14)</f>
        <v>0</v>
      </c>
      <c r="L14" s="50">
        <f>SUM('[1]12.08 Entebbe-Kampala'!L14,'[2]17.08 Entebbe-Kampala'!L14,'[3]17.08 Entebbe-Kampala'!L14)</f>
        <v>0</v>
      </c>
      <c r="M14" s="50">
        <f>SUM('[1]12.08 Entebbe-Kampala'!M14,'[2]17.08 Entebbe-Kampala'!M14,'[3]17.08 Entebbe-Kampala'!M14)</f>
        <v>59</v>
      </c>
      <c r="N14" s="50">
        <f>SUM('[1]12.08 Entebbe-Kampala'!N14,'[2]17.08 Entebbe-Kampala'!N14,'[3]17.08 Entebbe-Kampala'!N14)</f>
        <v>0</v>
      </c>
      <c r="O14" s="15">
        <f t="shared" si="0"/>
        <v>89</v>
      </c>
      <c r="P14" s="15">
        <f t="shared" si="1"/>
        <v>148</v>
      </c>
      <c r="R14" s="1" t="s">
        <v>10</v>
      </c>
      <c r="S14" s="17">
        <f t="shared" ref="S14:AF14" si="6">SUM(C26:C29)</f>
        <v>336</v>
      </c>
      <c r="T14" s="17">
        <f t="shared" si="6"/>
        <v>0</v>
      </c>
      <c r="U14" s="17">
        <f t="shared" si="6"/>
        <v>81</v>
      </c>
      <c r="V14" s="17">
        <f t="shared" si="6"/>
        <v>84</v>
      </c>
      <c r="W14" s="17">
        <f t="shared" si="6"/>
        <v>3</v>
      </c>
      <c r="X14" s="17">
        <f t="shared" si="6"/>
        <v>0</v>
      </c>
      <c r="Y14" s="17">
        <f t="shared" si="6"/>
        <v>21</v>
      </c>
      <c r="Z14" s="17">
        <f t="shared" si="6"/>
        <v>4</v>
      </c>
      <c r="AA14" s="17">
        <f t="shared" si="6"/>
        <v>2</v>
      </c>
      <c r="AB14" s="17">
        <f t="shared" si="6"/>
        <v>0</v>
      </c>
      <c r="AC14" s="17">
        <f t="shared" si="6"/>
        <v>249</v>
      </c>
      <c r="AD14" s="17">
        <f t="shared" si="6"/>
        <v>0</v>
      </c>
      <c r="AE14" s="31">
        <f t="shared" si="6"/>
        <v>531</v>
      </c>
      <c r="AF14" s="31">
        <f t="shared" si="6"/>
        <v>780</v>
      </c>
    </row>
    <row r="15" spans="2:32" ht="23.1" customHeight="1" x14ac:dyDescent="0.25">
      <c r="B15" s="23" t="s">
        <v>42</v>
      </c>
      <c r="C15" s="50">
        <f>SUM('[1]12.08 Entebbe-Kampala'!C15,'[2]17.08 Entebbe-Kampala'!C15,'[3]17.08 Entebbe-Kampala'!C15)</f>
        <v>18</v>
      </c>
      <c r="D15" s="50">
        <f>SUM('[1]12.08 Entebbe-Kampala'!D15,'[2]17.08 Entebbe-Kampala'!D15,'[3]17.08 Entebbe-Kampala'!D15)</f>
        <v>0</v>
      </c>
      <c r="E15" s="50">
        <f>SUM('[1]12.08 Entebbe-Kampala'!E15,'[2]17.08 Entebbe-Kampala'!E15,'[3]17.08 Entebbe-Kampala'!E15)</f>
        <v>25</v>
      </c>
      <c r="F15" s="50">
        <f>SUM('[1]12.08 Entebbe-Kampala'!F15,'[2]17.08 Entebbe-Kampala'!F15,'[3]17.08 Entebbe-Kampala'!F15)</f>
        <v>23</v>
      </c>
      <c r="G15" s="50">
        <f>SUM('[1]12.08 Entebbe-Kampala'!G15,'[2]17.08 Entebbe-Kampala'!G15,'[3]17.08 Entebbe-Kampala'!G15)</f>
        <v>1</v>
      </c>
      <c r="H15" s="50">
        <f>SUM('[1]12.08 Entebbe-Kampala'!H15,'[2]17.08 Entebbe-Kampala'!H15,'[3]17.08 Entebbe-Kampala'!H15)</f>
        <v>0</v>
      </c>
      <c r="I15" s="50">
        <f>SUM('[1]12.08 Entebbe-Kampala'!I15,'[2]17.08 Entebbe-Kampala'!I15,'[3]17.08 Entebbe-Kampala'!I15)</f>
        <v>0</v>
      </c>
      <c r="J15" s="50">
        <f>SUM('[1]12.08 Entebbe-Kampala'!J15,'[2]17.08 Entebbe-Kampala'!J15,'[3]17.08 Entebbe-Kampala'!J15)</f>
        <v>0</v>
      </c>
      <c r="K15" s="50">
        <f>SUM('[1]12.08 Entebbe-Kampala'!K15,'[2]17.08 Entebbe-Kampala'!K15,'[3]17.08 Entebbe-Kampala'!K15)</f>
        <v>0</v>
      </c>
      <c r="L15" s="50">
        <f>SUM('[1]12.08 Entebbe-Kampala'!L15,'[2]17.08 Entebbe-Kampala'!L15,'[3]17.08 Entebbe-Kampala'!L15)</f>
        <v>0</v>
      </c>
      <c r="M15" s="50">
        <f>SUM('[1]12.08 Entebbe-Kampala'!M15,'[2]17.08 Entebbe-Kampala'!M15,'[3]17.08 Entebbe-Kampala'!M15)</f>
        <v>57</v>
      </c>
      <c r="N15" s="50">
        <f>SUM('[1]12.08 Entebbe-Kampala'!N15,'[2]17.08 Entebbe-Kampala'!N15,'[3]17.08 Entebbe-Kampala'!N15)</f>
        <v>0</v>
      </c>
      <c r="O15" s="15">
        <f t="shared" si="0"/>
        <v>67</v>
      </c>
      <c r="P15" s="15">
        <f t="shared" si="1"/>
        <v>124</v>
      </c>
      <c r="R15" s="1" t="s">
        <v>11</v>
      </c>
      <c r="S15" s="17">
        <f t="shared" ref="S15:AF15" si="7">SUM(C30:C33)</f>
        <v>281</v>
      </c>
      <c r="T15" s="17">
        <f t="shared" si="7"/>
        <v>0</v>
      </c>
      <c r="U15" s="17">
        <f t="shared" si="7"/>
        <v>164</v>
      </c>
      <c r="V15" s="17">
        <f t="shared" si="7"/>
        <v>73</v>
      </c>
      <c r="W15" s="17">
        <f t="shared" si="7"/>
        <v>4</v>
      </c>
      <c r="X15" s="17">
        <f t="shared" si="7"/>
        <v>1</v>
      </c>
      <c r="Y15" s="17">
        <f t="shared" si="7"/>
        <v>25</v>
      </c>
      <c r="Z15" s="17">
        <f t="shared" si="7"/>
        <v>5</v>
      </c>
      <c r="AA15" s="17">
        <f t="shared" si="7"/>
        <v>0</v>
      </c>
      <c r="AB15" s="17">
        <f t="shared" si="7"/>
        <v>1</v>
      </c>
      <c r="AC15" s="17">
        <f t="shared" si="7"/>
        <v>248</v>
      </c>
      <c r="AD15" s="17">
        <f t="shared" si="7"/>
        <v>0</v>
      </c>
      <c r="AE15" s="31">
        <f t="shared" si="7"/>
        <v>554</v>
      </c>
      <c r="AF15" s="31">
        <f t="shared" si="7"/>
        <v>802</v>
      </c>
    </row>
    <row r="16" spans="2:32" ht="23.1" customHeight="1" x14ac:dyDescent="0.25">
      <c r="B16" s="23" t="s">
        <v>43</v>
      </c>
      <c r="C16" s="50">
        <f>SUM('[1]12.08 Entebbe-Kampala'!C16,'[2]17.08 Entebbe-Kampala'!C16,'[3]17.08 Entebbe-Kampala'!C16)</f>
        <v>24</v>
      </c>
      <c r="D16" s="50">
        <f>SUM('[1]12.08 Entebbe-Kampala'!D16,'[2]17.08 Entebbe-Kampala'!D16,'[3]17.08 Entebbe-Kampala'!D16)</f>
        <v>0</v>
      </c>
      <c r="E16" s="50">
        <f>SUM('[1]12.08 Entebbe-Kampala'!E16,'[2]17.08 Entebbe-Kampala'!E16,'[3]17.08 Entebbe-Kampala'!E16)</f>
        <v>27</v>
      </c>
      <c r="F16" s="50">
        <f>SUM('[1]12.08 Entebbe-Kampala'!F16,'[2]17.08 Entebbe-Kampala'!F16,'[3]17.08 Entebbe-Kampala'!F16)</f>
        <v>22</v>
      </c>
      <c r="G16" s="50">
        <f>SUM('[1]12.08 Entebbe-Kampala'!G16,'[2]17.08 Entebbe-Kampala'!G16,'[3]17.08 Entebbe-Kampala'!G16)</f>
        <v>1</v>
      </c>
      <c r="H16" s="50">
        <f>SUM('[1]12.08 Entebbe-Kampala'!H16,'[2]17.08 Entebbe-Kampala'!H16,'[3]17.08 Entebbe-Kampala'!H16)</f>
        <v>2</v>
      </c>
      <c r="I16" s="50">
        <f>SUM('[1]12.08 Entebbe-Kampala'!I16,'[2]17.08 Entebbe-Kampala'!I16,'[3]17.08 Entebbe-Kampala'!I16)</f>
        <v>1</v>
      </c>
      <c r="J16" s="50">
        <f>SUM('[1]12.08 Entebbe-Kampala'!J16,'[2]17.08 Entebbe-Kampala'!J16,'[3]17.08 Entebbe-Kampala'!J16)</f>
        <v>0</v>
      </c>
      <c r="K16" s="50">
        <f>SUM('[1]12.08 Entebbe-Kampala'!K16,'[2]17.08 Entebbe-Kampala'!K16,'[3]17.08 Entebbe-Kampala'!K16)</f>
        <v>0</v>
      </c>
      <c r="L16" s="50">
        <f>SUM('[1]12.08 Entebbe-Kampala'!L16,'[2]17.08 Entebbe-Kampala'!L16,'[3]17.08 Entebbe-Kampala'!L16)</f>
        <v>0</v>
      </c>
      <c r="M16" s="50">
        <f>SUM('[1]12.08 Entebbe-Kampala'!M16,'[2]17.08 Entebbe-Kampala'!M16,'[3]17.08 Entebbe-Kampala'!M16)</f>
        <v>53</v>
      </c>
      <c r="N16" s="50">
        <f>SUM('[1]12.08 Entebbe-Kampala'!N16,'[2]17.08 Entebbe-Kampala'!N16,'[3]17.08 Entebbe-Kampala'!N16)</f>
        <v>0</v>
      </c>
      <c r="O16" s="15">
        <f t="shared" si="0"/>
        <v>77</v>
      </c>
      <c r="P16" s="15">
        <f t="shared" si="1"/>
        <v>130</v>
      </c>
      <c r="R16" s="1" t="s">
        <v>12</v>
      </c>
      <c r="S16" s="17">
        <f t="shared" ref="S16:AF16" si="8">SUM(C34:C37)</f>
        <v>295</v>
      </c>
      <c r="T16" s="17">
        <f t="shared" si="8"/>
        <v>0</v>
      </c>
      <c r="U16" s="17">
        <f t="shared" si="8"/>
        <v>132</v>
      </c>
      <c r="V16" s="17">
        <f t="shared" si="8"/>
        <v>76</v>
      </c>
      <c r="W16" s="17">
        <f t="shared" si="8"/>
        <v>3</v>
      </c>
      <c r="X16" s="17">
        <f t="shared" si="8"/>
        <v>0</v>
      </c>
      <c r="Y16" s="17">
        <f t="shared" si="8"/>
        <v>23</v>
      </c>
      <c r="Z16" s="17">
        <f t="shared" si="8"/>
        <v>1</v>
      </c>
      <c r="AA16" s="17">
        <f t="shared" si="8"/>
        <v>2</v>
      </c>
      <c r="AB16" s="17">
        <f t="shared" si="8"/>
        <v>1</v>
      </c>
      <c r="AC16" s="17">
        <f t="shared" si="8"/>
        <v>245</v>
      </c>
      <c r="AD16" s="17">
        <f t="shared" si="8"/>
        <v>0</v>
      </c>
      <c r="AE16" s="31">
        <f t="shared" si="8"/>
        <v>533</v>
      </c>
      <c r="AF16" s="31">
        <f t="shared" si="8"/>
        <v>778</v>
      </c>
    </row>
    <row r="17" spans="2:32" ht="23.1" customHeight="1" x14ac:dyDescent="0.25">
      <c r="B17" s="23" t="s">
        <v>44</v>
      </c>
      <c r="C17" s="50">
        <f>SUM('[1]12.08 Entebbe-Kampala'!C17,'[2]17.08 Entebbe-Kampala'!C17,'[3]17.08 Entebbe-Kampala'!C17)</f>
        <v>59</v>
      </c>
      <c r="D17" s="50">
        <f>SUM('[1]12.08 Entebbe-Kampala'!D17,'[2]17.08 Entebbe-Kampala'!D17,'[3]17.08 Entebbe-Kampala'!D17)</f>
        <v>0</v>
      </c>
      <c r="E17" s="50">
        <f>SUM('[1]12.08 Entebbe-Kampala'!E17,'[2]17.08 Entebbe-Kampala'!E17,'[3]17.08 Entebbe-Kampala'!E17)</f>
        <v>49</v>
      </c>
      <c r="F17" s="50">
        <f>SUM('[1]12.08 Entebbe-Kampala'!F17,'[2]17.08 Entebbe-Kampala'!F17,'[3]17.08 Entebbe-Kampala'!F17)</f>
        <v>16</v>
      </c>
      <c r="G17" s="50">
        <f>SUM('[1]12.08 Entebbe-Kampala'!G17,'[2]17.08 Entebbe-Kampala'!G17,'[3]17.08 Entebbe-Kampala'!G17)</f>
        <v>1</v>
      </c>
      <c r="H17" s="50">
        <f>SUM('[1]12.08 Entebbe-Kampala'!H17,'[2]17.08 Entebbe-Kampala'!H17,'[3]17.08 Entebbe-Kampala'!H17)</f>
        <v>0</v>
      </c>
      <c r="I17" s="50">
        <f>SUM('[1]12.08 Entebbe-Kampala'!I17,'[2]17.08 Entebbe-Kampala'!I17,'[3]17.08 Entebbe-Kampala'!I17)</f>
        <v>2</v>
      </c>
      <c r="J17" s="50">
        <f>SUM('[1]12.08 Entebbe-Kampala'!J17,'[2]17.08 Entebbe-Kampala'!J17,'[3]17.08 Entebbe-Kampala'!J17)</f>
        <v>0</v>
      </c>
      <c r="K17" s="50">
        <f>SUM('[1]12.08 Entebbe-Kampala'!K17,'[2]17.08 Entebbe-Kampala'!K17,'[3]17.08 Entebbe-Kampala'!K17)</f>
        <v>0</v>
      </c>
      <c r="L17" s="50">
        <f>SUM('[1]12.08 Entebbe-Kampala'!L17,'[2]17.08 Entebbe-Kampala'!L17,'[3]17.08 Entebbe-Kampala'!L17)</f>
        <v>0</v>
      </c>
      <c r="M17" s="50">
        <f>SUM('[1]12.08 Entebbe-Kampala'!M17,'[2]17.08 Entebbe-Kampala'!M17,'[3]17.08 Entebbe-Kampala'!M17)</f>
        <v>46</v>
      </c>
      <c r="N17" s="50">
        <f>SUM('[1]12.08 Entebbe-Kampala'!N17,'[2]17.08 Entebbe-Kampala'!N17,'[3]17.08 Entebbe-Kampala'!N17)</f>
        <v>0</v>
      </c>
      <c r="O17" s="15">
        <f t="shared" si="0"/>
        <v>127</v>
      </c>
      <c r="P17" s="15">
        <f t="shared" si="1"/>
        <v>173</v>
      </c>
      <c r="R17" s="1" t="s">
        <v>13</v>
      </c>
      <c r="S17" s="17">
        <f t="shared" ref="S17:AF17" si="9">SUM(C38:C41)</f>
        <v>427</v>
      </c>
      <c r="T17" s="17">
        <f t="shared" si="9"/>
        <v>0</v>
      </c>
      <c r="U17" s="17">
        <f t="shared" si="9"/>
        <v>99</v>
      </c>
      <c r="V17" s="17">
        <f t="shared" si="9"/>
        <v>78</v>
      </c>
      <c r="W17" s="17">
        <f t="shared" si="9"/>
        <v>8</v>
      </c>
      <c r="X17" s="17">
        <f t="shared" si="9"/>
        <v>1</v>
      </c>
      <c r="Y17" s="17">
        <f t="shared" si="9"/>
        <v>29</v>
      </c>
      <c r="Z17" s="17">
        <f t="shared" si="9"/>
        <v>4</v>
      </c>
      <c r="AA17" s="17">
        <f t="shared" si="9"/>
        <v>2</v>
      </c>
      <c r="AB17" s="17">
        <f t="shared" si="9"/>
        <v>1</v>
      </c>
      <c r="AC17" s="17">
        <f t="shared" si="9"/>
        <v>244</v>
      </c>
      <c r="AD17" s="17">
        <f t="shared" si="9"/>
        <v>0</v>
      </c>
      <c r="AE17" s="31">
        <f t="shared" si="9"/>
        <v>649</v>
      </c>
      <c r="AF17" s="31">
        <f t="shared" si="9"/>
        <v>893</v>
      </c>
    </row>
    <row r="18" spans="2:32" ht="23.1" customHeight="1" x14ac:dyDescent="0.25">
      <c r="B18" s="23" t="s">
        <v>45</v>
      </c>
      <c r="C18" s="50">
        <f>SUM('[1]12.08 Entebbe-Kampala'!C18,'[2]17.08 Entebbe-Kampala'!C18,'[3]17.08 Entebbe-Kampala'!C18)</f>
        <v>67</v>
      </c>
      <c r="D18" s="50">
        <f>SUM('[1]12.08 Entebbe-Kampala'!D18,'[2]17.08 Entebbe-Kampala'!D18,'[3]17.08 Entebbe-Kampala'!D18)</f>
        <v>0</v>
      </c>
      <c r="E18" s="50">
        <f>SUM('[1]12.08 Entebbe-Kampala'!E18,'[2]17.08 Entebbe-Kampala'!E18,'[3]17.08 Entebbe-Kampala'!E18)</f>
        <v>33</v>
      </c>
      <c r="F18" s="50">
        <f>SUM('[1]12.08 Entebbe-Kampala'!F18,'[2]17.08 Entebbe-Kampala'!F18,'[3]17.08 Entebbe-Kampala'!F18)</f>
        <v>20</v>
      </c>
      <c r="G18" s="50">
        <f>SUM('[1]12.08 Entebbe-Kampala'!G18,'[2]17.08 Entebbe-Kampala'!G18,'[3]17.08 Entebbe-Kampala'!G18)</f>
        <v>2</v>
      </c>
      <c r="H18" s="50">
        <f>SUM('[1]12.08 Entebbe-Kampala'!H18,'[2]17.08 Entebbe-Kampala'!H18,'[3]17.08 Entebbe-Kampala'!H18)</f>
        <v>1</v>
      </c>
      <c r="I18" s="50">
        <f>SUM('[1]12.08 Entebbe-Kampala'!I18,'[2]17.08 Entebbe-Kampala'!I18,'[3]17.08 Entebbe-Kampala'!I18)</f>
        <v>1</v>
      </c>
      <c r="J18" s="50">
        <f>SUM('[1]12.08 Entebbe-Kampala'!J18,'[2]17.08 Entebbe-Kampala'!J18,'[3]17.08 Entebbe-Kampala'!J18)</f>
        <v>0</v>
      </c>
      <c r="K18" s="50">
        <f>SUM('[1]12.08 Entebbe-Kampala'!K18,'[2]17.08 Entebbe-Kampala'!K18,'[3]17.08 Entebbe-Kampala'!K18)</f>
        <v>0</v>
      </c>
      <c r="L18" s="50">
        <f>SUM('[1]12.08 Entebbe-Kampala'!L18,'[2]17.08 Entebbe-Kampala'!L18,'[3]17.08 Entebbe-Kampala'!L18)</f>
        <v>0</v>
      </c>
      <c r="M18" s="50">
        <f>SUM('[1]12.08 Entebbe-Kampala'!M18,'[2]17.08 Entebbe-Kampala'!M18,'[3]17.08 Entebbe-Kampala'!M18)</f>
        <v>57</v>
      </c>
      <c r="N18" s="50">
        <f>SUM('[1]12.08 Entebbe-Kampala'!N18,'[2]17.08 Entebbe-Kampala'!N18,'[3]17.08 Entebbe-Kampala'!N18)</f>
        <v>0</v>
      </c>
      <c r="O18" s="15">
        <f t="shared" si="0"/>
        <v>124</v>
      </c>
      <c r="P18" s="15">
        <f t="shared" si="1"/>
        <v>181</v>
      </c>
      <c r="R18" s="1" t="s">
        <v>14</v>
      </c>
      <c r="S18" s="17">
        <f t="shared" ref="S18:AF18" si="10">SUM(C42:C45)</f>
        <v>478</v>
      </c>
      <c r="T18" s="17">
        <f t="shared" si="10"/>
        <v>0</v>
      </c>
      <c r="U18" s="17">
        <f t="shared" si="10"/>
        <v>69</v>
      </c>
      <c r="V18" s="17">
        <f t="shared" si="10"/>
        <v>101</v>
      </c>
      <c r="W18" s="17">
        <f t="shared" si="10"/>
        <v>4</v>
      </c>
      <c r="X18" s="17">
        <f t="shared" si="10"/>
        <v>0</v>
      </c>
      <c r="Y18" s="17">
        <f t="shared" si="10"/>
        <v>33</v>
      </c>
      <c r="Z18" s="17">
        <f t="shared" si="10"/>
        <v>5</v>
      </c>
      <c r="AA18" s="17">
        <f t="shared" si="10"/>
        <v>1</v>
      </c>
      <c r="AB18" s="17">
        <f t="shared" si="10"/>
        <v>2</v>
      </c>
      <c r="AC18" s="17">
        <f t="shared" si="10"/>
        <v>251</v>
      </c>
      <c r="AD18" s="17">
        <f t="shared" si="10"/>
        <v>0</v>
      </c>
      <c r="AE18" s="31">
        <f t="shared" si="10"/>
        <v>693</v>
      </c>
      <c r="AF18" s="31">
        <f t="shared" si="10"/>
        <v>944</v>
      </c>
    </row>
    <row r="19" spans="2:32" ht="23.1" customHeight="1" x14ac:dyDescent="0.25">
      <c r="B19" s="23" t="s">
        <v>46</v>
      </c>
      <c r="C19" s="50">
        <f>SUM('[1]12.08 Entebbe-Kampala'!C19,'[2]17.08 Entebbe-Kampala'!C19,'[3]17.08 Entebbe-Kampala'!C19)</f>
        <v>69</v>
      </c>
      <c r="D19" s="50">
        <f>SUM('[1]12.08 Entebbe-Kampala'!D19,'[2]17.08 Entebbe-Kampala'!D19,'[3]17.08 Entebbe-Kampala'!D19)</f>
        <v>0</v>
      </c>
      <c r="E19" s="50">
        <f>SUM('[1]12.08 Entebbe-Kampala'!E19,'[2]17.08 Entebbe-Kampala'!E19,'[3]17.08 Entebbe-Kampala'!E19)</f>
        <v>23</v>
      </c>
      <c r="F19" s="50">
        <f>SUM('[1]12.08 Entebbe-Kampala'!F19,'[2]17.08 Entebbe-Kampala'!F19,'[3]17.08 Entebbe-Kampala'!F19)</f>
        <v>22</v>
      </c>
      <c r="G19" s="50">
        <f>SUM('[1]12.08 Entebbe-Kampala'!G19,'[2]17.08 Entebbe-Kampala'!G19,'[3]17.08 Entebbe-Kampala'!G19)</f>
        <v>1</v>
      </c>
      <c r="H19" s="50">
        <f>SUM('[1]12.08 Entebbe-Kampala'!H19,'[2]17.08 Entebbe-Kampala'!H19,'[3]17.08 Entebbe-Kampala'!H19)</f>
        <v>0</v>
      </c>
      <c r="I19" s="50">
        <f>SUM('[1]12.08 Entebbe-Kampala'!I19,'[2]17.08 Entebbe-Kampala'!I19,'[3]17.08 Entebbe-Kampala'!I19)</f>
        <v>2</v>
      </c>
      <c r="J19" s="50">
        <f>SUM('[1]12.08 Entebbe-Kampala'!J19,'[2]17.08 Entebbe-Kampala'!J19,'[3]17.08 Entebbe-Kampala'!J19)</f>
        <v>0</v>
      </c>
      <c r="K19" s="50">
        <f>SUM('[1]12.08 Entebbe-Kampala'!K19,'[2]17.08 Entebbe-Kampala'!K19,'[3]17.08 Entebbe-Kampala'!K19)</f>
        <v>0</v>
      </c>
      <c r="L19" s="50">
        <f>SUM('[1]12.08 Entebbe-Kampala'!L19,'[2]17.08 Entebbe-Kampala'!L19,'[3]17.08 Entebbe-Kampala'!L19)</f>
        <v>0</v>
      </c>
      <c r="M19" s="50">
        <f>SUM('[1]12.08 Entebbe-Kampala'!M19,'[2]17.08 Entebbe-Kampala'!M19,'[3]17.08 Entebbe-Kampala'!M19)</f>
        <v>69</v>
      </c>
      <c r="N19" s="50">
        <f>SUM('[1]12.08 Entebbe-Kampala'!N19,'[2]17.08 Entebbe-Kampala'!N19,'[3]17.08 Entebbe-Kampala'!N19)</f>
        <v>0</v>
      </c>
      <c r="O19" s="15">
        <f t="shared" si="0"/>
        <v>117</v>
      </c>
      <c r="P19" s="15">
        <f t="shared" si="1"/>
        <v>186</v>
      </c>
      <c r="R19" s="1" t="s">
        <v>15</v>
      </c>
      <c r="S19" s="17">
        <f t="shared" ref="S19:AF19" si="11">SUM(C46:C49)</f>
        <v>271</v>
      </c>
      <c r="T19" s="17">
        <f t="shared" si="11"/>
        <v>0</v>
      </c>
      <c r="U19" s="17">
        <f t="shared" si="11"/>
        <v>221</v>
      </c>
      <c r="V19" s="17">
        <f t="shared" si="11"/>
        <v>87</v>
      </c>
      <c r="W19" s="17">
        <f t="shared" si="11"/>
        <v>1</v>
      </c>
      <c r="X19" s="17">
        <f t="shared" si="11"/>
        <v>3</v>
      </c>
      <c r="Y19" s="17">
        <f t="shared" si="11"/>
        <v>32</v>
      </c>
      <c r="Z19" s="17">
        <f t="shared" si="11"/>
        <v>6</v>
      </c>
      <c r="AA19" s="17">
        <f t="shared" si="11"/>
        <v>0</v>
      </c>
      <c r="AB19" s="17">
        <f t="shared" si="11"/>
        <v>2</v>
      </c>
      <c r="AC19" s="17">
        <f t="shared" si="11"/>
        <v>264</v>
      </c>
      <c r="AD19" s="17">
        <f t="shared" si="11"/>
        <v>0</v>
      </c>
      <c r="AE19" s="31">
        <f t="shared" si="11"/>
        <v>623</v>
      </c>
      <c r="AF19" s="31">
        <f t="shared" si="11"/>
        <v>887</v>
      </c>
    </row>
    <row r="20" spans="2:32" ht="23.1" customHeight="1" x14ac:dyDescent="0.25">
      <c r="B20" s="23" t="s">
        <v>47</v>
      </c>
      <c r="C20" s="50">
        <f>SUM('[1]12.08 Entebbe-Kampala'!C20,'[2]17.08 Entebbe-Kampala'!C20,'[3]17.08 Entebbe-Kampala'!C20)</f>
        <v>59</v>
      </c>
      <c r="D20" s="50">
        <f>SUM('[1]12.08 Entebbe-Kampala'!D20,'[2]17.08 Entebbe-Kampala'!D20,'[3]17.08 Entebbe-Kampala'!D20)</f>
        <v>0</v>
      </c>
      <c r="E20" s="50">
        <f>SUM('[1]12.08 Entebbe-Kampala'!E20,'[2]17.08 Entebbe-Kampala'!E20,'[3]17.08 Entebbe-Kampala'!E20)</f>
        <v>32</v>
      </c>
      <c r="F20" s="50">
        <f>SUM('[1]12.08 Entebbe-Kampala'!F20,'[2]17.08 Entebbe-Kampala'!F20,'[3]17.08 Entebbe-Kampala'!F20)</f>
        <v>25</v>
      </c>
      <c r="G20" s="50">
        <f>SUM('[1]12.08 Entebbe-Kampala'!G20,'[2]17.08 Entebbe-Kampala'!G20,'[3]17.08 Entebbe-Kampala'!G20)</f>
        <v>0</v>
      </c>
      <c r="H20" s="50">
        <f>SUM('[1]12.08 Entebbe-Kampala'!H20,'[2]17.08 Entebbe-Kampala'!H20,'[3]17.08 Entebbe-Kampala'!H20)</f>
        <v>0</v>
      </c>
      <c r="I20" s="50">
        <f>SUM('[1]12.08 Entebbe-Kampala'!I20,'[2]17.08 Entebbe-Kampala'!I20,'[3]17.08 Entebbe-Kampala'!I20)</f>
        <v>1</v>
      </c>
      <c r="J20" s="50">
        <f>SUM('[1]12.08 Entebbe-Kampala'!J20,'[2]17.08 Entebbe-Kampala'!J20,'[3]17.08 Entebbe-Kampala'!J20)</f>
        <v>0</v>
      </c>
      <c r="K20" s="50">
        <f>SUM('[1]12.08 Entebbe-Kampala'!K20,'[2]17.08 Entebbe-Kampala'!K20,'[3]17.08 Entebbe-Kampala'!K20)</f>
        <v>0</v>
      </c>
      <c r="L20" s="50">
        <f>SUM('[1]12.08 Entebbe-Kampala'!L20,'[2]17.08 Entebbe-Kampala'!L20,'[3]17.08 Entebbe-Kampala'!L20)</f>
        <v>0</v>
      </c>
      <c r="M20" s="50">
        <f>SUM('[1]12.08 Entebbe-Kampala'!M20,'[2]17.08 Entebbe-Kampala'!M20,'[3]17.08 Entebbe-Kampala'!M20)</f>
        <v>66</v>
      </c>
      <c r="N20" s="50">
        <f>SUM('[1]12.08 Entebbe-Kampala'!N20,'[2]17.08 Entebbe-Kampala'!N20,'[3]17.08 Entebbe-Kampala'!N20)</f>
        <v>0</v>
      </c>
      <c r="O20" s="15">
        <f t="shared" si="0"/>
        <v>117</v>
      </c>
      <c r="P20" s="15">
        <f t="shared" si="1"/>
        <v>183</v>
      </c>
      <c r="R20" s="1" t="s">
        <v>16</v>
      </c>
      <c r="S20" s="17">
        <f t="shared" ref="S20:AF20" si="12">SUM(C50:C53)</f>
        <v>316</v>
      </c>
      <c r="T20" s="17">
        <f t="shared" si="12"/>
        <v>0</v>
      </c>
      <c r="U20" s="17">
        <f t="shared" si="12"/>
        <v>219</v>
      </c>
      <c r="V20" s="17">
        <f t="shared" si="12"/>
        <v>96</v>
      </c>
      <c r="W20" s="17">
        <f t="shared" si="12"/>
        <v>2</v>
      </c>
      <c r="X20" s="17">
        <f t="shared" si="12"/>
        <v>1</v>
      </c>
      <c r="Y20" s="17">
        <f t="shared" si="12"/>
        <v>33</v>
      </c>
      <c r="Z20" s="17">
        <f t="shared" si="12"/>
        <v>2</v>
      </c>
      <c r="AA20" s="17">
        <f t="shared" si="12"/>
        <v>4</v>
      </c>
      <c r="AB20" s="17">
        <f t="shared" si="12"/>
        <v>1</v>
      </c>
      <c r="AC20" s="17">
        <f t="shared" si="12"/>
        <v>254</v>
      </c>
      <c r="AD20" s="17">
        <f t="shared" si="12"/>
        <v>0</v>
      </c>
      <c r="AE20" s="31">
        <f t="shared" si="12"/>
        <v>674</v>
      </c>
      <c r="AF20" s="31">
        <f t="shared" si="12"/>
        <v>928</v>
      </c>
    </row>
    <row r="21" spans="2:32" ht="23.1" customHeight="1" x14ac:dyDescent="0.25">
      <c r="B21" s="23" t="s">
        <v>48</v>
      </c>
      <c r="C21" s="50">
        <f>SUM('[1]12.08 Entebbe-Kampala'!C21,'[2]17.08 Entebbe-Kampala'!C21,'[3]17.08 Entebbe-Kampala'!C21)</f>
        <v>55</v>
      </c>
      <c r="D21" s="50">
        <f>SUM('[1]12.08 Entebbe-Kampala'!D21,'[2]17.08 Entebbe-Kampala'!D21,'[3]17.08 Entebbe-Kampala'!D21)</f>
        <v>0</v>
      </c>
      <c r="E21" s="50">
        <f>SUM('[1]12.08 Entebbe-Kampala'!E21,'[2]17.08 Entebbe-Kampala'!E21,'[3]17.08 Entebbe-Kampala'!E21)</f>
        <v>32</v>
      </c>
      <c r="F21" s="50">
        <f>SUM('[1]12.08 Entebbe-Kampala'!F21,'[2]17.08 Entebbe-Kampala'!F21,'[3]17.08 Entebbe-Kampala'!F21)</f>
        <v>23</v>
      </c>
      <c r="G21" s="50">
        <f>SUM('[1]12.08 Entebbe-Kampala'!G21,'[2]17.08 Entebbe-Kampala'!G21,'[3]17.08 Entebbe-Kampala'!G21)</f>
        <v>0</v>
      </c>
      <c r="H21" s="50">
        <f>SUM('[1]12.08 Entebbe-Kampala'!H21,'[2]17.08 Entebbe-Kampala'!H21,'[3]17.08 Entebbe-Kampala'!H21)</f>
        <v>0</v>
      </c>
      <c r="I21" s="50">
        <f>SUM('[1]12.08 Entebbe-Kampala'!I21,'[2]17.08 Entebbe-Kampala'!I21,'[3]17.08 Entebbe-Kampala'!I21)</f>
        <v>1</v>
      </c>
      <c r="J21" s="50">
        <f>SUM('[1]12.08 Entebbe-Kampala'!J21,'[2]17.08 Entebbe-Kampala'!J21,'[3]17.08 Entebbe-Kampala'!J21)</f>
        <v>0</v>
      </c>
      <c r="K21" s="50">
        <f>SUM('[1]12.08 Entebbe-Kampala'!K21,'[2]17.08 Entebbe-Kampala'!K21,'[3]17.08 Entebbe-Kampala'!K21)</f>
        <v>1</v>
      </c>
      <c r="L21" s="50">
        <f>SUM('[1]12.08 Entebbe-Kampala'!L21,'[2]17.08 Entebbe-Kampala'!L21,'[3]17.08 Entebbe-Kampala'!L21)</f>
        <v>0</v>
      </c>
      <c r="M21" s="50">
        <f>SUM('[1]12.08 Entebbe-Kampala'!M21,'[2]17.08 Entebbe-Kampala'!M21,'[3]17.08 Entebbe-Kampala'!M21)</f>
        <v>57</v>
      </c>
      <c r="N21" s="50">
        <f>SUM('[1]12.08 Entebbe-Kampala'!N21,'[2]17.08 Entebbe-Kampala'!N21,'[3]17.08 Entebbe-Kampala'!N21)</f>
        <v>0</v>
      </c>
      <c r="O21" s="15">
        <f t="shared" si="0"/>
        <v>112</v>
      </c>
      <c r="P21" s="15">
        <f t="shared" si="1"/>
        <v>169</v>
      </c>
      <c r="R21" s="36" t="s">
        <v>20</v>
      </c>
      <c r="S21" s="34">
        <f t="shared" ref="S21:AF21" si="13">SUM(C54:C57)</f>
        <v>371</v>
      </c>
      <c r="T21" s="17">
        <f t="shared" si="13"/>
        <v>0</v>
      </c>
      <c r="U21" s="17">
        <f t="shared" si="13"/>
        <v>191</v>
      </c>
      <c r="V21" s="17">
        <f t="shared" si="13"/>
        <v>83</v>
      </c>
      <c r="W21" s="17">
        <f t="shared" si="13"/>
        <v>6</v>
      </c>
      <c r="X21" s="17">
        <f t="shared" si="13"/>
        <v>5</v>
      </c>
      <c r="Y21" s="17">
        <f t="shared" si="13"/>
        <v>27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184</v>
      </c>
      <c r="AD21" s="17">
        <f t="shared" si="13"/>
        <v>0</v>
      </c>
      <c r="AE21" s="31">
        <f t="shared" si="13"/>
        <v>684</v>
      </c>
      <c r="AF21" s="31">
        <f t="shared" si="13"/>
        <v>868</v>
      </c>
    </row>
    <row r="22" spans="2:32" ht="23.1" customHeight="1" x14ac:dyDescent="0.25">
      <c r="B22" s="23" t="s">
        <v>49</v>
      </c>
      <c r="C22" s="50">
        <f>SUM('[1]12.08 Entebbe-Kampala'!C22,'[2]17.08 Entebbe-Kampala'!C22,'[3]17.08 Entebbe-Kampala'!C22)</f>
        <v>72</v>
      </c>
      <c r="D22" s="50">
        <f>SUM('[1]12.08 Entebbe-Kampala'!D22,'[2]17.08 Entebbe-Kampala'!D22,'[3]17.08 Entebbe-Kampala'!D22)</f>
        <v>0</v>
      </c>
      <c r="E22" s="50">
        <f>SUM('[1]12.08 Entebbe-Kampala'!E22,'[2]17.08 Entebbe-Kampala'!E22,'[3]17.08 Entebbe-Kampala'!E22)</f>
        <v>25</v>
      </c>
      <c r="F22" s="50">
        <f>SUM('[1]12.08 Entebbe-Kampala'!F22,'[2]17.08 Entebbe-Kampala'!F22,'[3]17.08 Entebbe-Kampala'!F22)</f>
        <v>17</v>
      </c>
      <c r="G22" s="50">
        <f>SUM('[1]12.08 Entebbe-Kampala'!G22,'[2]17.08 Entebbe-Kampala'!G22,'[3]17.08 Entebbe-Kampala'!G22)</f>
        <v>1</v>
      </c>
      <c r="H22" s="50">
        <f>SUM('[1]12.08 Entebbe-Kampala'!H22,'[2]17.08 Entebbe-Kampala'!H22,'[3]17.08 Entebbe-Kampala'!H22)</f>
        <v>0</v>
      </c>
      <c r="I22" s="50">
        <f>SUM('[1]12.08 Entebbe-Kampala'!I22,'[2]17.08 Entebbe-Kampala'!I22,'[3]17.08 Entebbe-Kampala'!I22)</f>
        <v>3</v>
      </c>
      <c r="J22" s="50">
        <f>SUM('[1]12.08 Entebbe-Kampala'!J22,'[2]17.08 Entebbe-Kampala'!J22,'[3]17.08 Entebbe-Kampala'!J22)</f>
        <v>0</v>
      </c>
      <c r="K22" s="50">
        <f>SUM('[1]12.08 Entebbe-Kampala'!K22,'[2]17.08 Entebbe-Kampala'!K22,'[3]17.08 Entebbe-Kampala'!K22)</f>
        <v>0</v>
      </c>
      <c r="L22" s="50">
        <f>SUM('[1]12.08 Entebbe-Kampala'!L22,'[2]17.08 Entebbe-Kampala'!L22,'[3]17.08 Entebbe-Kampala'!L22)</f>
        <v>0</v>
      </c>
      <c r="M22" s="50">
        <f>SUM('[1]12.08 Entebbe-Kampala'!M22,'[2]17.08 Entebbe-Kampala'!M22,'[3]17.08 Entebbe-Kampala'!M22)</f>
        <v>55</v>
      </c>
      <c r="N22" s="50">
        <f>SUM('[1]12.08 Entebbe-Kampala'!N22,'[2]17.08 Entebbe-Kampala'!N22,'[3]17.08 Entebbe-Kampala'!N22)</f>
        <v>0</v>
      </c>
      <c r="O22" s="15">
        <f t="shared" si="0"/>
        <v>118</v>
      </c>
      <c r="P22" s="15">
        <f t="shared" si="1"/>
        <v>173</v>
      </c>
      <c r="R22" s="38" t="s">
        <v>90</v>
      </c>
      <c r="S22" s="39">
        <f>MAX(S10:S12)</f>
        <v>250</v>
      </c>
      <c r="T22" s="39">
        <f t="shared" ref="T22:AF22" si="14">MAX(T10:T12)</f>
        <v>0</v>
      </c>
      <c r="U22" s="39">
        <f t="shared" si="14"/>
        <v>133</v>
      </c>
      <c r="V22" s="39">
        <f t="shared" si="14"/>
        <v>90</v>
      </c>
      <c r="W22" s="39">
        <f t="shared" si="14"/>
        <v>4</v>
      </c>
      <c r="X22" s="39">
        <f t="shared" si="14"/>
        <v>2</v>
      </c>
      <c r="Y22" s="39">
        <f t="shared" si="14"/>
        <v>9</v>
      </c>
      <c r="Z22" s="39">
        <f t="shared" si="14"/>
        <v>0</v>
      </c>
      <c r="AA22" s="39">
        <f t="shared" si="14"/>
        <v>1</v>
      </c>
      <c r="AB22" s="39">
        <f t="shared" si="14"/>
        <v>0</v>
      </c>
      <c r="AC22" s="39">
        <f t="shared" si="14"/>
        <v>249</v>
      </c>
      <c r="AD22" s="39">
        <f t="shared" si="14"/>
        <v>0</v>
      </c>
      <c r="AE22" s="40">
        <f t="shared" si="14"/>
        <v>470</v>
      </c>
      <c r="AF22" s="40">
        <f t="shared" si="14"/>
        <v>719</v>
      </c>
    </row>
    <row r="23" spans="2:32" ht="23.1" customHeight="1" x14ac:dyDescent="0.25">
      <c r="B23" s="23" t="s">
        <v>50</v>
      </c>
      <c r="C23" s="50">
        <f>SUM('[1]12.08 Entebbe-Kampala'!C23,'[2]17.08 Entebbe-Kampala'!C23,'[3]17.08 Entebbe-Kampala'!C23)</f>
        <v>65</v>
      </c>
      <c r="D23" s="50">
        <f>SUM('[1]12.08 Entebbe-Kampala'!D23,'[2]17.08 Entebbe-Kampala'!D23,'[3]17.08 Entebbe-Kampala'!D23)</f>
        <v>0</v>
      </c>
      <c r="E23" s="50">
        <f>SUM('[1]12.08 Entebbe-Kampala'!E23,'[2]17.08 Entebbe-Kampala'!E23,'[3]17.08 Entebbe-Kampala'!E23)</f>
        <v>21</v>
      </c>
      <c r="F23" s="50">
        <f>SUM('[1]12.08 Entebbe-Kampala'!F23,'[2]17.08 Entebbe-Kampala'!F23,'[3]17.08 Entebbe-Kampala'!F23)</f>
        <v>24</v>
      </c>
      <c r="G23" s="50">
        <f>SUM('[1]12.08 Entebbe-Kampala'!G23,'[2]17.08 Entebbe-Kampala'!G23,'[3]17.08 Entebbe-Kampala'!G23)</f>
        <v>0</v>
      </c>
      <c r="H23" s="50">
        <f>SUM('[1]12.08 Entebbe-Kampala'!H23,'[2]17.08 Entebbe-Kampala'!H23,'[3]17.08 Entebbe-Kampala'!H23)</f>
        <v>0</v>
      </c>
      <c r="I23" s="50">
        <f>SUM('[1]12.08 Entebbe-Kampala'!I23,'[2]17.08 Entebbe-Kampala'!I23,'[3]17.08 Entebbe-Kampala'!I23)</f>
        <v>2</v>
      </c>
      <c r="J23" s="50">
        <f>SUM('[1]12.08 Entebbe-Kampala'!J23,'[2]17.08 Entebbe-Kampala'!J23,'[3]17.08 Entebbe-Kampala'!J23)</f>
        <v>2</v>
      </c>
      <c r="K23" s="50">
        <f>SUM('[1]12.08 Entebbe-Kampala'!K23,'[2]17.08 Entebbe-Kampala'!K23,'[3]17.08 Entebbe-Kampala'!K23)</f>
        <v>1</v>
      </c>
      <c r="L23" s="50">
        <f>SUM('[1]12.08 Entebbe-Kampala'!L23,'[2]17.08 Entebbe-Kampala'!L23,'[3]17.08 Entebbe-Kampala'!L23)</f>
        <v>0</v>
      </c>
      <c r="M23" s="50">
        <f>SUM('[1]12.08 Entebbe-Kampala'!M23,'[2]17.08 Entebbe-Kampala'!M23,'[3]17.08 Entebbe-Kampala'!M23)</f>
        <v>67</v>
      </c>
      <c r="N23" s="50">
        <f>SUM('[1]12.08 Entebbe-Kampala'!N23,'[2]17.08 Entebbe-Kampala'!N23,'[3]17.08 Entebbe-Kampala'!N23)</f>
        <v>0</v>
      </c>
      <c r="O23" s="15">
        <f t="shared" si="0"/>
        <v>115</v>
      </c>
      <c r="P23" s="15">
        <f t="shared" si="1"/>
        <v>182</v>
      </c>
      <c r="R23" s="38" t="s">
        <v>91</v>
      </c>
      <c r="S23" s="39">
        <f>MAX(S13:S18)</f>
        <v>478</v>
      </c>
      <c r="T23" s="39">
        <f t="shared" ref="T23:AF23" si="15">MAX(T13:T18)</f>
        <v>0</v>
      </c>
      <c r="U23" s="39">
        <f t="shared" si="15"/>
        <v>164</v>
      </c>
      <c r="V23" s="39">
        <f t="shared" si="15"/>
        <v>101</v>
      </c>
      <c r="W23" s="39">
        <f t="shared" si="15"/>
        <v>8</v>
      </c>
      <c r="X23" s="39">
        <f t="shared" si="15"/>
        <v>1</v>
      </c>
      <c r="Y23" s="39">
        <f t="shared" si="15"/>
        <v>33</v>
      </c>
      <c r="Z23" s="39">
        <f t="shared" si="15"/>
        <v>5</v>
      </c>
      <c r="AA23" s="39">
        <f t="shared" si="15"/>
        <v>2</v>
      </c>
      <c r="AB23" s="39">
        <f t="shared" si="15"/>
        <v>2</v>
      </c>
      <c r="AC23" s="39">
        <f t="shared" si="15"/>
        <v>251</v>
      </c>
      <c r="AD23" s="39">
        <f t="shared" si="15"/>
        <v>0</v>
      </c>
      <c r="AE23" s="40">
        <f t="shared" si="15"/>
        <v>693</v>
      </c>
      <c r="AF23" s="40">
        <f t="shared" si="15"/>
        <v>944</v>
      </c>
    </row>
    <row r="24" spans="2:32" ht="23.1" customHeight="1" x14ac:dyDescent="0.25">
      <c r="B24" s="23" t="s">
        <v>51</v>
      </c>
      <c r="C24" s="50">
        <f>SUM('[1]12.08 Entebbe-Kampala'!C24,'[2]17.08 Entebbe-Kampala'!C24,'[3]17.08 Entebbe-Kampala'!C24)</f>
        <v>87</v>
      </c>
      <c r="D24" s="50">
        <f>SUM('[1]12.08 Entebbe-Kampala'!D24,'[2]17.08 Entebbe-Kampala'!D24,'[3]17.08 Entebbe-Kampala'!D24)</f>
        <v>0</v>
      </c>
      <c r="E24" s="50">
        <f>SUM('[1]12.08 Entebbe-Kampala'!E24,'[2]17.08 Entebbe-Kampala'!E24,'[3]17.08 Entebbe-Kampala'!E24)</f>
        <v>23</v>
      </c>
      <c r="F24" s="50">
        <f>SUM('[1]12.08 Entebbe-Kampala'!F24,'[2]17.08 Entebbe-Kampala'!F24,'[3]17.08 Entebbe-Kampala'!F24)</f>
        <v>25</v>
      </c>
      <c r="G24" s="50">
        <f>SUM('[1]12.08 Entebbe-Kampala'!G24,'[2]17.08 Entebbe-Kampala'!G24,'[3]17.08 Entebbe-Kampala'!G24)</f>
        <v>1</v>
      </c>
      <c r="H24" s="50">
        <f>SUM('[1]12.08 Entebbe-Kampala'!H24,'[2]17.08 Entebbe-Kampala'!H24,'[3]17.08 Entebbe-Kampala'!H24)</f>
        <v>0</v>
      </c>
      <c r="I24" s="50">
        <f>SUM('[1]12.08 Entebbe-Kampala'!I24,'[2]17.08 Entebbe-Kampala'!I24,'[3]17.08 Entebbe-Kampala'!I24)</f>
        <v>0</v>
      </c>
      <c r="J24" s="50">
        <f>SUM('[1]12.08 Entebbe-Kampala'!J24,'[2]17.08 Entebbe-Kampala'!J24,'[3]17.08 Entebbe-Kampala'!J24)</f>
        <v>1</v>
      </c>
      <c r="K24" s="50">
        <f>SUM('[1]12.08 Entebbe-Kampala'!K24,'[2]17.08 Entebbe-Kampala'!K24,'[3]17.08 Entebbe-Kampala'!K24)</f>
        <v>0</v>
      </c>
      <c r="L24" s="50">
        <f>SUM('[1]12.08 Entebbe-Kampala'!L24,'[2]17.08 Entebbe-Kampala'!L24,'[3]17.08 Entebbe-Kampala'!L24)</f>
        <v>0</v>
      </c>
      <c r="M24" s="50">
        <f>SUM('[1]12.08 Entebbe-Kampala'!M24,'[2]17.08 Entebbe-Kampala'!M24,'[3]17.08 Entebbe-Kampala'!M24)</f>
        <v>54</v>
      </c>
      <c r="N24" s="50">
        <f>SUM('[1]12.08 Entebbe-Kampala'!N24,'[2]17.08 Entebbe-Kampala'!N24,'[3]17.08 Entebbe-Kampala'!N24)</f>
        <v>0</v>
      </c>
      <c r="O24" s="15">
        <f t="shared" si="0"/>
        <v>137</v>
      </c>
      <c r="P24" s="15">
        <f t="shared" si="1"/>
        <v>191</v>
      </c>
      <c r="R24" s="38" t="s">
        <v>92</v>
      </c>
      <c r="S24" s="39">
        <f>MAX(S19:S21)</f>
        <v>371</v>
      </c>
      <c r="T24" s="39">
        <f t="shared" ref="T24:AF24" si="16">MAX(T19:T21)</f>
        <v>0</v>
      </c>
      <c r="U24" s="39">
        <f t="shared" si="16"/>
        <v>221</v>
      </c>
      <c r="V24" s="39">
        <f t="shared" si="16"/>
        <v>96</v>
      </c>
      <c r="W24" s="39">
        <f t="shared" si="16"/>
        <v>6</v>
      </c>
      <c r="X24" s="39">
        <f t="shared" si="16"/>
        <v>5</v>
      </c>
      <c r="Y24" s="39">
        <f t="shared" si="16"/>
        <v>33</v>
      </c>
      <c r="Z24" s="39">
        <f t="shared" si="16"/>
        <v>6</v>
      </c>
      <c r="AA24" s="39">
        <f t="shared" si="16"/>
        <v>4</v>
      </c>
      <c r="AB24" s="39">
        <f t="shared" si="16"/>
        <v>2</v>
      </c>
      <c r="AC24" s="39">
        <f t="shared" si="16"/>
        <v>264</v>
      </c>
      <c r="AD24" s="39">
        <f t="shared" si="16"/>
        <v>0</v>
      </c>
      <c r="AE24" s="40">
        <f t="shared" si="16"/>
        <v>684</v>
      </c>
      <c r="AF24" s="40">
        <f t="shared" si="16"/>
        <v>928</v>
      </c>
    </row>
    <row r="25" spans="2:32" ht="23.1" customHeight="1" x14ac:dyDescent="0.25">
      <c r="B25" s="23" t="s">
        <v>52</v>
      </c>
      <c r="C25" s="50">
        <f>SUM('[1]12.08 Entebbe-Kampala'!C25,'[2]17.08 Entebbe-Kampala'!C25,'[3]17.08 Entebbe-Kampala'!C25)</f>
        <v>81</v>
      </c>
      <c r="D25" s="50">
        <f>SUM('[1]12.08 Entebbe-Kampala'!D25,'[2]17.08 Entebbe-Kampala'!D25,'[3]17.08 Entebbe-Kampala'!D25)</f>
        <v>0</v>
      </c>
      <c r="E25" s="50">
        <f>SUM('[1]12.08 Entebbe-Kampala'!E25,'[2]17.08 Entebbe-Kampala'!E25,'[3]17.08 Entebbe-Kampala'!E25)</f>
        <v>25</v>
      </c>
      <c r="F25" s="50">
        <f>SUM('[1]12.08 Entebbe-Kampala'!F25,'[2]17.08 Entebbe-Kampala'!F25,'[3]17.08 Entebbe-Kampala'!F25)</f>
        <v>19</v>
      </c>
      <c r="G25" s="50">
        <f>SUM('[1]12.08 Entebbe-Kampala'!G25,'[2]17.08 Entebbe-Kampala'!G25,'[3]17.08 Entebbe-Kampala'!G25)</f>
        <v>0</v>
      </c>
      <c r="H25" s="50">
        <f>SUM('[1]12.08 Entebbe-Kampala'!H25,'[2]17.08 Entebbe-Kampala'!H25,'[3]17.08 Entebbe-Kampala'!H25)</f>
        <v>0</v>
      </c>
      <c r="I25" s="50">
        <f>SUM('[1]12.08 Entebbe-Kampala'!I25,'[2]17.08 Entebbe-Kampala'!I25,'[3]17.08 Entebbe-Kampala'!I25)</f>
        <v>3</v>
      </c>
      <c r="J25" s="50">
        <f>SUM('[1]12.08 Entebbe-Kampala'!J25,'[2]17.08 Entebbe-Kampala'!J25,'[3]17.08 Entebbe-Kampala'!J25)</f>
        <v>0</v>
      </c>
      <c r="K25" s="50">
        <f>SUM('[1]12.08 Entebbe-Kampala'!K25,'[2]17.08 Entebbe-Kampala'!K25,'[3]17.08 Entebbe-Kampala'!K25)</f>
        <v>0</v>
      </c>
      <c r="L25" s="50">
        <f>SUM('[1]12.08 Entebbe-Kampala'!L25,'[2]17.08 Entebbe-Kampala'!L25,'[3]17.08 Entebbe-Kampala'!L25)</f>
        <v>0</v>
      </c>
      <c r="M25" s="50">
        <f>SUM('[1]12.08 Entebbe-Kampala'!M25,'[2]17.08 Entebbe-Kampala'!M25,'[3]17.08 Entebbe-Kampala'!M25)</f>
        <v>61</v>
      </c>
      <c r="N25" s="50">
        <f>SUM('[1]12.08 Entebbe-Kampala'!N25,'[2]17.08 Entebbe-Kampala'!N25,'[3]17.08 Entebbe-Kampala'!N25)</f>
        <v>0</v>
      </c>
      <c r="O25" s="15">
        <f t="shared" si="0"/>
        <v>128</v>
      </c>
      <c r="P25" s="15">
        <f t="shared" si="1"/>
        <v>189</v>
      </c>
      <c r="R25" s="37" t="s">
        <v>85</v>
      </c>
      <c r="S25" s="35">
        <f t="shared" ref="S25:AF25" si="17">SUM(S10:S12)</f>
        <v>472</v>
      </c>
      <c r="T25" s="16">
        <f t="shared" si="17"/>
        <v>0</v>
      </c>
      <c r="U25" s="16">
        <f t="shared" si="17"/>
        <v>371</v>
      </c>
      <c r="V25" s="16">
        <f t="shared" si="17"/>
        <v>237</v>
      </c>
      <c r="W25" s="16">
        <f t="shared" si="17"/>
        <v>9</v>
      </c>
      <c r="X25" s="16">
        <f t="shared" si="17"/>
        <v>5</v>
      </c>
      <c r="Y25" s="16">
        <f t="shared" si="17"/>
        <v>19</v>
      </c>
      <c r="Z25" s="16">
        <f t="shared" si="17"/>
        <v>0</v>
      </c>
      <c r="AA25" s="16">
        <f t="shared" si="17"/>
        <v>1</v>
      </c>
      <c r="AB25" s="16">
        <f t="shared" si="17"/>
        <v>0</v>
      </c>
      <c r="AC25" s="16">
        <f t="shared" si="17"/>
        <v>623</v>
      </c>
      <c r="AD25" s="16">
        <f t="shared" si="17"/>
        <v>0</v>
      </c>
      <c r="AE25" s="32">
        <f t="shared" si="17"/>
        <v>1114</v>
      </c>
      <c r="AF25" s="32">
        <f t="shared" si="17"/>
        <v>1737</v>
      </c>
    </row>
    <row r="26" spans="2:32" ht="23.1" customHeight="1" x14ac:dyDescent="0.25">
      <c r="B26" s="23" t="s">
        <v>53</v>
      </c>
      <c r="C26" s="50">
        <f>SUM('[1]12.08 Entebbe-Kampala'!C26,'[2]17.08 Entebbe-Kampala'!C26,'[3]17.08 Entebbe-Kampala'!C26)</f>
        <v>75</v>
      </c>
      <c r="D26" s="50">
        <f>SUM('[1]12.08 Entebbe-Kampala'!D26,'[2]17.08 Entebbe-Kampala'!D26,'[3]17.08 Entebbe-Kampala'!D26)</f>
        <v>0</v>
      </c>
      <c r="E26" s="50">
        <f>SUM('[1]12.08 Entebbe-Kampala'!E26,'[2]17.08 Entebbe-Kampala'!E26,'[3]17.08 Entebbe-Kampala'!E26)</f>
        <v>19</v>
      </c>
      <c r="F26" s="50">
        <f>SUM('[1]12.08 Entebbe-Kampala'!F26,'[2]17.08 Entebbe-Kampala'!F26,'[3]17.08 Entebbe-Kampala'!F26)</f>
        <v>22</v>
      </c>
      <c r="G26" s="50">
        <f>SUM('[1]12.08 Entebbe-Kampala'!G26,'[2]17.08 Entebbe-Kampala'!G26,'[3]17.08 Entebbe-Kampala'!G26)</f>
        <v>0</v>
      </c>
      <c r="H26" s="50">
        <f>SUM('[1]12.08 Entebbe-Kampala'!H26,'[2]17.08 Entebbe-Kampala'!H26,'[3]17.08 Entebbe-Kampala'!H26)</f>
        <v>0</v>
      </c>
      <c r="I26" s="50">
        <f>SUM('[1]12.08 Entebbe-Kampala'!I26,'[2]17.08 Entebbe-Kampala'!I26,'[3]17.08 Entebbe-Kampala'!I26)</f>
        <v>6</v>
      </c>
      <c r="J26" s="50">
        <f>SUM('[1]12.08 Entebbe-Kampala'!J26,'[2]17.08 Entebbe-Kampala'!J26,'[3]17.08 Entebbe-Kampala'!J26)</f>
        <v>3</v>
      </c>
      <c r="K26" s="50">
        <f>SUM('[1]12.08 Entebbe-Kampala'!K26,'[2]17.08 Entebbe-Kampala'!K26,'[3]17.08 Entebbe-Kampala'!K26)</f>
        <v>1</v>
      </c>
      <c r="L26" s="50">
        <f>SUM('[1]12.08 Entebbe-Kampala'!L26,'[2]17.08 Entebbe-Kampala'!L26,'[3]17.08 Entebbe-Kampala'!L26)</f>
        <v>0</v>
      </c>
      <c r="M26" s="50">
        <f>SUM('[1]12.08 Entebbe-Kampala'!M26,'[2]17.08 Entebbe-Kampala'!M26,'[3]17.08 Entebbe-Kampala'!M26)</f>
        <v>47</v>
      </c>
      <c r="N26" s="50">
        <f>SUM('[1]12.08 Entebbe-Kampala'!N26,'[2]17.08 Entebbe-Kampala'!N26,'[3]17.08 Entebbe-Kampala'!N26)</f>
        <v>0</v>
      </c>
      <c r="O26" s="15">
        <f t="shared" si="0"/>
        <v>126</v>
      </c>
      <c r="P26" s="15">
        <f t="shared" si="1"/>
        <v>173</v>
      </c>
      <c r="R26" s="28" t="s">
        <v>86</v>
      </c>
      <c r="S26" s="16">
        <f t="shared" ref="S26:AF26" si="18">SUM(S13:S18)</f>
        <v>2122</v>
      </c>
      <c r="T26" s="16">
        <f t="shared" si="18"/>
        <v>0</v>
      </c>
      <c r="U26" s="16">
        <f t="shared" si="18"/>
        <v>639</v>
      </c>
      <c r="V26" s="16">
        <f t="shared" si="18"/>
        <v>497</v>
      </c>
      <c r="W26" s="16">
        <f t="shared" si="18"/>
        <v>24</v>
      </c>
      <c r="X26" s="16">
        <f t="shared" si="18"/>
        <v>2</v>
      </c>
      <c r="Y26" s="16">
        <f t="shared" si="18"/>
        <v>139</v>
      </c>
      <c r="Z26" s="16">
        <f t="shared" si="18"/>
        <v>22</v>
      </c>
      <c r="AA26" s="16">
        <f t="shared" si="18"/>
        <v>8</v>
      </c>
      <c r="AB26" s="16">
        <f t="shared" si="18"/>
        <v>5</v>
      </c>
      <c r="AC26" s="16">
        <f t="shared" si="18"/>
        <v>1474</v>
      </c>
      <c r="AD26" s="16">
        <f t="shared" si="18"/>
        <v>0</v>
      </c>
      <c r="AE26" s="32">
        <f t="shared" si="18"/>
        <v>3458</v>
      </c>
      <c r="AF26" s="32">
        <f t="shared" si="18"/>
        <v>4932</v>
      </c>
    </row>
    <row r="27" spans="2:32" ht="23.1" customHeight="1" x14ac:dyDescent="0.25">
      <c r="B27" s="23" t="s">
        <v>54</v>
      </c>
      <c r="C27" s="50">
        <f>SUM('[1]12.08 Entebbe-Kampala'!C27,'[2]17.08 Entebbe-Kampala'!C27,'[3]17.08 Entebbe-Kampala'!C27)</f>
        <v>86</v>
      </c>
      <c r="D27" s="50">
        <f>SUM('[1]12.08 Entebbe-Kampala'!D27,'[2]17.08 Entebbe-Kampala'!D27,'[3]17.08 Entebbe-Kampala'!D27)</f>
        <v>0</v>
      </c>
      <c r="E27" s="50">
        <f>SUM('[1]12.08 Entebbe-Kampala'!E27,'[2]17.08 Entebbe-Kampala'!E27,'[3]17.08 Entebbe-Kampala'!E27)</f>
        <v>19</v>
      </c>
      <c r="F27" s="50">
        <f>SUM('[1]12.08 Entebbe-Kampala'!F27,'[2]17.08 Entebbe-Kampala'!F27,'[3]17.08 Entebbe-Kampala'!F27)</f>
        <v>18</v>
      </c>
      <c r="G27" s="50">
        <f>SUM('[1]12.08 Entebbe-Kampala'!G27,'[2]17.08 Entebbe-Kampala'!G27,'[3]17.08 Entebbe-Kampala'!G27)</f>
        <v>1</v>
      </c>
      <c r="H27" s="50">
        <f>SUM('[1]12.08 Entebbe-Kampala'!H27,'[2]17.08 Entebbe-Kampala'!H27,'[3]17.08 Entebbe-Kampala'!H27)</f>
        <v>0</v>
      </c>
      <c r="I27" s="50">
        <f>SUM('[1]12.08 Entebbe-Kampala'!I27,'[2]17.08 Entebbe-Kampala'!I27,'[3]17.08 Entebbe-Kampala'!I27)</f>
        <v>3</v>
      </c>
      <c r="J27" s="50">
        <f>SUM('[1]12.08 Entebbe-Kampala'!J27,'[2]17.08 Entebbe-Kampala'!J27,'[3]17.08 Entebbe-Kampala'!J27)</f>
        <v>0</v>
      </c>
      <c r="K27" s="50">
        <f>SUM('[1]12.08 Entebbe-Kampala'!K27,'[2]17.08 Entebbe-Kampala'!K27,'[3]17.08 Entebbe-Kampala'!K27)</f>
        <v>0</v>
      </c>
      <c r="L27" s="50">
        <f>SUM('[1]12.08 Entebbe-Kampala'!L27,'[2]17.08 Entebbe-Kampala'!L27,'[3]17.08 Entebbe-Kampala'!L27)</f>
        <v>0</v>
      </c>
      <c r="M27" s="50">
        <f>SUM('[1]12.08 Entebbe-Kampala'!M27,'[2]17.08 Entebbe-Kampala'!M27,'[3]17.08 Entebbe-Kampala'!M27)</f>
        <v>63</v>
      </c>
      <c r="N27" s="50">
        <f>SUM('[1]12.08 Entebbe-Kampala'!N27,'[2]17.08 Entebbe-Kampala'!N27,'[3]17.08 Entebbe-Kampala'!N27)</f>
        <v>0</v>
      </c>
      <c r="O27" s="15">
        <f t="shared" si="0"/>
        <v>127</v>
      </c>
      <c r="P27" s="15">
        <f t="shared" si="1"/>
        <v>190</v>
      </c>
      <c r="R27" s="29" t="s">
        <v>87</v>
      </c>
      <c r="S27" s="16">
        <f t="shared" ref="S27:AF27" si="19">SUM(S19:S21)</f>
        <v>958</v>
      </c>
      <c r="T27" s="16">
        <f t="shared" si="19"/>
        <v>0</v>
      </c>
      <c r="U27" s="16">
        <f t="shared" si="19"/>
        <v>631</v>
      </c>
      <c r="V27" s="16">
        <f t="shared" si="19"/>
        <v>266</v>
      </c>
      <c r="W27" s="16">
        <f t="shared" si="19"/>
        <v>9</v>
      </c>
      <c r="X27" s="16">
        <f t="shared" si="19"/>
        <v>9</v>
      </c>
      <c r="Y27" s="16">
        <f t="shared" si="19"/>
        <v>92</v>
      </c>
      <c r="Z27" s="16">
        <f t="shared" si="19"/>
        <v>9</v>
      </c>
      <c r="AA27" s="16">
        <f t="shared" si="19"/>
        <v>4</v>
      </c>
      <c r="AB27" s="16">
        <f t="shared" si="19"/>
        <v>3</v>
      </c>
      <c r="AC27" s="16">
        <f t="shared" si="19"/>
        <v>702</v>
      </c>
      <c r="AD27" s="16">
        <f t="shared" si="19"/>
        <v>0</v>
      </c>
      <c r="AE27" s="32">
        <f t="shared" si="19"/>
        <v>1981</v>
      </c>
      <c r="AF27" s="32">
        <f t="shared" si="19"/>
        <v>2683</v>
      </c>
    </row>
    <row r="28" spans="2:32" ht="23.1" customHeight="1" x14ac:dyDescent="0.25">
      <c r="B28" s="23" t="s">
        <v>55</v>
      </c>
      <c r="C28" s="50">
        <f>SUM('[1]12.08 Entebbe-Kampala'!C28,'[2]17.08 Entebbe-Kampala'!C28,'[3]17.08 Entebbe-Kampala'!C28)</f>
        <v>84</v>
      </c>
      <c r="D28" s="50">
        <f>SUM('[1]12.08 Entebbe-Kampala'!D28,'[2]17.08 Entebbe-Kampala'!D28,'[3]17.08 Entebbe-Kampala'!D28)</f>
        <v>0</v>
      </c>
      <c r="E28" s="50">
        <f>SUM('[1]12.08 Entebbe-Kampala'!E28,'[2]17.08 Entebbe-Kampala'!E28,'[3]17.08 Entebbe-Kampala'!E28)</f>
        <v>24</v>
      </c>
      <c r="F28" s="50">
        <f>SUM('[1]12.08 Entebbe-Kampala'!F28,'[2]17.08 Entebbe-Kampala'!F28,'[3]17.08 Entebbe-Kampala'!F28)</f>
        <v>28</v>
      </c>
      <c r="G28" s="50">
        <f>SUM('[1]12.08 Entebbe-Kampala'!G28,'[2]17.08 Entebbe-Kampala'!G28,'[3]17.08 Entebbe-Kampala'!G28)</f>
        <v>1</v>
      </c>
      <c r="H28" s="50">
        <f>SUM('[1]12.08 Entebbe-Kampala'!H28,'[2]17.08 Entebbe-Kampala'!H28,'[3]17.08 Entebbe-Kampala'!H28)</f>
        <v>0</v>
      </c>
      <c r="I28" s="50">
        <f>SUM('[1]12.08 Entebbe-Kampala'!I28,'[2]17.08 Entebbe-Kampala'!I28,'[3]17.08 Entebbe-Kampala'!I28)</f>
        <v>9</v>
      </c>
      <c r="J28" s="50">
        <f>SUM('[1]12.08 Entebbe-Kampala'!J28,'[2]17.08 Entebbe-Kampala'!J28,'[3]17.08 Entebbe-Kampala'!J28)</f>
        <v>0</v>
      </c>
      <c r="K28" s="50">
        <f>SUM('[1]12.08 Entebbe-Kampala'!K28,'[2]17.08 Entebbe-Kampala'!K28,'[3]17.08 Entebbe-Kampala'!K28)</f>
        <v>0</v>
      </c>
      <c r="L28" s="50">
        <f>SUM('[1]12.08 Entebbe-Kampala'!L28,'[2]17.08 Entebbe-Kampala'!L28,'[3]17.08 Entebbe-Kampala'!L28)</f>
        <v>0</v>
      </c>
      <c r="M28" s="50">
        <f>SUM('[1]12.08 Entebbe-Kampala'!M28,'[2]17.08 Entebbe-Kampala'!M28,'[3]17.08 Entebbe-Kampala'!M28)</f>
        <v>74</v>
      </c>
      <c r="N28" s="50">
        <f>SUM('[1]12.08 Entebbe-Kampala'!N28,'[2]17.08 Entebbe-Kampala'!N28,'[3]17.08 Entebbe-Kampala'!N28)</f>
        <v>0</v>
      </c>
      <c r="O28" s="15">
        <f t="shared" si="0"/>
        <v>146</v>
      </c>
      <c r="P28" s="15">
        <f t="shared" si="1"/>
        <v>220</v>
      </c>
      <c r="R28" s="5" t="s">
        <v>17</v>
      </c>
      <c r="S28" s="16">
        <f t="shared" ref="S28:AF28" si="20">SUM(S10:S21)</f>
        <v>3552</v>
      </c>
      <c r="T28" s="16">
        <f t="shared" si="20"/>
        <v>0</v>
      </c>
      <c r="U28" s="16">
        <f t="shared" si="20"/>
        <v>1641</v>
      </c>
      <c r="V28" s="16">
        <f t="shared" si="20"/>
        <v>1000</v>
      </c>
      <c r="W28" s="16">
        <f t="shared" si="20"/>
        <v>42</v>
      </c>
      <c r="X28" s="16">
        <f t="shared" si="20"/>
        <v>16</v>
      </c>
      <c r="Y28" s="16">
        <f t="shared" si="20"/>
        <v>250</v>
      </c>
      <c r="Z28" s="16">
        <f t="shared" si="20"/>
        <v>31</v>
      </c>
      <c r="AA28" s="16">
        <f t="shared" si="20"/>
        <v>13</v>
      </c>
      <c r="AB28" s="16">
        <f t="shared" si="20"/>
        <v>8</v>
      </c>
      <c r="AC28" s="16">
        <f t="shared" si="20"/>
        <v>2799</v>
      </c>
      <c r="AD28" s="16">
        <f t="shared" si="20"/>
        <v>0</v>
      </c>
      <c r="AE28" s="32">
        <f t="shared" si="20"/>
        <v>6553</v>
      </c>
      <c r="AF28" s="32">
        <f t="shared" si="20"/>
        <v>9352</v>
      </c>
    </row>
    <row r="29" spans="2:32" ht="23.1" customHeight="1" x14ac:dyDescent="0.25">
      <c r="B29" s="23" t="s">
        <v>56</v>
      </c>
      <c r="C29" s="50">
        <f>SUM('[1]12.08 Entebbe-Kampala'!C29,'[2]17.08 Entebbe-Kampala'!C29,'[3]17.08 Entebbe-Kampala'!C29)</f>
        <v>91</v>
      </c>
      <c r="D29" s="50">
        <f>SUM('[1]12.08 Entebbe-Kampala'!D29,'[2]17.08 Entebbe-Kampala'!D29,'[3]17.08 Entebbe-Kampala'!D29)</f>
        <v>0</v>
      </c>
      <c r="E29" s="50">
        <f>SUM('[1]12.08 Entebbe-Kampala'!E29,'[2]17.08 Entebbe-Kampala'!E29,'[3]17.08 Entebbe-Kampala'!E29)</f>
        <v>19</v>
      </c>
      <c r="F29" s="50">
        <f>SUM('[1]12.08 Entebbe-Kampala'!F29,'[2]17.08 Entebbe-Kampala'!F29,'[3]17.08 Entebbe-Kampala'!F29)</f>
        <v>16</v>
      </c>
      <c r="G29" s="50">
        <f>SUM('[1]12.08 Entebbe-Kampala'!G29,'[2]17.08 Entebbe-Kampala'!G29,'[3]17.08 Entebbe-Kampala'!G29)</f>
        <v>1</v>
      </c>
      <c r="H29" s="50">
        <f>SUM('[1]12.08 Entebbe-Kampala'!H29,'[2]17.08 Entebbe-Kampala'!H29,'[3]17.08 Entebbe-Kampala'!H29)</f>
        <v>0</v>
      </c>
      <c r="I29" s="50">
        <f>SUM('[1]12.08 Entebbe-Kampala'!I29,'[2]17.08 Entebbe-Kampala'!I29,'[3]17.08 Entebbe-Kampala'!I29)</f>
        <v>3</v>
      </c>
      <c r="J29" s="50">
        <f>SUM('[1]12.08 Entebbe-Kampala'!J29,'[2]17.08 Entebbe-Kampala'!J29,'[3]17.08 Entebbe-Kampala'!J29)</f>
        <v>1</v>
      </c>
      <c r="K29" s="50">
        <f>SUM('[1]12.08 Entebbe-Kampala'!K29,'[2]17.08 Entebbe-Kampala'!K29,'[3]17.08 Entebbe-Kampala'!K29)</f>
        <v>1</v>
      </c>
      <c r="L29" s="50">
        <f>SUM('[1]12.08 Entebbe-Kampala'!L29,'[2]17.08 Entebbe-Kampala'!L29,'[3]17.08 Entebbe-Kampala'!L29)</f>
        <v>0</v>
      </c>
      <c r="M29" s="50">
        <f>SUM('[1]12.08 Entebbe-Kampala'!M29,'[2]17.08 Entebbe-Kampala'!M29,'[3]17.08 Entebbe-Kampala'!M29)</f>
        <v>65</v>
      </c>
      <c r="N29" s="50">
        <f>SUM('[1]12.08 Entebbe-Kampala'!N29,'[2]17.08 Entebbe-Kampala'!N29,'[3]17.08 Entebbe-Kampala'!N29)</f>
        <v>0</v>
      </c>
      <c r="O29" s="15">
        <f t="shared" si="0"/>
        <v>132</v>
      </c>
      <c r="P29" s="15">
        <f t="shared" si="1"/>
        <v>197</v>
      </c>
      <c r="R29"/>
      <c r="S29" s="20"/>
      <c r="T29" s="19"/>
    </row>
    <row r="30" spans="2:32" ht="23.1" customHeight="1" x14ac:dyDescent="0.25">
      <c r="B30" s="23" t="s">
        <v>57</v>
      </c>
      <c r="C30" s="50">
        <f>SUM('[1]12.08 Entebbe-Kampala'!C30,'[2]17.08 Entebbe-Kampala'!C30,'[3]17.08 Entebbe-Kampala'!C30)</f>
        <v>63</v>
      </c>
      <c r="D30" s="50">
        <f>SUM('[1]12.08 Entebbe-Kampala'!D30,'[2]17.08 Entebbe-Kampala'!D30,'[3]17.08 Entebbe-Kampala'!D30)</f>
        <v>0</v>
      </c>
      <c r="E30" s="50">
        <f>SUM('[1]12.08 Entebbe-Kampala'!E30,'[2]17.08 Entebbe-Kampala'!E30,'[3]17.08 Entebbe-Kampala'!E30)</f>
        <v>43</v>
      </c>
      <c r="F30" s="50">
        <f>SUM('[1]12.08 Entebbe-Kampala'!F30,'[2]17.08 Entebbe-Kampala'!F30,'[3]17.08 Entebbe-Kampala'!F30)</f>
        <v>15</v>
      </c>
      <c r="G30" s="50">
        <f>SUM('[1]12.08 Entebbe-Kampala'!G30,'[2]17.08 Entebbe-Kampala'!G30,'[3]17.08 Entebbe-Kampala'!G30)</f>
        <v>0</v>
      </c>
      <c r="H30" s="50">
        <f>SUM('[1]12.08 Entebbe-Kampala'!H30,'[2]17.08 Entebbe-Kampala'!H30,'[3]17.08 Entebbe-Kampala'!H30)</f>
        <v>0</v>
      </c>
      <c r="I30" s="50">
        <f>SUM('[1]12.08 Entebbe-Kampala'!I30,'[2]17.08 Entebbe-Kampala'!I30,'[3]17.08 Entebbe-Kampala'!I30)</f>
        <v>4</v>
      </c>
      <c r="J30" s="50">
        <f>SUM('[1]12.08 Entebbe-Kampala'!J30,'[2]17.08 Entebbe-Kampala'!J30,'[3]17.08 Entebbe-Kampala'!J30)</f>
        <v>1</v>
      </c>
      <c r="K30" s="50">
        <f>SUM('[1]12.08 Entebbe-Kampala'!K30,'[2]17.08 Entebbe-Kampala'!K30,'[3]17.08 Entebbe-Kampala'!K30)</f>
        <v>0</v>
      </c>
      <c r="L30" s="50">
        <f>SUM('[1]12.08 Entebbe-Kampala'!L30,'[2]17.08 Entebbe-Kampala'!L30,'[3]17.08 Entebbe-Kampala'!L30)</f>
        <v>0</v>
      </c>
      <c r="M30" s="50">
        <f>SUM('[1]12.08 Entebbe-Kampala'!M30,'[2]17.08 Entebbe-Kampala'!M30,'[3]17.08 Entebbe-Kampala'!M30)</f>
        <v>62</v>
      </c>
      <c r="N30" s="50">
        <f>SUM('[1]12.08 Entebbe-Kampala'!N30,'[2]17.08 Entebbe-Kampala'!N30,'[3]17.08 Entebbe-Kampala'!N30)</f>
        <v>0</v>
      </c>
      <c r="O30" s="15">
        <f t="shared" si="0"/>
        <v>126</v>
      </c>
      <c r="P30" s="15">
        <f t="shared" si="1"/>
        <v>188</v>
      </c>
    </row>
    <row r="31" spans="2:32" ht="23.1" customHeight="1" x14ac:dyDescent="0.25">
      <c r="B31" s="24" t="s">
        <v>58</v>
      </c>
      <c r="C31" s="50">
        <f>SUM('[1]12.08 Entebbe-Kampala'!C31,'[2]17.08 Entebbe-Kampala'!C31,'[3]17.08 Entebbe-Kampala'!C31)</f>
        <v>64</v>
      </c>
      <c r="D31" s="50">
        <f>SUM('[1]12.08 Entebbe-Kampala'!D31,'[2]17.08 Entebbe-Kampala'!D31,'[3]17.08 Entebbe-Kampala'!D31)</f>
        <v>0</v>
      </c>
      <c r="E31" s="50">
        <f>SUM('[1]12.08 Entebbe-Kampala'!E31,'[2]17.08 Entebbe-Kampala'!E31,'[3]17.08 Entebbe-Kampala'!E31)</f>
        <v>39</v>
      </c>
      <c r="F31" s="50">
        <f>SUM('[1]12.08 Entebbe-Kampala'!F31,'[2]17.08 Entebbe-Kampala'!F31,'[3]17.08 Entebbe-Kampala'!F31)</f>
        <v>20</v>
      </c>
      <c r="G31" s="50">
        <f>SUM('[1]12.08 Entebbe-Kampala'!G31,'[2]17.08 Entebbe-Kampala'!G31,'[3]17.08 Entebbe-Kampala'!G31)</f>
        <v>0</v>
      </c>
      <c r="H31" s="50">
        <f>SUM('[1]12.08 Entebbe-Kampala'!H31,'[2]17.08 Entebbe-Kampala'!H31,'[3]17.08 Entebbe-Kampala'!H31)</f>
        <v>1</v>
      </c>
      <c r="I31" s="50">
        <f>SUM('[1]12.08 Entebbe-Kampala'!I31,'[2]17.08 Entebbe-Kampala'!I31,'[3]17.08 Entebbe-Kampala'!I31)</f>
        <v>7</v>
      </c>
      <c r="J31" s="50">
        <f>SUM('[1]12.08 Entebbe-Kampala'!J31,'[2]17.08 Entebbe-Kampala'!J31,'[3]17.08 Entebbe-Kampala'!J31)</f>
        <v>4</v>
      </c>
      <c r="K31" s="50">
        <f>SUM('[1]12.08 Entebbe-Kampala'!K31,'[2]17.08 Entebbe-Kampala'!K31,'[3]17.08 Entebbe-Kampala'!K31)</f>
        <v>0</v>
      </c>
      <c r="L31" s="50">
        <f>SUM('[1]12.08 Entebbe-Kampala'!L31,'[2]17.08 Entebbe-Kampala'!L31,'[3]17.08 Entebbe-Kampala'!L31)</f>
        <v>1</v>
      </c>
      <c r="M31" s="50">
        <f>SUM('[1]12.08 Entebbe-Kampala'!M31,'[2]17.08 Entebbe-Kampala'!M31,'[3]17.08 Entebbe-Kampala'!M31)</f>
        <v>60</v>
      </c>
      <c r="N31" s="50">
        <f>SUM('[1]12.08 Entebbe-Kampala'!N31,'[2]17.08 Entebbe-Kampala'!N31,'[3]17.08 Entebbe-Kampala'!N31)</f>
        <v>0</v>
      </c>
      <c r="O31" s="15">
        <f t="shared" si="0"/>
        <v>136</v>
      </c>
      <c r="P31" s="15">
        <f t="shared" si="1"/>
        <v>196</v>
      </c>
    </row>
    <row r="32" spans="2:32" ht="23.1" customHeight="1" x14ac:dyDescent="0.25">
      <c r="B32" s="24" t="s">
        <v>59</v>
      </c>
      <c r="C32" s="50">
        <f>SUM('[1]12.08 Entebbe-Kampala'!C32,'[2]17.08 Entebbe-Kampala'!C32,'[3]17.08 Entebbe-Kampala'!C32)</f>
        <v>67</v>
      </c>
      <c r="D32" s="50">
        <f>SUM('[1]12.08 Entebbe-Kampala'!D32,'[2]17.08 Entebbe-Kampala'!D32,'[3]17.08 Entebbe-Kampala'!D32)</f>
        <v>0</v>
      </c>
      <c r="E32" s="50">
        <f>SUM('[1]12.08 Entebbe-Kampala'!E32,'[2]17.08 Entebbe-Kampala'!E32,'[3]17.08 Entebbe-Kampala'!E32)</f>
        <v>41</v>
      </c>
      <c r="F32" s="50">
        <f>SUM('[1]12.08 Entebbe-Kampala'!F32,'[2]17.08 Entebbe-Kampala'!F32,'[3]17.08 Entebbe-Kampala'!F32)</f>
        <v>16</v>
      </c>
      <c r="G32" s="50">
        <f>SUM('[1]12.08 Entebbe-Kampala'!G32,'[2]17.08 Entebbe-Kampala'!G32,'[3]17.08 Entebbe-Kampala'!G32)</f>
        <v>3</v>
      </c>
      <c r="H32" s="50">
        <f>SUM('[1]12.08 Entebbe-Kampala'!H32,'[2]17.08 Entebbe-Kampala'!H32,'[3]17.08 Entebbe-Kampala'!H32)</f>
        <v>0</v>
      </c>
      <c r="I32" s="50">
        <f>SUM('[1]12.08 Entebbe-Kampala'!I32,'[2]17.08 Entebbe-Kampala'!I32,'[3]17.08 Entebbe-Kampala'!I32)</f>
        <v>7</v>
      </c>
      <c r="J32" s="50">
        <f>SUM('[1]12.08 Entebbe-Kampala'!J32,'[2]17.08 Entebbe-Kampala'!J32,'[3]17.08 Entebbe-Kampala'!J32)</f>
        <v>0</v>
      </c>
      <c r="K32" s="50">
        <f>SUM('[1]12.08 Entebbe-Kampala'!K32,'[2]17.08 Entebbe-Kampala'!K32,'[3]17.08 Entebbe-Kampala'!K32)</f>
        <v>0</v>
      </c>
      <c r="L32" s="50">
        <f>SUM('[1]12.08 Entebbe-Kampala'!L32,'[2]17.08 Entebbe-Kampala'!L32,'[3]17.08 Entebbe-Kampala'!L32)</f>
        <v>0</v>
      </c>
      <c r="M32" s="50">
        <f>SUM('[1]12.08 Entebbe-Kampala'!M32,'[2]17.08 Entebbe-Kampala'!M32,'[3]17.08 Entebbe-Kampala'!M32)</f>
        <v>72</v>
      </c>
      <c r="N32" s="50">
        <f>SUM('[1]12.08 Entebbe-Kampala'!N32,'[2]17.08 Entebbe-Kampala'!N32,'[3]17.08 Entebbe-Kampala'!N32)</f>
        <v>0</v>
      </c>
      <c r="O32" s="15">
        <f t="shared" si="0"/>
        <v>134</v>
      </c>
      <c r="P32" s="15">
        <f t="shared" si="1"/>
        <v>206</v>
      </c>
    </row>
    <row r="33" spans="2:20" ht="23.1" customHeight="1" x14ac:dyDescent="0.25">
      <c r="B33" s="23" t="s">
        <v>60</v>
      </c>
      <c r="C33" s="50">
        <f>SUM('[1]12.08 Entebbe-Kampala'!C33,'[2]17.08 Entebbe-Kampala'!C33,'[3]17.08 Entebbe-Kampala'!C33)</f>
        <v>87</v>
      </c>
      <c r="D33" s="50">
        <f>SUM('[1]12.08 Entebbe-Kampala'!D33,'[2]17.08 Entebbe-Kampala'!D33,'[3]17.08 Entebbe-Kampala'!D33)</f>
        <v>0</v>
      </c>
      <c r="E33" s="50">
        <f>SUM('[1]12.08 Entebbe-Kampala'!E33,'[2]17.08 Entebbe-Kampala'!E33,'[3]17.08 Entebbe-Kampala'!E33)</f>
        <v>41</v>
      </c>
      <c r="F33" s="50">
        <f>SUM('[1]12.08 Entebbe-Kampala'!F33,'[2]17.08 Entebbe-Kampala'!F33,'[3]17.08 Entebbe-Kampala'!F33)</f>
        <v>22</v>
      </c>
      <c r="G33" s="50">
        <f>SUM('[1]12.08 Entebbe-Kampala'!G33,'[2]17.08 Entebbe-Kampala'!G33,'[3]17.08 Entebbe-Kampala'!G33)</f>
        <v>1</v>
      </c>
      <c r="H33" s="50">
        <f>SUM('[1]12.08 Entebbe-Kampala'!H33,'[2]17.08 Entebbe-Kampala'!H33,'[3]17.08 Entebbe-Kampala'!H33)</f>
        <v>0</v>
      </c>
      <c r="I33" s="50">
        <f>SUM('[1]12.08 Entebbe-Kampala'!I33,'[2]17.08 Entebbe-Kampala'!I33,'[3]17.08 Entebbe-Kampala'!I33)</f>
        <v>7</v>
      </c>
      <c r="J33" s="50">
        <f>SUM('[1]12.08 Entebbe-Kampala'!J33,'[2]17.08 Entebbe-Kampala'!J33,'[3]17.08 Entebbe-Kampala'!J33)</f>
        <v>0</v>
      </c>
      <c r="K33" s="50">
        <f>SUM('[1]12.08 Entebbe-Kampala'!K33,'[2]17.08 Entebbe-Kampala'!K33,'[3]17.08 Entebbe-Kampala'!K33)</f>
        <v>0</v>
      </c>
      <c r="L33" s="50">
        <f>SUM('[1]12.08 Entebbe-Kampala'!L33,'[2]17.08 Entebbe-Kampala'!L33,'[3]17.08 Entebbe-Kampala'!L33)</f>
        <v>0</v>
      </c>
      <c r="M33" s="50">
        <f>SUM('[1]12.08 Entebbe-Kampala'!M33,'[2]17.08 Entebbe-Kampala'!M33,'[3]17.08 Entebbe-Kampala'!M33)</f>
        <v>54</v>
      </c>
      <c r="N33" s="50">
        <f>SUM('[1]12.08 Entebbe-Kampala'!N33,'[2]17.08 Entebbe-Kampala'!N33,'[3]17.08 Entebbe-Kampala'!N33)</f>
        <v>0</v>
      </c>
      <c r="O33" s="15">
        <f t="shared" si="0"/>
        <v>158</v>
      </c>
      <c r="P33" s="15">
        <f t="shared" si="1"/>
        <v>212</v>
      </c>
    </row>
    <row r="34" spans="2:20" ht="23.1" customHeight="1" x14ac:dyDescent="0.25">
      <c r="B34" s="24" t="s">
        <v>61</v>
      </c>
      <c r="C34" s="50">
        <f>SUM('[1]12.08 Entebbe-Kampala'!C34,'[2]17.08 Entebbe-Kampala'!C34,'[3]17.08 Entebbe-Kampala'!C34)</f>
        <v>65</v>
      </c>
      <c r="D34" s="50">
        <f>SUM('[1]12.08 Entebbe-Kampala'!D34,'[2]17.08 Entebbe-Kampala'!D34,'[3]17.08 Entebbe-Kampala'!D34)</f>
        <v>0</v>
      </c>
      <c r="E34" s="50">
        <f>SUM('[1]12.08 Entebbe-Kampala'!E34,'[2]17.08 Entebbe-Kampala'!E34,'[3]17.08 Entebbe-Kampala'!E34)</f>
        <v>35</v>
      </c>
      <c r="F34" s="50">
        <f>SUM('[1]12.08 Entebbe-Kampala'!F34,'[2]17.08 Entebbe-Kampala'!F34,'[3]17.08 Entebbe-Kampala'!F34)</f>
        <v>19</v>
      </c>
      <c r="G34" s="50">
        <f>SUM('[1]12.08 Entebbe-Kampala'!G34,'[2]17.08 Entebbe-Kampala'!G34,'[3]17.08 Entebbe-Kampala'!G34)</f>
        <v>0</v>
      </c>
      <c r="H34" s="50">
        <f>SUM('[1]12.08 Entebbe-Kampala'!H34,'[2]17.08 Entebbe-Kampala'!H34,'[3]17.08 Entebbe-Kampala'!H34)</f>
        <v>0</v>
      </c>
      <c r="I34" s="50">
        <f>SUM('[1]12.08 Entebbe-Kampala'!I34,'[2]17.08 Entebbe-Kampala'!I34,'[3]17.08 Entebbe-Kampala'!I34)</f>
        <v>5</v>
      </c>
      <c r="J34" s="50">
        <f>SUM('[1]12.08 Entebbe-Kampala'!J34,'[2]17.08 Entebbe-Kampala'!J34,'[3]17.08 Entebbe-Kampala'!J34)</f>
        <v>0</v>
      </c>
      <c r="K34" s="50">
        <f>SUM('[1]12.08 Entebbe-Kampala'!K34,'[2]17.08 Entebbe-Kampala'!K34,'[3]17.08 Entebbe-Kampala'!K34)</f>
        <v>0</v>
      </c>
      <c r="L34" s="50">
        <f>SUM('[1]12.08 Entebbe-Kampala'!L34,'[2]17.08 Entebbe-Kampala'!L34,'[3]17.08 Entebbe-Kampala'!L34)</f>
        <v>0</v>
      </c>
      <c r="M34" s="50">
        <f>SUM('[1]12.08 Entebbe-Kampala'!M34,'[2]17.08 Entebbe-Kampala'!M34,'[3]17.08 Entebbe-Kampala'!M34)</f>
        <v>57</v>
      </c>
      <c r="N34" s="50">
        <f>SUM('[1]12.08 Entebbe-Kampala'!N34,'[2]17.08 Entebbe-Kampala'!N34,'[3]17.08 Entebbe-Kampala'!N34)</f>
        <v>0</v>
      </c>
      <c r="O34" s="15">
        <f t="shared" si="0"/>
        <v>124</v>
      </c>
      <c r="P34" s="15">
        <f t="shared" si="1"/>
        <v>181</v>
      </c>
    </row>
    <row r="35" spans="2:20" ht="23.1" customHeight="1" x14ac:dyDescent="0.25">
      <c r="B35" s="24" t="s">
        <v>62</v>
      </c>
      <c r="C35" s="50">
        <f>SUM('[1]12.08 Entebbe-Kampala'!C35,'[2]17.08 Entebbe-Kampala'!C35,'[3]17.08 Entebbe-Kampala'!C35)</f>
        <v>75</v>
      </c>
      <c r="D35" s="50">
        <f>SUM('[1]12.08 Entebbe-Kampala'!D35,'[2]17.08 Entebbe-Kampala'!D35,'[3]17.08 Entebbe-Kampala'!D35)</f>
        <v>0</v>
      </c>
      <c r="E35" s="50">
        <f>SUM('[1]12.08 Entebbe-Kampala'!E35,'[2]17.08 Entebbe-Kampala'!E35,'[3]17.08 Entebbe-Kampala'!E35)</f>
        <v>35</v>
      </c>
      <c r="F35" s="50">
        <f>SUM('[1]12.08 Entebbe-Kampala'!F35,'[2]17.08 Entebbe-Kampala'!F35,'[3]17.08 Entebbe-Kampala'!F35)</f>
        <v>20</v>
      </c>
      <c r="G35" s="50">
        <f>SUM('[1]12.08 Entebbe-Kampala'!G35,'[2]17.08 Entebbe-Kampala'!G35,'[3]17.08 Entebbe-Kampala'!G35)</f>
        <v>2</v>
      </c>
      <c r="H35" s="50">
        <f>SUM('[1]12.08 Entebbe-Kampala'!H35,'[2]17.08 Entebbe-Kampala'!H35,'[3]17.08 Entebbe-Kampala'!H35)</f>
        <v>0</v>
      </c>
      <c r="I35" s="50">
        <f>SUM('[1]12.08 Entebbe-Kampala'!I35,'[2]17.08 Entebbe-Kampala'!I35,'[3]17.08 Entebbe-Kampala'!I35)</f>
        <v>3</v>
      </c>
      <c r="J35" s="50">
        <f>SUM('[1]12.08 Entebbe-Kampala'!J35,'[2]17.08 Entebbe-Kampala'!J35,'[3]17.08 Entebbe-Kampala'!J35)</f>
        <v>0</v>
      </c>
      <c r="K35" s="50">
        <f>SUM('[1]12.08 Entebbe-Kampala'!K35,'[2]17.08 Entebbe-Kampala'!K35,'[3]17.08 Entebbe-Kampala'!K35)</f>
        <v>0</v>
      </c>
      <c r="L35" s="50">
        <f>SUM('[1]12.08 Entebbe-Kampala'!L35,'[2]17.08 Entebbe-Kampala'!L35,'[3]17.08 Entebbe-Kampala'!L35)</f>
        <v>0</v>
      </c>
      <c r="M35" s="50">
        <f>SUM('[1]12.08 Entebbe-Kampala'!M35,'[2]17.08 Entebbe-Kampala'!M35,'[3]17.08 Entebbe-Kampala'!M35)</f>
        <v>66</v>
      </c>
      <c r="N35" s="50">
        <f>SUM('[1]12.08 Entebbe-Kampala'!N35,'[2]17.08 Entebbe-Kampala'!N35,'[3]17.08 Entebbe-Kampala'!N35)</f>
        <v>0</v>
      </c>
      <c r="O35" s="15">
        <f t="shared" si="0"/>
        <v>135</v>
      </c>
      <c r="P35" s="15">
        <f t="shared" si="1"/>
        <v>201</v>
      </c>
    </row>
    <row r="36" spans="2:20" ht="23.1" customHeight="1" x14ac:dyDescent="0.25">
      <c r="B36" s="24" t="s">
        <v>63</v>
      </c>
      <c r="C36" s="50">
        <f>SUM('[1]12.08 Entebbe-Kampala'!C36,'[2]17.08 Entebbe-Kampala'!C36,'[3]17.08 Entebbe-Kampala'!C36)</f>
        <v>87</v>
      </c>
      <c r="D36" s="50">
        <f>SUM('[1]12.08 Entebbe-Kampala'!D36,'[2]17.08 Entebbe-Kampala'!D36,'[3]17.08 Entebbe-Kampala'!D36)</f>
        <v>0</v>
      </c>
      <c r="E36" s="50">
        <f>SUM('[1]12.08 Entebbe-Kampala'!E36,'[2]17.08 Entebbe-Kampala'!E36,'[3]17.08 Entebbe-Kampala'!E36)</f>
        <v>29</v>
      </c>
      <c r="F36" s="50">
        <f>SUM('[1]12.08 Entebbe-Kampala'!F36,'[2]17.08 Entebbe-Kampala'!F36,'[3]17.08 Entebbe-Kampala'!F36)</f>
        <v>14</v>
      </c>
      <c r="G36" s="50">
        <f>SUM('[1]12.08 Entebbe-Kampala'!G36,'[2]17.08 Entebbe-Kampala'!G36,'[3]17.08 Entebbe-Kampala'!G36)</f>
        <v>1</v>
      </c>
      <c r="H36" s="50">
        <f>SUM('[1]12.08 Entebbe-Kampala'!H36,'[2]17.08 Entebbe-Kampala'!H36,'[3]17.08 Entebbe-Kampala'!H36)</f>
        <v>0</v>
      </c>
      <c r="I36" s="50">
        <f>SUM('[1]12.08 Entebbe-Kampala'!I36,'[2]17.08 Entebbe-Kampala'!I36,'[3]17.08 Entebbe-Kampala'!I36)</f>
        <v>7</v>
      </c>
      <c r="J36" s="50">
        <f>SUM('[1]12.08 Entebbe-Kampala'!J36,'[2]17.08 Entebbe-Kampala'!J36,'[3]17.08 Entebbe-Kampala'!J36)</f>
        <v>1</v>
      </c>
      <c r="K36" s="50">
        <f>SUM('[1]12.08 Entebbe-Kampala'!K36,'[2]17.08 Entebbe-Kampala'!K36,'[3]17.08 Entebbe-Kampala'!K36)</f>
        <v>1</v>
      </c>
      <c r="L36" s="50">
        <f>SUM('[1]12.08 Entebbe-Kampala'!L36,'[2]17.08 Entebbe-Kampala'!L36,'[3]17.08 Entebbe-Kampala'!L36)</f>
        <v>1</v>
      </c>
      <c r="M36" s="50">
        <f>SUM('[1]12.08 Entebbe-Kampala'!M36,'[2]17.08 Entebbe-Kampala'!M36,'[3]17.08 Entebbe-Kampala'!M36)</f>
        <v>63</v>
      </c>
      <c r="N36" s="50">
        <f>SUM('[1]12.08 Entebbe-Kampala'!N36,'[2]17.08 Entebbe-Kampala'!N36,'[3]17.08 Entebbe-Kampala'!N36)</f>
        <v>0</v>
      </c>
      <c r="O36" s="15">
        <f t="shared" si="0"/>
        <v>141</v>
      </c>
      <c r="P36" s="15">
        <f t="shared" si="1"/>
        <v>204</v>
      </c>
    </row>
    <row r="37" spans="2:20" ht="23.1" customHeight="1" x14ac:dyDescent="0.25">
      <c r="B37" s="23" t="s">
        <v>64</v>
      </c>
      <c r="C37" s="50">
        <f>SUM('[1]12.08 Entebbe-Kampala'!C37,'[2]17.08 Entebbe-Kampala'!C37,'[3]17.08 Entebbe-Kampala'!C37)</f>
        <v>68</v>
      </c>
      <c r="D37" s="50">
        <f>SUM('[1]12.08 Entebbe-Kampala'!D37,'[2]17.08 Entebbe-Kampala'!D37,'[3]17.08 Entebbe-Kampala'!D37)</f>
        <v>0</v>
      </c>
      <c r="E37" s="50">
        <f>SUM('[1]12.08 Entebbe-Kampala'!E37,'[2]17.08 Entebbe-Kampala'!E37,'[3]17.08 Entebbe-Kampala'!E37)</f>
        <v>33</v>
      </c>
      <c r="F37" s="50">
        <f>SUM('[1]12.08 Entebbe-Kampala'!F37,'[2]17.08 Entebbe-Kampala'!F37,'[3]17.08 Entebbe-Kampala'!F37)</f>
        <v>23</v>
      </c>
      <c r="G37" s="50">
        <f>SUM('[1]12.08 Entebbe-Kampala'!G37,'[2]17.08 Entebbe-Kampala'!G37,'[3]17.08 Entebbe-Kampala'!G37)</f>
        <v>0</v>
      </c>
      <c r="H37" s="50">
        <f>SUM('[1]12.08 Entebbe-Kampala'!H37,'[2]17.08 Entebbe-Kampala'!H37,'[3]17.08 Entebbe-Kampala'!H37)</f>
        <v>0</v>
      </c>
      <c r="I37" s="50">
        <f>SUM('[1]12.08 Entebbe-Kampala'!I37,'[2]17.08 Entebbe-Kampala'!I37,'[3]17.08 Entebbe-Kampala'!I37)</f>
        <v>8</v>
      </c>
      <c r="J37" s="50">
        <f>SUM('[1]12.08 Entebbe-Kampala'!J37,'[2]17.08 Entebbe-Kampala'!J37,'[3]17.08 Entebbe-Kampala'!J37)</f>
        <v>0</v>
      </c>
      <c r="K37" s="50">
        <f>SUM('[1]12.08 Entebbe-Kampala'!K37,'[2]17.08 Entebbe-Kampala'!K37,'[3]17.08 Entebbe-Kampala'!K37)</f>
        <v>1</v>
      </c>
      <c r="L37" s="50">
        <f>SUM('[1]12.08 Entebbe-Kampala'!L37,'[2]17.08 Entebbe-Kampala'!L37,'[3]17.08 Entebbe-Kampala'!L37)</f>
        <v>0</v>
      </c>
      <c r="M37" s="50">
        <f>SUM('[1]12.08 Entebbe-Kampala'!M37,'[2]17.08 Entebbe-Kampala'!M37,'[3]17.08 Entebbe-Kampala'!M37)</f>
        <v>59</v>
      </c>
      <c r="N37" s="50">
        <f>SUM('[1]12.08 Entebbe-Kampala'!N37,'[2]17.08 Entebbe-Kampala'!N37,'[3]17.08 Entebbe-Kampala'!N37)</f>
        <v>0</v>
      </c>
      <c r="O37" s="15">
        <f t="shared" si="0"/>
        <v>133</v>
      </c>
      <c r="P37" s="15">
        <f t="shared" si="1"/>
        <v>192</v>
      </c>
    </row>
    <row r="38" spans="2:20" ht="23.1" customHeight="1" x14ac:dyDescent="0.25">
      <c r="B38" s="24" t="s">
        <v>65</v>
      </c>
      <c r="C38" s="50">
        <f>SUM('[1]12.08 Entebbe-Kampala'!C38,'[2]17.08 Entebbe-Kampala'!C38,'[3]17.08 Entebbe-Kampala'!C38)</f>
        <v>103</v>
      </c>
      <c r="D38" s="50">
        <f>SUM('[1]12.08 Entebbe-Kampala'!D38,'[2]17.08 Entebbe-Kampala'!D38,'[3]17.08 Entebbe-Kampala'!D38)</f>
        <v>0</v>
      </c>
      <c r="E38" s="50">
        <f>SUM('[1]12.08 Entebbe-Kampala'!E38,'[2]17.08 Entebbe-Kampala'!E38,'[3]17.08 Entebbe-Kampala'!E38)</f>
        <v>17</v>
      </c>
      <c r="F38" s="50">
        <f>SUM('[1]12.08 Entebbe-Kampala'!F38,'[2]17.08 Entebbe-Kampala'!F38,'[3]17.08 Entebbe-Kampala'!F38)</f>
        <v>20</v>
      </c>
      <c r="G38" s="50">
        <f>SUM('[1]12.08 Entebbe-Kampala'!G38,'[2]17.08 Entebbe-Kampala'!G38,'[3]17.08 Entebbe-Kampala'!G38)</f>
        <v>1</v>
      </c>
      <c r="H38" s="50">
        <f>SUM('[1]12.08 Entebbe-Kampala'!H38,'[2]17.08 Entebbe-Kampala'!H38,'[3]17.08 Entebbe-Kampala'!H38)</f>
        <v>0</v>
      </c>
      <c r="I38" s="50">
        <f>SUM('[1]12.08 Entebbe-Kampala'!I38,'[2]17.08 Entebbe-Kampala'!I38,'[3]17.08 Entebbe-Kampala'!I38)</f>
        <v>8</v>
      </c>
      <c r="J38" s="50">
        <f>SUM('[1]12.08 Entebbe-Kampala'!J38,'[2]17.08 Entebbe-Kampala'!J38,'[3]17.08 Entebbe-Kampala'!J38)</f>
        <v>1</v>
      </c>
      <c r="K38" s="50">
        <f>SUM('[1]12.08 Entebbe-Kampala'!K38,'[2]17.08 Entebbe-Kampala'!K38,'[3]17.08 Entebbe-Kampala'!K38)</f>
        <v>2</v>
      </c>
      <c r="L38" s="50">
        <f>SUM('[1]12.08 Entebbe-Kampala'!L38,'[2]17.08 Entebbe-Kampala'!L38,'[3]17.08 Entebbe-Kampala'!L38)</f>
        <v>0</v>
      </c>
      <c r="M38" s="50">
        <f>SUM('[1]12.08 Entebbe-Kampala'!M38,'[2]17.08 Entebbe-Kampala'!M38,'[3]17.08 Entebbe-Kampala'!M38)</f>
        <v>62</v>
      </c>
      <c r="N38" s="50">
        <f>SUM('[1]12.08 Entebbe-Kampala'!N38,'[2]17.08 Entebbe-Kampala'!N38,'[3]17.08 Entebbe-Kampala'!N38)</f>
        <v>0</v>
      </c>
      <c r="O38" s="15">
        <f t="shared" si="0"/>
        <v>152</v>
      </c>
      <c r="P38" s="15">
        <f t="shared" si="1"/>
        <v>214</v>
      </c>
    </row>
    <row r="39" spans="2:20" ht="23.1" customHeight="1" x14ac:dyDescent="0.25">
      <c r="B39" s="24" t="s">
        <v>66</v>
      </c>
      <c r="C39" s="50">
        <f>SUM('[1]12.08 Entebbe-Kampala'!C39,'[2]17.08 Entebbe-Kampala'!C39,'[3]17.08 Entebbe-Kampala'!C39)</f>
        <v>110</v>
      </c>
      <c r="D39" s="50">
        <f>SUM('[1]12.08 Entebbe-Kampala'!D39,'[2]17.08 Entebbe-Kampala'!D39,'[3]17.08 Entebbe-Kampala'!D39)</f>
        <v>0</v>
      </c>
      <c r="E39" s="50">
        <f>SUM('[1]12.08 Entebbe-Kampala'!E39,'[2]17.08 Entebbe-Kampala'!E39,'[3]17.08 Entebbe-Kampala'!E39)</f>
        <v>40</v>
      </c>
      <c r="F39" s="50">
        <f>SUM('[1]12.08 Entebbe-Kampala'!F39,'[2]17.08 Entebbe-Kampala'!F39,'[3]17.08 Entebbe-Kampala'!F39)</f>
        <v>21</v>
      </c>
      <c r="G39" s="50">
        <f>SUM('[1]12.08 Entebbe-Kampala'!G39,'[2]17.08 Entebbe-Kampala'!G39,'[3]17.08 Entebbe-Kampala'!G39)</f>
        <v>3</v>
      </c>
      <c r="H39" s="50">
        <f>SUM('[1]12.08 Entebbe-Kampala'!H39,'[2]17.08 Entebbe-Kampala'!H39,'[3]17.08 Entebbe-Kampala'!H39)</f>
        <v>0</v>
      </c>
      <c r="I39" s="50">
        <f>SUM('[1]12.08 Entebbe-Kampala'!I39,'[2]17.08 Entebbe-Kampala'!I39,'[3]17.08 Entebbe-Kampala'!I39)</f>
        <v>9</v>
      </c>
      <c r="J39" s="50">
        <f>SUM('[1]12.08 Entebbe-Kampala'!J39,'[2]17.08 Entebbe-Kampala'!J39,'[3]17.08 Entebbe-Kampala'!J39)</f>
        <v>1</v>
      </c>
      <c r="K39" s="50">
        <f>SUM('[1]12.08 Entebbe-Kampala'!K39,'[2]17.08 Entebbe-Kampala'!K39,'[3]17.08 Entebbe-Kampala'!K39)</f>
        <v>0</v>
      </c>
      <c r="L39" s="50">
        <f>SUM('[1]12.08 Entebbe-Kampala'!L39,'[2]17.08 Entebbe-Kampala'!L39,'[3]17.08 Entebbe-Kampala'!L39)</f>
        <v>1</v>
      </c>
      <c r="M39" s="50">
        <f>SUM('[1]12.08 Entebbe-Kampala'!M39,'[2]17.08 Entebbe-Kampala'!M39,'[3]17.08 Entebbe-Kampala'!M39)</f>
        <v>59</v>
      </c>
      <c r="N39" s="50">
        <f>SUM('[1]12.08 Entebbe-Kampala'!N39,'[2]17.08 Entebbe-Kampala'!N39,'[3]17.08 Entebbe-Kampala'!N39)</f>
        <v>0</v>
      </c>
      <c r="O39" s="15">
        <f t="shared" si="0"/>
        <v>185</v>
      </c>
      <c r="P39" s="15">
        <f t="shared" si="1"/>
        <v>244</v>
      </c>
    </row>
    <row r="40" spans="2:20" ht="23.1" customHeight="1" x14ac:dyDescent="0.25">
      <c r="B40" s="24" t="s">
        <v>67</v>
      </c>
      <c r="C40" s="50">
        <f>SUM('[1]12.08 Entebbe-Kampala'!C40,'[2]17.08 Entebbe-Kampala'!C40,'[3]17.08 Entebbe-Kampala'!C40)</f>
        <v>103</v>
      </c>
      <c r="D40" s="50">
        <f>SUM('[1]12.08 Entebbe-Kampala'!D40,'[2]17.08 Entebbe-Kampala'!D40,'[3]17.08 Entebbe-Kampala'!D40)</f>
        <v>0</v>
      </c>
      <c r="E40" s="50">
        <f>SUM('[1]12.08 Entebbe-Kampala'!E40,'[2]17.08 Entebbe-Kampala'!E40,'[3]17.08 Entebbe-Kampala'!E40)</f>
        <v>26</v>
      </c>
      <c r="F40" s="50">
        <f>SUM('[1]12.08 Entebbe-Kampala'!F40,'[2]17.08 Entebbe-Kampala'!F40,'[3]17.08 Entebbe-Kampala'!F40)</f>
        <v>17</v>
      </c>
      <c r="G40" s="50">
        <f>SUM('[1]12.08 Entebbe-Kampala'!G40,'[2]17.08 Entebbe-Kampala'!G40,'[3]17.08 Entebbe-Kampala'!G40)</f>
        <v>1</v>
      </c>
      <c r="H40" s="50">
        <f>SUM('[1]12.08 Entebbe-Kampala'!H40,'[2]17.08 Entebbe-Kampala'!H40,'[3]17.08 Entebbe-Kampala'!H40)</f>
        <v>0</v>
      </c>
      <c r="I40" s="50">
        <f>SUM('[1]12.08 Entebbe-Kampala'!I40,'[2]17.08 Entebbe-Kampala'!I40,'[3]17.08 Entebbe-Kampala'!I40)</f>
        <v>5</v>
      </c>
      <c r="J40" s="50">
        <f>SUM('[1]12.08 Entebbe-Kampala'!J40,'[2]17.08 Entebbe-Kampala'!J40,'[3]17.08 Entebbe-Kampala'!J40)</f>
        <v>2</v>
      </c>
      <c r="K40" s="50">
        <f>SUM('[1]12.08 Entebbe-Kampala'!K40,'[2]17.08 Entebbe-Kampala'!K40,'[3]17.08 Entebbe-Kampala'!K40)</f>
        <v>0</v>
      </c>
      <c r="L40" s="50">
        <f>SUM('[1]12.08 Entebbe-Kampala'!L40,'[2]17.08 Entebbe-Kampala'!L40,'[3]17.08 Entebbe-Kampala'!L40)</f>
        <v>0</v>
      </c>
      <c r="M40" s="50">
        <f>SUM('[1]12.08 Entebbe-Kampala'!M40,'[2]17.08 Entebbe-Kampala'!M40,'[3]17.08 Entebbe-Kampala'!M40)</f>
        <v>61</v>
      </c>
      <c r="N40" s="50">
        <f>SUM('[1]12.08 Entebbe-Kampala'!N40,'[2]17.08 Entebbe-Kampala'!N40,'[3]17.08 Entebbe-Kampala'!N40)</f>
        <v>0</v>
      </c>
      <c r="O40" s="15">
        <f t="shared" si="0"/>
        <v>154</v>
      </c>
      <c r="P40" s="15">
        <f t="shared" si="1"/>
        <v>215</v>
      </c>
    </row>
    <row r="41" spans="2:20" ht="23.1" customHeight="1" x14ac:dyDescent="0.25">
      <c r="B41" s="23" t="s">
        <v>68</v>
      </c>
      <c r="C41" s="50">
        <f>SUM('[1]12.08 Entebbe-Kampala'!C41,'[2]17.08 Entebbe-Kampala'!C41,'[3]17.08 Entebbe-Kampala'!C41)</f>
        <v>111</v>
      </c>
      <c r="D41" s="50">
        <f>SUM('[1]12.08 Entebbe-Kampala'!D41,'[2]17.08 Entebbe-Kampala'!D41,'[3]17.08 Entebbe-Kampala'!D41)</f>
        <v>0</v>
      </c>
      <c r="E41" s="50">
        <f>SUM('[1]12.08 Entebbe-Kampala'!E41,'[2]17.08 Entebbe-Kampala'!E41,'[3]17.08 Entebbe-Kampala'!E41)</f>
        <v>16</v>
      </c>
      <c r="F41" s="50">
        <f>SUM('[1]12.08 Entebbe-Kampala'!F41,'[2]17.08 Entebbe-Kampala'!F41,'[3]17.08 Entebbe-Kampala'!F41)</f>
        <v>20</v>
      </c>
      <c r="G41" s="50">
        <f>SUM('[1]12.08 Entebbe-Kampala'!G41,'[2]17.08 Entebbe-Kampala'!G41,'[3]17.08 Entebbe-Kampala'!G41)</f>
        <v>3</v>
      </c>
      <c r="H41" s="50">
        <f>SUM('[1]12.08 Entebbe-Kampala'!H41,'[2]17.08 Entebbe-Kampala'!H41,'[3]17.08 Entebbe-Kampala'!H41)</f>
        <v>1</v>
      </c>
      <c r="I41" s="50">
        <f>SUM('[1]12.08 Entebbe-Kampala'!I41,'[2]17.08 Entebbe-Kampala'!I41,'[3]17.08 Entebbe-Kampala'!I41)</f>
        <v>7</v>
      </c>
      <c r="J41" s="50">
        <f>SUM('[1]12.08 Entebbe-Kampala'!J41,'[2]17.08 Entebbe-Kampala'!J41,'[3]17.08 Entebbe-Kampala'!J41)</f>
        <v>0</v>
      </c>
      <c r="K41" s="50">
        <f>SUM('[1]12.08 Entebbe-Kampala'!K41,'[2]17.08 Entebbe-Kampala'!K41,'[3]17.08 Entebbe-Kampala'!K41)</f>
        <v>0</v>
      </c>
      <c r="L41" s="50">
        <f>SUM('[1]12.08 Entebbe-Kampala'!L41,'[2]17.08 Entebbe-Kampala'!L41,'[3]17.08 Entebbe-Kampala'!L41)</f>
        <v>0</v>
      </c>
      <c r="M41" s="50">
        <f>SUM('[1]12.08 Entebbe-Kampala'!M41,'[2]17.08 Entebbe-Kampala'!M41,'[3]17.08 Entebbe-Kampala'!M41)</f>
        <v>62</v>
      </c>
      <c r="N41" s="50">
        <f>SUM('[1]12.08 Entebbe-Kampala'!N41,'[2]17.08 Entebbe-Kampala'!N41,'[3]17.08 Entebbe-Kampala'!N41)</f>
        <v>0</v>
      </c>
      <c r="O41" s="15">
        <f t="shared" si="0"/>
        <v>158</v>
      </c>
      <c r="P41" s="15">
        <f t="shared" si="1"/>
        <v>220</v>
      </c>
    </row>
    <row r="42" spans="2:20" ht="23.1" customHeight="1" x14ac:dyDescent="0.25">
      <c r="B42" s="24" t="s">
        <v>69</v>
      </c>
      <c r="C42" s="50">
        <f>SUM('[1]12.08 Entebbe-Kampala'!C42,'[2]17.08 Entebbe-Kampala'!C42,'[3]17.08 Entebbe-Kampala'!C42)</f>
        <v>133</v>
      </c>
      <c r="D42" s="50">
        <f>SUM('[1]12.08 Entebbe-Kampala'!D42,'[2]17.08 Entebbe-Kampala'!D42,'[3]17.08 Entebbe-Kampala'!D42)</f>
        <v>0</v>
      </c>
      <c r="E42" s="50">
        <f>SUM('[1]12.08 Entebbe-Kampala'!E42,'[2]17.08 Entebbe-Kampala'!E42,'[3]17.08 Entebbe-Kampala'!E42)</f>
        <v>21</v>
      </c>
      <c r="F42" s="50">
        <f>SUM('[1]12.08 Entebbe-Kampala'!F42,'[2]17.08 Entebbe-Kampala'!F42,'[3]17.08 Entebbe-Kampala'!F42)</f>
        <v>24</v>
      </c>
      <c r="G42" s="50">
        <f>SUM('[1]12.08 Entebbe-Kampala'!G42,'[2]17.08 Entebbe-Kampala'!G42,'[3]17.08 Entebbe-Kampala'!G42)</f>
        <v>2</v>
      </c>
      <c r="H42" s="50">
        <f>SUM('[1]12.08 Entebbe-Kampala'!H42,'[2]17.08 Entebbe-Kampala'!H42,'[3]17.08 Entebbe-Kampala'!H42)</f>
        <v>0</v>
      </c>
      <c r="I42" s="50">
        <f>SUM('[1]12.08 Entebbe-Kampala'!I42,'[2]17.08 Entebbe-Kampala'!I42,'[3]17.08 Entebbe-Kampala'!I42)</f>
        <v>8</v>
      </c>
      <c r="J42" s="50">
        <f>SUM('[1]12.08 Entebbe-Kampala'!J42,'[2]17.08 Entebbe-Kampala'!J42,'[3]17.08 Entebbe-Kampala'!J42)</f>
        <v>0</v>
      </c>
      <c r="K42" s="50">
        <f>SUM('[1]12.08 Entebbe-Kampala'!K42,'[2]17.08 Entebbe-Kampala'!K42,'[3]17.08 Entebbe-Kampala'!K42)</f>
        <v>0</v>
      </c>
      <c r="L42" s="50">
        <f>SUM('[1]12.08 Entebbe-Kampala'!L42,'[2]17.08 Entebbe-Kampala'!L42,'[3]17.08 Entebbe-Kampala'!L42)</f>
        <v>0</v>
      </c>
      <c r="M42" s="50">
        <f>SUM('[1]12.08 Entebbe-Kampala'!M42,'[2]17.08 Entebbe-Kampala'!M42,'[3]17.08 Entebbe-Kampala'!M42)</f>
        <v>78</v>
      </c>
      <c r="N42" s="50">
        <f>SUM('[1]12.08 Entebbe-Kampala'!N42,'[2]17.08 Entebbe-Kampala'!N42,'[3]17.08 Entebbe-Kampala'!N42)</f>
        <v>0</v>
      </c>
      <c r="O42" s="15">
        <f t="shared" si="0"/>
        <v>188</v>
      </c>
      <c r="P42" s="15">
        <f t="shared" si="1"/>
        <v>266</v>
      </c>
    </row>
    <row r="43" spans="2:20" ht="23.1" customHeight="1" x14ac:dyDescent="0.25">
      <c r="B43" s="23" t="s">
        <v>70</v>
      </c>
      <c r="C43" s="50">
        <f>SUM('[1]12.08 Entebbe-Kampala'!C43,'[2]17.08 Entebbe-Kampala'!C43,'[3]17.08 Entebbe-Kampala'!C43)</f>
        <v>102</v>
      </c>
      <c r="D43" s="50">
        <f>SUM('[1]12.08 Entebbe-Kampala'!D43,'[2]17.08 Entebbe-Kampala'!D43,'[3]17.08 Entebbe-Kampala'!D43)</f>
        <v>0</v>
      </c>
      <c r="E43" s="50">
        <f>SUM('[1]12.08 Entebbe-Kampala'!E43,'[2]17.08 Entebbe-Kampala'!E43,'[3]17.08 Entebbe-Kampala'!E43)</f>
        <v>17</v>
      </c>
      <c r="F43" s="50">
        <f>SUM('[1]12.08 Entebbe-Kampala'!F43,'[2]17.08 Entebbe-Kampala'!F43,'[3]17.08 Entebbe-Kampala'!F43)</f>
        <v>23</v>
      </c>
      <c r="G43" s="50">
        <f>SUM('[1]12.08 Entebbe-Kampala'!G43,'[2]17.08 Entebbe-Kampala'!G43,'[3]17.08 Entebbe-Kampala'!G43)</f>
        <v>1</v>
      </c>
      <c r="H43" s="50">
        <f>SUM('[1]12.08 Entebbe-Kampala'!H43,'[2]17.08 Entebbe-Kampala'!H43,'[3]17.08 Entebbe-Kampala'!H43)</f>
        <v>0</v>
      </c>
      <c r="I43" s="50">
        <f>SUM('[1]12.08 Entebbe-Kampala'!I43,'[2]17.08 Entebbe-Kampala'!I43,'[3]17.08 Entebbe-Kampala'!I43)</f>
        <v>12</v>
      </c>
      <c r="J43" s="50">
        <f>SUM('[1]12.08 Entebbe-Kampala'!J43,'[2]17.08 Entebbe-Kampala'!J43,'[3]17.08 Entebbe-Kampala'!J43)</f>
        <v>1</v>
      </c>
      <c r="K43" s="50">
        <f>SUM('[1]12.08 Entebbe-Kampala'!K43,'[2]17.08 Entebbe-Kampala'!K43,'[3]17.08 Entebbe-Kampala'!K43)</f>
        <v>0</v>
      </c>
      <c r="L43" s="50">
        <f>SUM('[1]12.08 Entebbe-Kampala'!L43,'[2]17.08 Entebbe-Kampala'!L43,'[3]17.08 Entebbe-Kampala'!L43)</f>
        <v>0</v>
      </c>
      <c r="M43" s="50">
        <f>SUM('[1]12.08 Entebbe-Kampala'!M43,'[2]17.08 Entebbe-Kampala'!M43,'[3]17.08 Entebbe-Kampala'!M43)</f>
        <v>59</v>
      </c>
      <c r="N43" s="50">
        <f>SUM('[1]12.08 Entebbe-Kampala'!N43,'[2]17.08 Entebbe-Kampala'!N43,'[3]17.08 Entebbe-Kampala'!N43)</f>
        <v>0</v>
      </c>
      <c r="O43" s="15">
        <f t="shared" si="0"/>
        <v>156</v>
      </c>
      <c r="P43" s="15">
        <f t="shared" si="1"/>
        <v>215</v>
      </c>
    </row>
    <row r="44" spans="2:20" ht="23.1" customHeight="1" x14ac:dyDescent="0.25">
      <c r="B44" s="25" t="s">
        <v>71</v>
      </c>
      <c r="C44" s="50">
        <f>SUM('[1]12.08 Entebbe-Kampala'!C44,'[2]17.08 Entebbe-Kampala'!C44,'[3]17.08 Entebbe-Kampala'!C44)</f>
        <v>122</v>
      </c>
      <c r="D44" s="50">
        <f>SUM('[1]12.08 Entebbe-Kampala'!D44,'[2]17.08 Entebbe-Kampala'!D44,'[3]17.08 Entebbe-Kampala'!D44)</f>
        <v>0</v>
      </c>
      <c r="E44" s="50">
        <f>SUM('[1]12.08 Entebbe-Kampala'!E44,'[2]17.08 Entebbe-Kampala'!E44,'[3]17.08 Entebbe-Kampala'!E44)</f>
        <v>18</v>
      </c>
      <c r="F44" s="50">
        <f>SUM('[1]12.08 Entebbe-Kampala'!F44,'[2]17.08 Entebbe-Kampala'!F44,'[3]17.08 Entebbe-Kampala'!F44)</f>
        <v>30</v>
      </c>
      <c r="G44" s="50">
        <f>SUM('[1]12.08 Entebbe-Kampala'!G44,'[2]17.08 Entebbe-Kampala'!G44,'[3]17.08 Entebbe-Kampala'!G44)</f>
        <v>1</v>
      </c>
      <c r="H44" s="50">
        <f>SUM('[1]12.08 Entebbe-Kampala'!H44,'[2]17.08 Entebbe-Kampala'!H44,'[3]17.08 Entebbe-Kampala'!H44)</f>
        <v>0</v>
      </c>
      <c r="I44" s="50">
        <f>SUM('[1]12.08 Entebbe-Kampala'!I44,'[2]17.08 Entebbe-Kampala'!I44,'[3]17.08 Entebbe-Kampala'!I44)</f>
        <v>6</v>
      </c>
      <c r="J44" s="50">
        <f>SUM('[1]12.08 Entebbe-Kampala'!J44,'[2]17.08 Entebbe-Kampala'!J44,'[3]17.08 Entebbe-Kampala'!J44)</f>
        <v>1</v>
      </c>
      <c r="K44" s="50">
        <f>SUM('[1]12.08 Entebbe-Kampala'!K44,'[2]17.08 Entebbe-Kampala'!K44,'[3]17.08 Entebbe-Kampala'!K44)</f>
        <v>1</v>
      </c>
      <c r="L44" s="50">
        <f>SUM('[1]12.08 Entebbe-Kampala'!L44,'[2]17.08 Entebbe-Kampala'!L44,'[3]17.08 Entebbe-Kampala'!L44)</f>
        <v>0</v>
      </c>
      <c r="M44" s="50">
        <f>SUM('[1]12.08 Entebbe-Kampala'!M44,'[2]17.08 Entebbe-Kampala'!M44,'[3]17.08 Entebbe-Kampala'!M44)</f>
        <v>56</v>
      </c>
      <c r="N44" s="50">
        <f>SUM('[1]12.08 Entebbe-Kampala'!N44,'[2]17.08 Entebbe-Kampala'!N44,'[3]17.08 Entebbe-Kampala'!N44)</f>
        <v>0</v>
      </c>
      <c r="O44" s="15">
        <f t="shared" si="0"/>
        <v>179</v>
      </c>
      <c r="P44" s="15">
        <f t="shared" si="1"/>
        <v>235</v>
      </c>
    </row>
    <row r="45" spans="2:20" ht="23.1" customHeight="1" x14ac:dyDescent="0.25">
      <c r="B45" s="23" t="s">
        <v>72</v>
      </c>
      <c r="C45" s="50">
        <f>SUM('[1]12.08 Entebbe-Kampala'!C45,'[2]17.08 Entebbe-Kampala'!C45,'[3]17.08 Entebbe-Kampala'!C45)</f>
        <v>121</v>
      </c>
      <c r="D45" s="50">
        <f>SUM('[1]12.08 Entebbe-Kampala'!D45,'[2]17.08 Entebbe-Kampala'!D45,'[3]17.08 Entebbe-Kampala'!D45)</f>
        <v>0</v>
      </c>
      <c r="E45" s="50">
        <f>SUM('[1]12.08 Entebbe-Kampala'!E45,'[2]17.08 Entebbe-Kampala'!E45,'[3]17.08 Entebbe-Kampala'!E45)</f>
        <v>13</v>
      </c>
      <c r="F45" s="50">
        <f>SUM('[1]12.08 Entebbe-Kampala'!F45,'[2]17.08 Entebbe-Kampala'!F45,'[3]17.08 Entebbe-Kampala'!F45)</f>
        <v>24</v>
      </c>
      <c r="G45" s="50">
        <f>SUM('[1]12.08 Entebbe-Kampala'!G45,'[2]17.08 Entebbe-Kampala'!G45,'[3]17.08 Entebbe-Kampala'!G45)</f>
        <v>0</v>
      </c>
      <c r="H45" s="50">
        <f>SUM('[1]12.08 Entebbe-Kampala'!H45,'[2]17.08 Entebbe-Kampala'!H45,'[3]17.08 Entebbe-Kampala'!H45)</f>
        <v>0</v>
      </c>
      <c r="I45" s="50">
        <f>SUM('[1]12.08 Entebbe-Kampala'!I45,'[2]17.08 Entebbe-Kampala'!I45,'[3]17.08 Entebbe-Kampala'!I45)</f>
        <v>7</v>
      </c>
      <c r="J45" s="50">
        <f>SUM('[1]12.08 Entebbe-Kampala'!J45,'[2]17.08 Entebbe-Kampala'!J45,'[3]17.08 Entebbe-Kampala'!J45)</f>
        <v>3</v>
      </c>
      <c r="K45" s="50">
        <f>SUM('[1]12.08 Entebbe-Kampala'!K45,'[2]17.08 Entebbe-Kampala'!K45,'[3]17.08 Entebbe-Kampala'!K45)</f>
        <v>0</v>
      </c>
      <c r="L45" s="50">
        <f>SUM('[1]12.08 Entebbe-Kampala'!L45,'[2]17.08 Entebbe-Kampala'!L45,'[3]17.08 Entebbe-Kampala'!L45)</f>
        <v>2</v>
      </c>
      <c r="M45" s="50">
        <f>SUM('[1]12.08 Entebbe-Kampala'!M45,'[2]17.08 Entebbe-Kampala'!M45,'[3]17.08 Entebbe-Kampala'!M45)</f>
        <v>58</v>
      </c>
      <c r="N45" s="50">
        <f>SUM('[1]12.08 Entebbe-Kampala'!N45,'[2]17.08 Entebbe-Kampala'!N45,'[3]17.08 Entebbe-Kampala'!N45)</f>
        <v>0</v>
      </c>
      <c r="O45" s="15">
        <f t="shared" si="0"/>
        <v>170</v>
      </c>
      <c r="P45" s="15">
        <f t="shared" si="1"/>
        <v>228</v>
      </c>
    </row>
    <row r="46" spans="2:20" ht="23.1" customHeight="1" x14ac:dyDescent="0.25">
      <c r="B46" s="24" t="s">
        <v>73</v>
      </c>
      <c r="C46" s="50">
        <f>SUM('[1]12.08 Entebbe-Kampala'!C46,'[2]17.08 Entebbe-Kampala'!C46,'[3]17.08 Entebbe-Kampala'!C46)</f>
        <v>67</v>
      </c>
      <c r="D46" s="50">
        <f>SUM('[1]12.08 Entebbe-Kampala'!D46,'[2]17.08 Entebbe-Kampala'!D46,'[3]17.08 Entebbe-Kampala'!D46)</f>
        <v>0</v>
      </c>
      <c r="E46" s="50">
        <f>SUM('[1]12.08 Entebbe-Kampala'!E46,'[2]17.08 Entebbe-Kampala'!E46,'[3]17.08 Entebbe-Kampala'!E46)</f>
        <v>66</v>
      </c>
      <c r="F46" s="50">
        <f>SUM('[1]12.08 Entebbe-Kampala'!F46,'[2]17.08 Entebbe-Kampala'!F46,'[3]17.08 Entebbe-Kampala'!F46)</f>
        <v>18</v>
      </c>
      <c r="G46" s="50">
        <f>SUM('[1]12.08 Entebbe-Kampala'!G46,'[2]17.08 Entebbe-Kampala'!G46,'[3]17.08 Entebbe-Kampala'!G46)</f>
        <v>0</v>
      </c>
      <c r="H46" s="50">
        <f>SUM('[1]12.08 Entebbe-Kampala'!H46,'[2]17.08 Entebbe-Kampala'!H46,'[3]17.08 Entebbe-Kampala'!H46)</f>
        <v>0</v>
      </c>
      <c r="I46" s="50">
        <f>SUM('[1]12.08 Entebbe-Kampala'!I46,'[2]17.08 Entebbe-Kampala'!I46,'[3]17.08 Entebbe-Kampala'!I46)</f>
        <v>5</v>
      </c>
      <c r="J46" s="50">
        <f>SUM('[1]12.08 Entebbe-Kampala'!J46,'[2]17.08 Entebbe-Kampala'!J46,'[3]17.08 Entebbe-Kampala'!J46)</f>
        <v>0</v>
      </c>
      <c r="K46" s="50">
        <f>SUM('[1]12.08 Entebbe-Kampala'!K46,'[2]17.08 Entebbe-Kampala'!K46,'[3]17.08 Entebbe-Kampala'!K46)</f>
        <v>0</v>
      </c>
      <c r="L46" s="50">
        <f>SUM('[1]12.08 Entebbe-Kampala'!L46,'[2]17.08 Entebbe-Kampala'!L46,'[3]17.08 Entebbe-Kampala'!L46)</f>
        <v>0</v>
      </c>
      <c r="M46" s="50">
        <f>SUM('[1]12.08 Entebbe-Kampala'!M46,'[2]17.08 Entebbe-Kampala'!M46,'[3]17.08 Entebbe-Kampala'!M46)</f>
        <v>51</v>
      </c>
      <c r="N46" s="50">
        <f>SUM('[1]12.08 Entebbe-Kampala'!N46,'[2]17.08 Entebbe-Kampala'!N46,'[3]17.08 Entebbe-Kampala'!N46)</f>
        <v>0</v>
      </c>
      <c r="O46" s="15">
        <f t="shared" si="0"/>
        <v>156</v>
      </c>
      <c r="P46" s="15">
        <f t="shared" si="1"/>
        <v>207</v>
      </c>
      <c r="R46" s="8"/>
      <c r="T46"/>
    </row>
    <row r="47" spans="2:20" ht="23.1" customHeight="1" x14ac:dyDescent="0.25">
      <c r="B47" s="24" t="s">
        <v>74</v>
      </c>
      <c r="C47" s="50">
        <f>SUM('[1]12.08 Entebbe-Kampala'!C47,'[2]17.08 Entebbe-Kampala'!C47,'[3]17.08 Entebbe-Kampala'!C47)</f>
        <v>70</v>
      </c>
      <c r="D47" s="50">
        <f>SUM('[1]12.08 Entebbe-Kampala'!D47,'[2]17.08 Entebbe-Kampala'!D47,'[3]17.08 Entebbe-Kampala'!D47)</f>
        <v>0</v>
      </c>
      <c r="E47" s="50">
        <f>SUM('[1]12.08 Entebbe-Kampala'!E47,'[2]17.08 Entebbe-Kampala'!E47,'[3]17.08 Entebbe-Kampala'!E47)</f>
        <v>50</v>
      </c>
      <c r="F47" s="50">
        <f>SUM('[1]12.08 Entebbe-Kampala'!F47,'[2]17.08 Entebbe-Kampala'!F47,'[3]17.08 Entebbe-Kampala'!F47)</f>
        <v>25</v>
      </c>
      <c r="G47" s="50">
        <f>SUM('[1]12.08 Entebbe-Kampala'!G47,'[2]17.08 Entebbe-Kampala'!G47,'[3]17.08 Entebbe-Kampala'!G47)</f>
        <v>1</v>
      </c>
      <c r="H47" s="50">
        <f>SUM('[1]12.08 Entebbe-Kampala'!H47,'[2]17.08 Entebbe-Kampala'!H47,'[3]17.08 Entebbe-Kampala'!H47)</f>
        <v>2</v>
      </c>
      <c r="I47" s="50">
        <f>SUM('[1]12.08 Entebbe-Kampala'!I47,'[2]17.08 Entebbe-Kampala'!I47,'[3]17.08 Entebbe-Kampala'!I47)</f>
        <v>7</v>
      </c>
      <c r="J47" s="50">
        <f>SUM('[1]12.08 Entebbe-Kampala'!J47,'[2]17.08 Entebbe-Kampala'!J47,'[3]17.08 Entebbe-Kampala'!J47)</f>
        <v>6</v>
      </c>
      <c r="K47" s="50">
        <f>SUM('[1]12.08 Entebbe-Kampala'!K47,'[2]17.08 Entebbe-Kampala'!K47,'[3]17.08 Entebbe-Kampala'!K47)</f>
        <v>0</v>
      </c>
      <c r="L47" s="50">
        <f>SUM('[1]12.08 Entebbe-Kampala'!L47,'[2]17.08 Entebbe-Kampala'!L47,'[3]17.08 Entebbe-Kampala'!L47)</f>
        <v>1</v>
      </c>
      <c r="M47" s="50">
        <f>SUM('[1]12.08 Entebbe-Kampala'!M47,'[2]17.08 Entebbe-Kampala'!M47,'[3]17.08 Entebbe-Kampala'!M47)</f>
        <v>56</v>
      </c>
      <c r="N47" s="50">
        <f>SUM('[1]12.08 Entebbe-Kampala'!N47,'[2]17.08 Entebbe-Kampala'!N47,'[3]17.08 Entebbe-Kampala'!N47)</f>
        <v>0</v>
      </c>
      <c r="O47" s="15">
        <f t="shared" si="0"/>
        <v>162</v>
      </c>
      <c r="P47" s="15">
        <f t="shared" si="1"/>
        <v>218</v>
      </c>
      <c r="R47" s="8"/>
      <c r="T47"/>
    </row>
    <row r="48" spans="2:20" ht="23.1" customHeight="1" x14ac:dyDescent="0.25">
      <c r="B48" s="24" t="s">
        <v>75</v>
      </c>
      <c r="C48" s="50">
        <f>SUM('[1]12.08 Entebbe-Kampala'!C48,'[2]17.08 Entebbe-Kampala'!C48,'[3]17.08 Entebbe-Kampala'!C48)</f>
        <v>62</v>
      </c>
      <c r="D48" s="50">
        <f>SUM('[1]12.08 Entebbe-Kampala'!D48,'[2]17.08 Entebbe-Kampala'!D48,'[3]17.08 Entebbe-Kampala'!D48)</f>
        <v>0</v>
      </c>
      <c r="E48" s="50">
        <f>SUM('[1]12.08 Entebbe-Kampala'!E48,'[2]17.08 Entebbe-Kampala'!E48,'[3]17.08 Entebbe-Kampala'!E48)</f>
        <v>49</v>
      </c>
      <c r="F48" s="50">
        <f>SUM('[1]12.08 Entebbe-Kampala'!F48,'[2]17.08 Entebbe-Kampala'!F48,'[3]17.08 Entebbe-Kampala'!F48)</f>
        <v>23</v>
      </c>
      <c r="G48" s="50">
        <f>SUM('[1]12.08 Entebbe-Kampala'!G48,'[2]17.08 Entebbe-Kampala'!G48,'[3]17.08 Entebbe-Kampala'!G48)</f>
        <v>0</v>
      </c>
      <c r="H48" s="50">
        <f>SUM('[1]12.08 Entebbe-Kampala'!H48,'[2]17.08 Entebbe-Kampala'!H48,'[3]17.08 Entebbe-Kampala'!H48)</f>
        <v>1</v>
      </c>
      <c r="I48" s="50">
        <f>SUM('[1]12.08 Entebbe-Kampala'!I48,'[2]17.08 Entebbe-Kampala'!I48,'[3]17.08 Entebbe-Kampala'!I48)</f>
        <v>10</v>
      </c>
      <c r="J48" s="50">
        <f>SUM('[1]12.08 Entebbe-Kampala'!J48,'[2]17.08 Entebbe-Kampala'!J48,'[3]17.08 Entebbe-Kampala'!J48)</f>
        <v>0</v>
      </c>
      <c r="K48" s="50">
        <f>SUM('[1]12.08 Entebbe-Kampala'!K48,'[2]17.08 Entebbe-Kampala'!K48,'[3]17.08 Entebbe-Kampala'!K48)</f>
        <v>0</v>
      </c>
      <c r="L48" s="50">
        <f>SUM('[1]12.08 Entebbe-Kampala'!L48,'[2]17.08 Entebbe-Kampala'!L48,'[3]17.08 Entebbe-Kampala'!L48)</f>
        <v>1</v>
      </c>
      <c r="M48" s="50">
        <f>SUM('[1]12.08 Entebbe-Kampala'!M48,'[2]17.08 Entebbe-Kampala'!M48,'[3]17.08 Entebbe-Kampala'!M48)</f>
        <v>87</v>
      </c>
      <c r="N48" s="50">
        <f>SUM('[1]12.08 Entebbe-Kampala'!N48,'[2]17.08 Entebbe-Kampala'!N48,'[3]17.08 Entebbe-Kampala'!N48)</f>
        <v>0</v>
      </c>
      <c r="O48" s="15">
        <f t="shared" si="0"/>
        <v>146</v>
      </c>
      <c r="P48" s="15">
        <f t="shared" si="1"/>
        <v>233</v>
      </c>
      <c r="R48" s="8"/>
      <c r="T48"/>
    </row>
    <row r="49" spans="2:20" ht="23.1" customHeight="1" x14ac:dyDescent="0.25">
      <c r="B49" s="23" t="s">
        <v>76</v>
      </c>
      <c r="C49" s="50">
        <f>SUM('[1]12.08 Entebbe-Kampala'!C49,'[2]17.08 Entebbe-Kampala'!C49,'[3]17.08 Entebbe-Kampala'!C49)</f>
        <v>72</v>
      </c>
      <c r="D49" s="50">
        <f>SUM('[1]12.08 Entebbe-Kampala'!D49,'[2]17.08 Entebbe-Kampala'!D49,'[3]17.08 Entebbe-Kampala'!D49)</f>
        <v>0</v>
      </c>
      <c r="E49" s="50">
        <f>SUM('[1]12.08 Entebbe-Kampala'!E49,'[2]17.08 Entebbe-Kampala'!E49,'[3]17.08 Entebbe-Kampala'!E49)</f>
        <v>56</v>
      </c>
      <c r="F49" s="50">
        <f>SUM('[1]12.08 Entebbe-Kampala'!F49,'[2]17.08 Entebbe-Kampala'!F49,'[3]17.08 Entebbe-Kampala'!F49)</f>
        <v>21</v>
      </c>
      <c r="G49" s="50">
        <f>SUM('[1]12.08 Entebbe-Kampala'!G49,'[2]17.08 Entebbe-Kampala'!G49,'[3]17.08 Entebbe-Kampala'!G49)</f>
        <v>0</v>
      </c>
      <c r="H49" s="50">
        <f>SUM('[1]12.08 Entebbe-Kampala'!H49,'[2]17.08 Entebbe-Kampala'!H49,'[3]17.08 Entebbe-Kampala'!H49)</f>
        <v>0</v>
      </c>
      <c r="I49" s="50">
        <f>SUM('[1]12.08 Entebbe-Kampala'!I49,'[2]17.08 Entebbe-Kampala'!I49,'[3]17.08 Entebbe-Kampala'!I49)</f>
        <v>10</v>
      </c>
      <c r="J49" s="50">
        <f>SUM('[1]12.08 Entebbe-Kampala'!J49,'[2]17.08 Entebbe-Kampala'!J49,'[3]17.08 Entebbe-Kampala'!J49)</f>
        <v>0</v>
      </c>
      <c r="K49" s="50">
        <f>SUM('[1]12.08 Entebbe-Kampala'!K49,'[2]17.08 Entebbe-Kampala'!K49,'[3]17.08 Entebbe-Kampala'!K49)</f>
        <v>0</v>
      </c>
      <c r="L49" s="50">
        <f>SUM('[1]12.08 Entebbe-Kampala'!L49,'[2]17.08 Entebbe-Kampala'!L49,'[3]17.08 Entebbe-Kampala'!L49)</f>
        <v>0</v>
      </c>
      <c r="M49" s="50">
        <f>SUM('[1]12.08 Entebbe-Kampala'!M49,'[2]17.08 Entebbe-Kampala'!M49,'[3]17.08 Entebbe-Kampala'!M49)</f>
        <v>70</v>
      </c>
      <c r="N49" s="50">
        <f>SUM('[1]12.08 Entebbe-Kampala'!N49,'[2]17.08 Entebbe-Kampala'!N49,'[3]17.08 Entebbe-Kampala'!N49)</f>
        <v>0</v>
      </c>
      <c r="O49" s="15">
        <f t="shared" si="0"/>
        <v>159</v>
      </c>
      <c r="P49" s="15">
        <f t="shared" si="1"/>
        <v>229</v>
      </c>
      <c r="R49" s="8"/>
      <c r="T49"/>
    </row>
    <row r="50" spans="2:20" ht="23.1" customHeight="1" x14ac:dyDescent="0.25">
      <c r="B50" s="24" t="s">
        <v>77</v>
      </c>
      <c r="C50" s="50">
        <f>SUM('[1]12.08 Entebbe-Kampala'!C50,'[2]17.08 Entebbe-Kampala'!C50,'[3]17.08 Entebbe-Kampala'!C50)</f>
        <v>78</v>
      </c>
      <c r="D50" s="50">
        <f>SUM('[1]12.08 Entebbe-Kampala'!D50,'[2]17.08 Entebbe-Kampala'!D50,'[3]17.08 Entebbe-Kampala'!D50)</f>
        <v>0</v>
      </c>
      <c r="E50" s="50">
        <f>SUM('[1]12.08 Entebbe-Kampala'!E50,'[2]17.08 Entebbe-Kampala'!E50,'[3]17.08 Entebbe-Kampala'!E50)</f>
        <v>62</v>
      </c>
      <c r="F50" s="50">
        <f>SUM('[1]12.08 Entebbe-Kampala'!F50,'[2]17.08 Entebbe-Kampala'!F50,'[3]17.08 Entebbe-Kampala'!F50)</f>
        <v>24</v>
      </c>
      <c r="G50" s="50">
        <f>SUM('[1]12.08 Entebbe-Kampala'!G50,'[2]17.08 Entebbe-Kampala'!G50,'[3]17.08 Entebbe-Kampala'!G50)</f>
        <v>0</v>
      </c>
      <c r="H50" s="50">
        <f>SUM('[1]12.08 Entebbe-Kampala'!H50,'[2]17.08 Entebbe-Kampala'!H50,'[3]17.08 Entebbe-Kampala'!H50)</f>
        <v>1</v>
      </c>
      <c r="I50" s="50">
        <f>SUM('[1]12.08 Entebbe-Kampala'!I50,'[2]17.08 Entebbe-Kampala'!I50,'[3]17.08 Entebbe-Kampala'!I50)</f>
        <v>6</v>
      </c>
      <c r="J50" s="50">
        <f>SUM('[1]12.08 Entebbe-Kampala'!J50,'[2]17.08 Entebbe-Kampala'!J50,'[3]17.08 Entebbe-Kampala'!J50)</f>
        <v>0</v>
      </c>
      <c r="K50" s="50">
        <f>SUM('[1]12.08 Entebbe-Kampala'!K50,'[2]17.08 Entebbe-Kampala'!K50,'[3]17.08 Entebbe-Kampala'!K50)</f>
        <v>1</v>
      </c>
      <c r="L50" s="50">
        <f>SUM('[1]12.08 Entebbe-Kampala'!L50,'[2]17.08 Entebbe-Kampala'!L50,'[3]17.08 Entebbe-Kampala'!L50)</f>
        <v>0</v>
      </c>
      <c r="M50" s="50">
        <f>SUM('[1]12.08 Entebbe-Kampala'!M50,'[2]17.08 Entebbe-Kampala'!M50,'[3]17.08 Entebbe-Kampala'!M50)</f>
        <v>59</v>
      </c>
      <c r="N50" s="50">
        <f>SUM('[1]12.08 Entebbe-Kampala'!N50,'[2]17.08 Entebbe-Kampala'!N50,'[3]17.08 Entebbe-Kampala'!N50)</f>
        <v>0</v>
      </c>
      <c r="O50" s="15">
        <f t="shared" si="0"/>
        <v>172</v>
      </c>
      <c r="P50" s="15">
        <f t="shared" si="1"/>
        <v>231</v>
      </c>
      <c r="R50" s="8"/>
      <c r="T50"/>
    </row>
    <row r="51" spans="2:20" ht="23.1" customHeight="1" x14ac:dyDescent="0.25">
      <c r="B51" s="24" t="s">
        <v>78</v>
      </c>
      <c r="C51" s="50">
        <f>SUM('[1]12.08 Entebbe-Kampala'!C51,'[2]17.08 Entebbe-Kampala'!C51,'[3]17.08 Entebbe-Kampala'!C51)</f>
        <v>72</v>
      </c>
      <c r="D51" s="50">
        <f>SUM('[1]12.08 Entebbe-Kampala'!D51,'[2]17.08 Entebbe-Kampala'!D51,'[3]17.08 Entebbe-Kampala'!D51)</f>
        <v>0</v>
      </c>
      <c r="E51" s="50">
        <f>SUM('[1]12.08 Entebbe-Kampala'!E51,'[2]17.08 Entebbe-Kampala'!E51,'[3]17.08 Entebbe-Kampala'!E51)</f>
        <v>55</v>
      </c>
      <c r="F51" s="50">
        <f>SUM('[1]12.08 Entebbe-Kampala'!F51,'[2]17.08 Entebbe-Kampala'!F51,'[3]17.08 Entebbe-Kampala'!F51)</f>
        <v>28</v>
      </c>
      <c r="G51" s="50">
        <f>SUM('[1]12.08 Entebbe-Kampala'!G51,'[2]17.08 Entebbe-Kampala'!G51,'[3]17.08 Entebbe-Kampala'!G51)</f>
        <v>1</v>
      </c>
      <c r="H51" s="50">
        <f>SUM('[1]12.08 Entebbe-Kampala'!H51,'[2]17.08 Entebbe-Kampala'!H51,'[3]17.08 Entebbe-Kampala'!H51)</f>
        <v>0</v>
      </c>
      <c r="I51" s="50">
        <f>SUM('[1]12.08 Entebbe-Kampala'!I51,'[2]17.08 Entebbe-Kampala'!I51,'[3]17.08 Entebbe-Kampala'!I51)</f>
        <v>9</v>
      </c>
      <c r="J51" s="50">
        <f>SUM('[1]12.08 Entebbe-Kampala'!J51,'[2]17.08 Entebbe-Kampala'!J51,'[3]17.08 Entebbe-Kampala'!J51)</f>
        <v>0</v>
      </c>
      <c r="K51" s="50">
        <f>SUM('[1]12.08 Entebbe-Kampala'!K51,'[2]17.08 Entebbe-Kampala'!K51,'[3]17.08 Entebbe-Kampala'!K51)</f>
        <v>1</v>
      </c>
      <c r="L51" s="50">
        <f>SUM('[1]12.08 Entebbe-Kampala'!L51,'[2]17.08 Entebbe-Kampala'!L51,'[3]17.08 Entebbe-Kampala'!L51)</f>
        <v>0</v>
      </c>
      <c r="M51" s="50">
        <f>SUM('[1]12.08 Entebbe-Kampala'!M51,'[2]17.08 Entebbe-Kampala'!M51,'[3]17.08 Entebbe-Kampala'!M51)</f>
        <v>65</v>
      </c>
      <c r="N51" s="50">
        <f>SUM('[1]12.08 Entebbe-Kampala'!N51,'[2]17.08 Entebbe-Kampala'!N51,'[3]17.08 Entebbe-Kampala'!N51)</f>
        <v>0</v>
      </c>
      <c r="O51" s="15">
        <f t="shared" si="0"/>
        <v>166</v>
      </c>
      <c r="P51" s="15">
        <f t="shared" si="1"/>
        <v>231</v>
      </c>
      <c r="R51" s="8"/>
      <c r="T51"/>
    </row>
    <row r="52" spans="2:20" ht="23.1" customHeight="1" x14ac:dyDescent="0.25">
      <c r="B52" s="24" t="s">
        <v>79</v>
      </c>
      <c r="C52" s="50">
        <f>SUM('[1]12.08 Entebbe-Kampala'!C52,'[2]17.08 Entebbe-Kampala'!C52,'[3]17.08 Entebbe-Kampala'!C52)</f>
        <v>105</v>
      </c>
      <c r="D52" s="50">
        <f>SUM('[1]12.08 Entebbe-Kampala'!D52,'[2]17.08 Entebbe-Kampala'!D52,'[3]17.08 Entebbe-Kampala'!D52)</f>
        <v>0</v>
      </c>
      <c r="E52" s="50">
        <f>SUM('[1]12.08 Entebbe-Kampala'!E52,'[2]17.08 Entebbe-Kampala'!E52,'[3]17.08 Entebbe-Kampala'!E52)</f>
        <v>62</v>
      </c>
      <c r="F52" s="50">
        <f>SUM('[1]12.08 Entebbe-Kampala'!F52,'[2]17.08 Entebbe-Kampala'!F52,'[3]17.08 Entebbe-Kampala'!F52)</f>
        <v>28</v>
      </c>
      <c r="G52" s="50">
        <f>SUM('[1]12.08 Entebbe-Kampala'!G52,'[2]17.08 Entebbe-Kampala'!G52,'[3]17.08 Entebbe-Kampala'!G52)</f>
        <v>1</v>
      </c>
      <c r="H52" s="50">
        <f>SUM('[1]12.08 Entebbe-Kampala'!H52,'[2]17.08 Entebbe-Kampala'!H52,'[3]17.08 Entebbe-Kampala'!H52)</f>
        <v>0</v>
      </c>
      <c r="I52" s="50">
        <f>SUM('[1]12.08 Entebbe-Kampala'!I52,'[2]17.08 Entebbe-Kampala'!I52,'[3]17.08 Entebbe-Kampala'!I52)</f>
        <v>7</v>
      </c>
      <c r="J52" s="50">
        <f>SUM('[1]12.08 Entebbe-Kampala'!J52,'[2]17.08 Entebbe-Kampala'!J52,'[3]17.08 Entebbe-Kampala'!J52)</f>
        <v>0</v>
      </c>
      <c r="K52" s="50">
        <f>SUM('[1]12.08 Entebbe-Kampala'!K52,'[2]17.08 Entebbe-Kampala'!K52,'[3]17.08 Entebbe-Kampala'!K52)</f>
        <v>2</v>
      </c>
      <c r="L52" s="50">
        <f>SUM('[1]12.08 Entebbe-Kampala'!L52,'[2]17.08 Entebbe-Kampala'!L52,'[3]17.08 Entebbe-Kampala'!L52)</f>
        <v>1</v>
      </c>
      <c r="M52" s="50">
        <f>SUM('[1]12.08 Entebbe-Kampala'!M52,'[2]17.08 Entebbe-Kampala'!M52,'[3]17.08 Entebbe-Kampala'!M52)</f>
        <v>63</v>
      </c>
      <c r="N52" s="50">
        <f>SUM('[1]12.08 Entebbe-Kampala'!N52,'[2]17.08 Entebbe-Kampala'!N52,'[3]17.08 Entebbe-Kampala'!N52)</f>
        <v>0</v>
      </c>
      <c r="O52" s="15">
        <f t="shared" si="0"/>
        <v>206</v>
      </c>
      <c r="P52" s="15">
        <f t="shared" si="1"/>
        <v>269</v>
      </c>
      <c r="R52" s="8"/>
      <c r="T52"/>
    </row>
    <row r="53" spans="2:20" ht="23.1" customHeight="1" x14ac:dyDescent="0.25">
      <c r="B53" s="23" t="s">
        <v>80</v>
      </c>
      <c r="C53" s="50">
        <f>SUM('[1]12.08 Entebbe-Kampala'!C53,'[2]17.08 Entebbe-Kampala'!C53,'[3]17.08 Entebbe-Kampala'!C53)</f>
        <v>61</v>
      </c>
      <c r="D53" s="50">
        <f>SUM('[1]12.08 Entebbe-Kampala'!D53,'[2]17.08 Entebbe-Kampala'!D53,'[3]17.08 Entebbe-Kampala'!D53)</f>
        <v>0</v>
      </c>
      <c r="E53" s="50">
        <f>SUM('[1]12.08 Entebbe-Kampala'!E53,'[2]17.08 Entebbe-Kampala'!E53,'[3]17.08 Entebbe-Kampala'!E53)</f>
        <v>40</v>
      </c>
      <c r="F53" s="50">
        <f>SUM('[1]12.08 Entebbe-Kampala'!F53,'[2]17.08 Entebbe-Kampala'!F53,'[3]17.08 Entebbe-Kampala'!F53)</f>
        <v>16</v>
      </c>
      <c r="G53" s="50">
        <f>SUM('[1]12.08 Entebbe-Kampala'!G53,'[2]17.08 Entebbe-Kampala'!G53,'[3]17.08 Entebbe-Kampala'!G53)</f>
        <v>0</v>
      </c>
      <c r="H53" s="50">
        <f>SUM('[1]12.08 Entebbe-Kampala'!H53,'[2]17.08 Entebbe-Kampala'!H53,'[3]17.08 Entebbe-Kampala'!H53)</f>
        <v>0</v>
      </c>
      <c r="I53" s="50">
        <f>SUM('[1]12.08 Entebbe-Kampala'!I53,'[2]17.08 Entebbe-Kampala'!I53,'[3]17.08 Entebbe-Kampala'!I53)</f>
        <v>11</v>
      </c>
      <c r="J53" s="50">
        <f>SUM('[1]12.08 Entebbe-Kampala'!J53,'[2]17.08 Entebbe-Kampala'!J53,'[3]17.08 Entebbe-Kampala'!J53)</f>
        <v>2</v>
      </c>
      <c r="K53" s="50">
        <f>SUM('[1]12.08 Entebbe-Kampala'!K53,'[2]17.08 Entebbe-Kampala'!K53,'[3]17.08 Entebbe-Kampala'!K53)</f>
        <v>0</v>
      </c>
      <c r="L53" s="50">
        <f>SUM('[1]12.08 Entebbe-Kampala'!L53,'[2]17.08 Entebbe-Kampala'!L53,'[3]17.08 Entebbe-Kampala'!L53)</f>
        <v>0</v>
      </c>
      <c r="M53" s="50">
        <f>SUM('[1]12.08 Entebbe-Kampala'!M53,'[2]17.08 Entebbe-Kampala'!M53,'[3]17.08 Entebbe-Kampala'!M53)</f>
        <v>67</v>
      </c>
      <c r="N53" s="50">
        <f>SUM('[1]12.08 Entebbe-Kampala'!N53,'[2]17.08 Entebbe-Kampala'!N53,'[3]17.08 Entebbe-Kampala'!N53)</f>
        <v>0</v>
      </c>
      <c r="O53" s="15">
        <f t="shared" si="0"/>
        <v>130</v>
      </c>
      <c r="P53" s="15">
        <f t="shared" si="1"/>
        <v>197</v>
      </c>
      <c r="R53" s="8"/>
      <c r="T53"/>
    </row>
    <row r="54" spans="2:20" ht="23.1" customHeight="1" x14ac:dyDescent="0.25">
      <c r="B54" s="23" t="s">
        <v>81</v>
      </c>
      <c r="C54" s="50">
        <f>SUM('[1]12.08 Entebbe-Kampala'!C54,'[2]17.08 Entebbe-Kampala'!C54,'[3]17.08 Entebbe-Kampala'!C54)</f>
        <v>79</v>
      </c>
      <c r="D54" s="50">
        <f>SUM('[1]12.08 Entebbe-Kampala'!D54,'[2]17.08 Entebbe-Kampala'!D54,'[3]17.08 Entebbe-Kampala'!D54)</f>
        <v>0</v>
      </c>
      <c r="E54" s="50">
        <f>SUM('[1]12.08 Entebbe-Kampala'!E54,'[2]17.08 Entebbe-Kampala'!E54,'[3]17.08 Entebbe-Kampala'!E54)</f>
        <v>36</v>
      </c>
      <c r="F54" s="50">
        <f>SUM('[1]12.08 Entebbe-Kampala'!F54,'[2]17.08 Entebbe-Kampala'!F54,'[3]17.08 Entebbe-Kampala'!F54)</f>
        <v>17</v>
      </c>
      <c r="G54" s="50">
        <f>SUM('[1]12.08 Entebbe-Kampala'!G54,'[2]17.08 Entebbe-Kampala'!G54,'[3]17.08 Entebbe-Kampala'!G54)</f>
        <v>1</v>
      </c>
      <c r="H54" s="50">
        <f>SUM('[1]12.08 Entebbe-Kampala'!H54,'[2]17.08 Entebbe-Kampala'!H54,'[3]17.08 Entebbe-Kampala'!H54)</f>
        <v>0</v>
      </c>
      <c r="I54" s="50">
        <f>SUM('[1]12.08 Entebbe-Kampala'!I54,'[2]17.08 Entebbe-Kampala'!I54,'[3]17.08 Entebbe-Kampala'!I54)</f>
        <v>8</v>
      </c>
      <c r="J54" s="50">
        <f>SUM('[1]12.08 Entebbe-Kampala'!J54,'[2]17.08 Entebbe-Kampala'!J54,'[3]17.08 Entebbe-Kampala'!J54)</f>
        <v>1</v>
      </c>
      <c r="K54" s="50">
        <f>SUM('[1]12.08 Entebbe-Kampala'!K54,'[2]17.08 Entebbe-Kampala'!K54,'[3]17.08 Entebbe-Kampala'!K54)</f>
        <v>0</v>
      </c>
      <c r="L54" s="50">
        <f>SUM('[1]12.08 Entebbe-Kampala'!L54,'[2]17.08 Entebbe-Kampala'!L54,'[3]17.08 Entebbe-Kampala'!L54)</f>
        <v>0</v>
      </c>
      <c r="M54" s="50">
        <f>SUM('[1]12.08 Entebbe-Kampala'!M54,'[2]17.08 Entebbe-Kampala'!M54,'[3]17.08 Entebbe-Kampala'!M54)</f>
        <v>58</v>
      </c>
      <c r="N54" s="50">
        <f>SUM('[1]12.08 Entebbe-Kampala'!N54,'[2]17.08 Entebbe-Kampala'!N54,'[3]17.08 Entebbe-Kampala'!N54)</f>
        <v>0</v>
      </c>
      <c r="O54" s="15">
        <f t="shared" si="0"/>
        <v>142</v>
      </c>
      <c r="P54" s="15">
        <f t="shared" si="1"/>
        <v>200</v>
      </c>
      <c r="R54" s="8"/>
      <c r="T54"/>
    </row>
    <row r="55" spans="2:20" ht="23.1" customHeight="1" x14ac:dyDescent="0.25">
      <c r="B55" s="23" t="s">
        <v>82</v>
      </c>
      <c r="C55" s="50">
        <f>SUM('[1]12.08 Entebbe-Kampala'!C55,'[2]17.08 Entebbe-Kampala'!C55,'[3]17.08 Entebbe-Kampala'!C55)</f>
        <v>76</v>
      </c>
      <c r="D55" s="50">
        <f>SUM('[1]12.08 Entebbe-Kampala'!D55,'[2]17.08 Entebbe-Kampala'!D55,'[3]17.08 Entebbe-Kampala'!D55)</f>
        <v>0</v>
      </c>
      <c r="E55" s="50">
        <f>SUM('[1]12.08 Entebbe-Kampala'!E55,'[2]17.08 Entebbe-Kampala'!E55,'[3]17.08 Entebbe-Kampala'!E55)</f>
        <v>57</v>
      </c>
      <c r="F55" s="50">
        <f>SUM('[1]12.08 Entebbe-Kampala'!F55,'[2]17.08 Entebbe-Kampala'!F55,'[3]17.08 Entebbe-Kampala'!F55)</f>
        <v>21</v>
      </c>
      <c r="G55" s="50">
        <f>SUM('[1]12.08 Entebbe-Kampala'!G55,'[2]17.08 Entebbe-Kampala'!G55,'[3]17.08 Entebbe-Kampala'!G55)</f>
        <v>3</v>
      </c>
      <c r="H55" s="50">
        <f>SUM('[1]12.08 Entebbe-Kampala'!H55,'[2]17.08 Entebbe-Kampala'!H55,'[3]17.08 Entebbe-Kampala'!H55)</f>
        <v>3</v>
      </c>
      <c r="I55" s="50">
        <f>SUM('[1]12.08 Entebbe-Kampala'!I55,'[2]17.08 Entebbe-Kampala'!I55,'[3]17.08 Entebbe-Kampala'!I55)</f>
        <v>7</v>
      </c>
      <c r="J55" s="50">
        <f>SUM('[1]12.08 Entebbe-Kampala'!J55,'[2]17.08 Entebbe-Kampala'!J55,'[3]17.08 Entebbe-Kampala'!J55)</f>
        <v>0</v>
      </c>
      <c r="K55" s="50">
        <f>SUM('[1]12.08 Entebbe-Kampala'!K55,'[2]17.08 Entebbe-Kampala'!K55,'[3]17.08 Entebbe-Kampala'!K55)</f>
        <v>0</v>
      </c>
      <c r="L55" s="50">
        <f>SUM('[1]12.08 Entebbe-Kampala'!L55,'[2]17.08 Entebbe-Kampala'!L55,'[3]17.08 Entebbe-Kampala'!L55)</f>
        <v>0</v>
      </c>
      <c r="M55" s="50">
        <f>SUM('[1]12.08 Entebbe-Kampala'!M55,'[2]17.08 Entebbe-Kampala'!M55,'[3]17.08 Entebbe-Kampala'!M55)</f>
        <v>38</v>
      </c>
      <c r="N55" s="50">
        <f>SUM('[1]12.08 Entebbe-Kampala'!N55,'[2]17.08 Entebbe-Kampala'!N55,'[3]17.08 Entebbe-Kampala'!N55)</f>
        <v>0</v>
      </c>
      <c r="O55" s="15">
        <f t="shared" si="0"/>
        <v>167</v>
      </c>
      <c r="P55" s="15">
        <f t="shared" si="1"/>
        <v>205</v>
      </c>
      <c r="R55" s="8"/>
      <c r="T55"/>
    </row>
    <row r="56" spans="2:20" ht="23.1" customHeight="1" x14ac:dyDescent="0.25">
      <c r="B56" s="23" t="s">
        <v>83</v>
      </c>
      <c r="C56" s="50">
        <f>SUM('[1]12.08 Entebbe-Kampala'!C56,'[2]17.08 Entebbe-Kampala'!C56,'[3]17.08 Entebbe-Kampala'!C56)</f>
        <v>88</v>
      </c>
      <c r="D56" s="50">
        <f>SUM('[1]12.08 Entebbe-Kampala'!D56,'[2]17.08 Entebbe-Kampala'!D56,'[3]17.08 Entebbe-Kampala'!D56)</f>
        <v>0</v>
      </c>
      <c r="E56" s="50">
        <f>SUM('[1]12.08 Entebbe-Kampala'!E56,'[2]17.08 Entebbe-Kampala'!E56,'[3]17.08 Entebbe-Kampala'!E56)</f>
        <v>61</v>
      </c>
      <c r="F56" s="50">
        <f>SUM('[1]12.08 Entebbe-Kampala'!F56,'[2]17.08 Entebbe-Kampala'!F56,'[3]17.08 Entebbe-Kampala'!F56)</f>
        <v>25</v>
      </c>
      <c r="G56" s="50">
        <f>SUM('[1]12.08 Entebbe-Kampala'!G56,'[2]17.08 Entebbe-Kampala'!G56,'[3]17.08 Entebbe-Kampala'!G56)</f>
        <v>0</v>
      </c>
      <c r="H56" s="50">
        <f>SUM('[1]12.08 Entebbe-Kampala'!H56,'[2]17.08 Entebbe-Kampala'!H56,'[3]17.08 Entebbe-Kampala'!H56)</f>
        <v>1</v>
      </c>
      <c r="I56" s="50">
        <f>SUM('[1]12.08 Entebbe-Kampala'!I56,'[2]17.08 Entebbe-Kampala'!I56,'[3]17.08 Entebbe-Kampala'!I56)</f>
        <v>5</v>
      </c>
      <c r="J56" s="50">
        <f>SUM('[1]12.08 Entebbe-Kampala'!J56,'[2]17.08 Entebbe-Kampala'!J56,'[3]17.08 Entebbe-Kampala'!J56)</f>
        <v>0</v>
      </c>
      <c r="K56" s="50">
        <f>SUM('[1]12.08 Entebbe-Kampala'!K56,'[2]17.08 Entebbe-Kampala'!K56,'[3]17.08 Entebbe-Kampala'!K56)</f>
        <v>0</v>
      </c>
      <c r="L56" s="50">
        <f>SUM('[1]12.08 Entebbe-Kampala'!L56,'[2]17.08 Entebbe-Kampala'!L56,'[3]17.08 Entebbe-Kampala'!L56)</f>
        <v>0</v>
      </c>
      <c r="M56" s="50">
        <f>SUM('[1]12.08 Entebbe-Kampala'!M56,'[2]17.08 Entebbe-Kampala'!M56,'[3]17.08 Entebbe-Kampala'!M56)</f>
        <v>45</v>
      </c>
      <c r="N56" s="50">
        <f>SUM('[1]12.08 Entebbe-Kampala'!N56,'[2]17.08 Entebbe-Kampala'!N56,'[3]17.08 Entebbe-Kampala'!N56)</f>
        <v>0</v>
      </c>
      <c r="O56" s="15">
        <f t="shared" si="0"/>
        <v>180</v>
      </c>
      <c r="P56" s="15">
        <f t="shared" si="1"/>
        <v>225</v>
      </c>
      <c r="R56" s="8"/>
      <c r="T56"/>
    </row>
    <row r="57" spans="2:20" ht="23.1" customHeight="1" x14ac:dyDescent="0.25">
      <c r="B57" s="23" t="s">
        <v>84</v>
      </c>
      <c r="C57" s="50">
        <f>SUM('[1]12.08 Entebbe-Kampala'!C57,'[2]17.08 Entebbe-Kampala'!C57,'[3]17.08 Entebbe-Kampala'!C57)</f>
        <v>128</v>
      </c>
      <c r="D57" s="50">
        <f>SUM('[1]12.08 Entebbe-Kampala'!D57,'[2]17.08 Entebbe-Kampala'!D57,'[3]17.08 Entebbe-Kampala'!D57)</f>
        <v>0</v>
      </c>
      <c r="E57" s="50">
        <f>SUM('[1]12.08 Entebbe-Kampala'!E57,'[2]17.08 Entebbe-Kampala'!E57,'[3]17.08 Entebbe-Kampala'!E57)</f>
        <v>37</v>
      </c>
      <c r="F57" s="50">
        <f>SUM('[1]12.08 Entebbe-Kampala'!F57,'[2]17.08 Entebbe-Kampala'!F57,'[3]17.08 Entebbe-Kampala'!F57)</f>
        <v>20</v>
      </c>
      <c r="G57" s="50">
        <f>SUM('[1]12.08 Entebbe-Kampala'!G57,'[2]17.08 Entebbe-Kampala'!G57,'[3]17.08 Entebbe-Kampala'!G57)</f>
        <v>2</v>
      </c>
      <c r="H57" s="50">
        <f>SUM('[1]12.08 Entebbe-Kampala'!H57,'[2]17.08 Entebbe-Kampala'!H57,'[3]17.08 Entebbe-Kampala'!H57)</f>
        <v>1</v>
      </c>
      <c r="I57" s="50">
        <f>SUM('[1]12.08 Entebbe-Kampala'!I57,'[2]17.08 Entebbe-Kampala'!I57,'[3]17.08 Entebbe-Kampala'!I57)</f>
        <v>7</v>
      </c>
      <c r="J57" s="50">
        <f>SUM('[1]12.08 Entebbe-Kampala'!J57,'[2]17.08 Entebbe-Kampala'!J57,'[3]17.08 Entebbe-Kampala'!J57)</f>
        <v>0</v>
      </c>
      <c r="K57" s="50">
        <f>SUM('[1]12.08 Entebbe-Kampala'!K57,'[2]17.08 Entebbe-Kampala'!K57,'[3]17.08 Entebbe-Kampala'!K57)</f>
        <v>0</v>
      </c>
      <c r="L57" s="50">
        <f>SUM('[1]12.08 Entebbe-Kampala'!L57,'[2]17.08 Entebbe-Kampala'!L57,'[3]17.08 Entebbe-Kampala'!L57)</f>
        <v>0</v>
      </c>
      <c r="M57" s="50">
        <f>SUM('[1]12.08 Entebbe-Kampala'!M57,'[2]17.08 Entebbe-Kampala'!M57,'[3]17.08 Entebbe-Kampala'!M57)</f>
        <v>43</v>
      </c>
      <c r="N57" s="50">
        <f>SUM('[1]12.08 Entebbe-Kampala'!N57,'[2]17.08 Entebbe-Kampala'!N57,'[3]17.08 Entebbe-Kampala'!N57)</f>
        <v>0</v>
      </c>
      <c r="O57" s="15">
        <f t="shared" si="0"/>
        <v>195</v>
      </c>
      <c r="P57" s="15">
        <f t="shared" si="1"/>
        <v>238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3552</v>
      </c>
      <c r="D58" s="16">
        <f t="shared" si="21"/>
        <v>0</v>
      </c>
      <c r="E58" s="16">
        <f t="shared" si="21"/>
        <v>1641</v>
      </c>
      <c r="F58" s="16">
        <f t="shared" si="21"/>
        <v>1000</v>
      </c>
      <c r="G58" s="16">
        <f t="shared" si="21"/>
        <v>42</v>
      </c>
      <c r="H58" s="16">
        <f t="shared" si="21"/>
        <v>16</v>
      </c>
      <c r="I58" s="16">
        <f t="shared" si="21"/>
        <v>250</v>
      </c>
      <c r="J58" s="16">
        <f t="shared" si="21"/>
        <v>31</v>
      </c>
      <c r="K58" s="16">
        <f t="shared" si="21"/>
        <v>13</v>
      </c>
      <c r="L58" s="16">
        <f t="shared" si="21"/>
        <v>8</v>
      </c>
      <c r="M58" s="16">
        <f t="shared" si="21"/>
        <v>2799</v>
      </c>
      <c r="N58" s="16">
        <f t="shared" si="21"/>
        <v>0</v>
      </c>
      <c r="O58" s="16">
        <f t="shared" si="21"/>
        <v>6553</v>
      </c>
      <c r="P58" s="16">
        <f t="shared" si="21"/>
        <v>9352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0.37981180496150557</v>
      </c>
      <c r="D59" s="43">
        <f t="shared" si="22"/>
        <v>0</v>
      </c>
      <c r="E59" s="43">
        <f t="shared" si="22"/>
        <v>0.1754704875962361</v>
      </c>
      <c r="F59" s="43">
        <f t="shared" si="22"/>
        <v>0.10692899914456801</v>
      </c>
      <c r="G59" s="43">
        <f t="shared" si="22"/>
        <v>4.4910179640718561E-3</v>
      </c>
      <c r="H59" s="43">
        <f t="shared" si="22"/>
        <v>1.710863986313088E-3</v>
      </c>
      <c r="I59" s="43">
        <f t="shared" si="22"/>
        <v>2.6732249786142002E-2</v>
      </c>
      <c r="J59" s="43">
        <f t="shared" si="22"/>
        <v>3.3147989734816081E-3</v>
      </c>
      <c r="K59" s="43">
        <f t="shared" si="22"/>
        <v>1.390076988879384E-3</v>
      </c>
      <c r="L59" s="43">
        <f t="shared" si="22"/>
        <v>8.5543199315654401E-4</v>
      </c>
      <c r="M59" s="43">
        <f t="shared" si="22"/>
        <v>0.29929426860564584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0.54204181291011755</v>
      </c>
      <c r="D60" s="44">
        <f t="shared" ref="D60:N60" si="23">D58/$O$58</f>
        <v>0</v>
      </c>
      <c r="E60" s="44">
        <f t="shared" si="23"/>
        <v>0.25041965511979247</v>
      </c>
      <c r="F60" s="44">
        <f t="shared" si="23"/>
        <v>0.15260186174271326</v>
      </c>
      <c r="G60" s="44">
        <f t="shared" si="23"/>
        <v>6.4092781931939574E-3</v>
      </c>
      <c r="H60" s="44">
        <f t="shared" si="23"/>
        <v>2.441629787883412E-3</v>
      </c>
      <c r="I60" s="44">
        <f t="shared" si="23"/>
        <v>3.8150465435678314E-2</v>
      </c>
      <c r="J60" s="44">
        <f t="shared" si="23"/>
        <v>4.7306577140241108E-3</v>
      </c>
      <c r="K60" s="44">
        <f t="shared" si="23"/>
        <v>1.9838242026552723E-3</v>
      </c>
      <c r="L60" s="44">
        <f t="shared" si="23"/>
        <v>1.220814893941706E-3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S55" sqref="S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'11.08 Kampala-Entebbe'!C3:G3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7" t="str">
        <f>'11.08 Kampala-Entebbe'!G5:H5</f>
        <v>xxx</v>
      </c>
      <c r="H5" s="68"/>
      <c r="I5" s="14"/>
      <c r="J5" s="2" t="s">
        <v>5</v>
      </c>
      <c r="K5" s="67" t="str">
        <f>'11.08 Kampala-Entebbe'!K5:L5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'11.08 Kampala-Entebbe'!D6:E6</f>
        <v>Kampala</v>
      </c>
      <c r="E6" s="68"/>
      <c r="F6" s="2" t="s">
        <v>2</v>
      </c>
      <c r="G6" s="67" t="str">
        <f>'11.08 Kampala-Entebbe'!G6:H6</f>
        <v>Entebbe</v>
      </c>
      <c r="H6" s="68"/>
      <c r="J6" s="2" t="s">
        <v>21</v>
      </c>
      <c r="K6" s="67" t="str">
        <f>'11.08 Kampala-Entebbe'!K6:L6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f>SUM('[1]13.08 Kampala-Entebbe'!C10,'[2]13.08 Kampala-Entebbe'!C10,'[3]13.08 Kampala-Entebbe'!C10)</f>
        <v>30</v>
      </c>
      <c r="D10" s="50">
        <f>SUM('[1]13.08 Kampala-Entebbe'!D10,'[2]13.08 Kampala-Entebbe'!D10,'[3]13.08 Kampala-Entebbe'!D10)</f>
        <v>0</v>
      </c>
      <c r="E10" s="50">
        <f>SUM('[1]13.08 Kampala-Entebbe'!E10,'[2]13.08 Kampala-Entebbe'!E10,'[3]13.08 Kampala-Entebbe'!E10)</f>
        <v>18</v>
      </c>
      <c r="F10" s="50">
        <f>SUM('[1]13.08 Kampala-Entebbe'!F10,'[2]13.08 Kampala-Entebbe'!F10,'[3]13.08 Kampala-Entebbe'!F10)</f>
        <v>23</v>
      </c>
      <c r="G10" s="50">
        <f>SUM('[1]13.08 Kampala-Entebbe'!G10,'[2]13.08 Kampala-Entebbe'!G10,'[3]13.08 Kampala-Entebbe'!G10)</f>
        <v>2</v>
      </c>
      <c r="H10" s="50">
        <f>SUM('[1]13.08 Kampala-Entebbe'!H10,'[2]13.08 Kampala-Entebbe'!H10,'[3]13.08 Kampala-Entebbe'!H10)</f>
        <v>1</v>
      </c>
      <c r="I10" s="50">
        <f>SUM('[1]13.08 Kampala-Entebbe'!I10,'[2]13.08 Kampala-Entebbe'!I10,'[3]13.08 Kampala-Entebbe'!I10)</f>
        <v>2</v>
      </c>
      <c r="J10" s="50">
        <f>SUM('[1]13.08 Kampala-Entebbe'!J10,'[2]13.08 Kampala-Entebbe'!J10,'[3]13.08 Kampala-Entebbe'!J10)</f>
        <v>0</v>
      </c>
      <c r="K10" s="50">
        <f>SUM('[1]13.08 Kampala-Entebbe'!K10,'[2]13.08 Kampala-Entebbe'!K10,'[3]13.08 Kampala-Entebbe'!K10)</f>
        <v>0</v>
      </c>
      <c r="L10" s="50">
        <f>SUM('[1]13.08 Kampala-Entebbe'!L10,'[2]13.08 Kampala-Entebbe'!L10,'[3]13.08 Kampala-Entebbe'!L10)</f>
        <v>0</v>
      </c>
      <c r="M10" s="50">
        <f>SUM('[1]13.08 Kampala-Entebbe'!M10,'[2]13.08 Kampala-Entebbe'!M10,'[3]13.08 Kampala-Entebbe'!M10)</f>
        <v>37</v>
      </c>
      <c r="N10" s="50">
        <f>SUM('[1]13.08 Kampala-Entebbe'!N10,'[2]13.08 Kampala-Entebbe'!N10,'[3]13.08 Kampala-Entebbe'!N10)</f>
        <v>0</v>
      </c>
      <c r="O10" s="15">
        <f t="shared" ref="O10:O57" si="0">SUM(C10:L10,N10)</f>
        <v>76</v>
      </c>
      <c r="P10" s="15">
        <f t="shared" ref="P10:P57" si="1">SUM(C10:N10)</f>
        <v>113</v>
      </c>
      <c r="R10" s="1" t="s">
        <v>6</v>
      </c>
      <c r="S10" s="17">
        <f t="shared" ref="S10:AF10" si="2">SUM(C10:C13)</f>
        <v>169</v>
      </c>
      <c r="T10" s="17">
        <f t="shared" si="2"/>
        <v>0</v>
      </c>
      <c r="U10" s="17">
        <f t="shared" si="2"/>
        <v>89</v>
      </c>
      <c r="V10" s="17">
        <f t="shared" si="2"/>
        <v>113</v>
      </c>
      <c r="W10" s="17">
        <f t="shared" si="2"/>
        <v>6</v>
      </c>
      <c r="X10" s="17">
        <f t="shared" si="2"/>
        <v>1</v>
      </c>
      <c r="Y10" s="17">
        <f t="shared" si="2"/>
        <v>9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181</v>
      </c>
      <c r="AD10" s="17">
        <f t="shared" si="2"/>
        <v>0</v>
      </c>
      <c r="AE10" s="31">
        <f t="shared" si="2"/>
        <v>388</v>
      </c>
      <c r="AF10" s="31">
        <f t="shared" si="2"/>
        <v>569</v>
      </c>
    </row>
    <row r="11" spans="2:32" s="6" customFormat="1" ht="23.1" customHeight="1" x14ac:dyDescent="0.25">
      <c r="B11" s="23" t="s">
        <v>38</v>
      </c>
      <c r="C11" s="50">
        <f>SUM('[1]13.08 Kampala-Entebbe'!C11,'[2]13.08 Kampala-Entebbe'!C11,'[3]13.08 Kampala-Entebbe'!C11)</f>
        <v>44</v>
      </c>
      <c r="D11" s="50">
        <f>SUM('[1]13.08 Kampala-Entebbe'!D11,'[2]13.08 Kampala-Entebbe'!D11,'[3]13.08 Kampala-Entebbe'!D11)</f>
        <v>0</v>
      </c>
      <c r="E11" s="50">
        <f>SUM('[1]13.08 Kampala-Entebbe'!E11,'[2]13.08 Kampala-Entebbe'!E11,'[3]13.08 Kampala-Entebbe'!E11)</f>
        <v>22</v>
      </c>
      <c r="F11" s="50">
        <f>SUM('[1]13.08 Kampala-Entebbe'!F11,'[2]13.08 Kampala-Entebbe'!F11,'[3]13.08 Kampala-Entebbe'!F11)</f>
        <v>32</v>
      </c>
      <c r="G11" s="50">
        <f>SUM('[1]13.08 Kampala-Entebbe'!G11,'[2]13.08 Kampala-Entebbe'!G11,'[3]13.08 Kampala-Entebbe'!G11)</f>
        <v>0</v>
      </c>
      <c r="H11" s="50">
        <f>SUM('[1]13.08 Kampala-Entebbe'!H11,'[2]13.08 Kampala-Entebbe'!H11,'[3]13.08 Kampala-Entebbe'!H11)</f>
        <v>0</v>
      </c>
      <c r="I11" s="50">
        <f>SUM('[1]13.08 Kampala-Entebbe'!I11,'[2]13.08 Kampala-Entebbe'!I11,'[3]13.08 Kampala-Entebbe'!I11)</f>
        <v>2</v>
      </c>
      <c r="J11" s="50">
        <f>SUM('[1]13.08 Kampala-Entebbe'!J11,'[2]13.08 Kampala-Entebbe'!J11,'[3]13.08 Kampala-Entebbe'!J11)</f>
        <v>0</v>
      </c>
      <c r="K11" s="50">
        <f>SUM('[1]13.08 Kampala-Entebbe'!K11,'[2]13.08 Kampala-Entebbe'!K11,'[3]13.08 Kampala-Entebbe'!K11)</f>
        <v>0</v>
      </c>
      <c r="L11" s="50">
        <f>SUM('[1]13.08 Kampala-Entebbe'!L11,'[2]13.08 Kampala-Entebbe'!L11,'[3]13.08 Kampala-Entebbe'!L11)</f>
        <v>0</v>
      </c>
      <c r="M11" s="50">
        <f>SUM('[1]13.08 Kampala-Entebbe'!M11,'[2]13.08 Kampala-Entebbe'!M11,'[3]13.08 Kampala-Entebbe'!M11)</f>
        <v>39</v>
      </c>
      <c r="N11" s="50">
        <f>SUM('[1]13.08 Kampala-Entebbe'!N11,'[2]13.08 Kampala-Entebbe'!N11,'[3]13.08 Kampala-Entebbe'!N11)</f>
        <v>0</v>
      </c>
      <c r="O11" s="15">
        <f t="shared" si="0"/>
        <v>100</v>
      </c>
      <c r="P11" s="15">
        <f t="shared" si="1"/>
        <v>139</v>
      </c>
      <c r="R11" s="1" t="s">
        <v>7</v>
      </c>
      <c r="S11" s="17">
        <f t="shared" ref="S11:AF11" si="3">SUM(C14:C17)</f>
        <v>153</v>
      </c>
      <c r="T11" s="17">
        <f t="shared" si="3"/>
        <v>0</v>
      </c>
      <c r="U11" s="17">
        <f t="shared" si="3"/>
        <v>111</v>
      </c>
      <c r="V11" s="17">
        <f t="shared" si="3"/>
        <v>126</v>
      </c>
      <c r="W11" s="17">
        <f t="shared" si="3"/>
        <v>6</v>
      </c>
      <c r="X11" s="17">
        <f t="shared" si="3"/>
        <v>3</v>
      </c>
      <c r="Y11" s="17">
        <f t="shared" si="3"/>
        <v>15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165</v>
      </c>
      <c r="AD11" s="17">
        <f t="shared" si="3"/>
        <v>0</v>
      </c>
      <c r="AE11" s="31">
        <f t="shared" si="3"/>
        <v>414</v>
      </c>
      <c r="AF11" s="31">
        <f t="shared" si="3"/>
        <v>579</v>
      </c>
    </row>
    <row r="12" spans="2:32" ht="23.1" customHeight="1" x14ac:dyDescent="0.25">
      <c r="B12" s="23" t="s">
        <v>39</v>
      </c>
      <c r="C12" s="50">
        <f>SUM('[1]13.08 Kampala-Entebbe'!C12,'[2]13.08 Kampala-Entebbe'!C12,'[3]13.08 Kampala-Entebbe'!C12)</f>
        <v>40</v>
      </c>
      <c r="D12" s="50">
        <f>SUM('[1]13.08 Kampala-Entebbe'!D12,'[2]13.08 Kampala-Entebbe'!D12,'[3]13.08 Kampala-Entebbe'!D12)</f>
        <v>0</v>
      </c>
      <c r="E12" s="50">
        <f>SUM('[1]13.08 Kampala-Entebbe'!E12,'[2]13.08 Kampala-Entebbe'!E12,'[3]13.08 Kampala-Entebbe'!E12)</f>
        <v>24</v>
      </c>
      <c r="F12" s="50">
        <f>SUM('[1]13.08 Kampala-Entebbe'!F12,'[2]13.08 Kampala-Entebbe'!F12,'[3]13.08 Kampala-Entebbe'!F12)</f>
        <v>27</v>
      </c>
      <c r="G12" s="50">
        <f>SUM('[1]13.08 Kampala-Entebbe'!G12,'[2]13.08 Kampala-Entebbe'!G12,'[3]13.08 Kampala-Entebbe'!G12)</f>
        <v>4</v>
      </c>
      <c r="H12" s="50">
        <f>SUM('[1]13.08 Kampala-Entebbe'!H12,'[2]13.08 Kampala-Entebbe'!H12,'[3]13.08 Kampala-Entebbe'!H12)</f>
        <v>0</v>
      </c>
      <c r="I12" s="50">
        <f>SUM('[1]13.08 Kampala-Entebbe'!I12,'[2]13.08 Kampala-Entebbe'!I12,'[3]13.08 Kampala-Entebbe'!I12)</f>
        <v>3</v>
      </c>
      <c r="J12" s="50">
        <f>SUM('[1]13.08 Kampala-Entebbe'!J12,'[2]13.08 Kampala-Entebbe'!J12,'[3]13.08 Kampala-Entebbe'!J12)</f>
        <v>0</v>
      </c>
      <c r="K12" s="50">
        <f>SUM('[1]13.08 Kampala-Entebbe'!K12,'[2]13.08 Kampala-Entebbe'!K12,'[3]13.08 Kampala-Entebbe'!K12)</f>
        <v>0</v>
      </c>
      <c r="L12" s="50">
        <f>SUM('[1]13.08 Kampala-Entebbe'!L12,'[2]13.08 Kampala-Entebbe'!L12,'[3]13.08 Kampala-Entebbe'!L12)</f>
        <v>0</v>
      </c>
      <c r="M12" s="50">
        <f>SUM('[1]13.08 Kampala-Entebbe'!M12,'[2]13.08 Kampala-Entebbe'!M12,'[3]13.08 Kampala-Entebbe'!M12)</f>
        <v>51</v>
      </c>
      <c r="N12" s="50">
        <f>SUM('[1]13.08 Kampala-Entebbe'!N12,'[2]13.08 Kampala-Entebbe'!N12,'[3]13.08 Kampala-Entebbe'!N12)</f>
        <v>0</v>
      </c>
      <c r="O12" s="15">
        <f t="shared" si="0"/>
        <v>98</v>
      </c>
      <c r="P12" s="15">
        <f t="shared" si="1"/>
        <v>149</v>
      </c>
      <c r="R12" s="1" t="s">
        <v>8</v>
      </c>
      <c r="S12" s="17">
        <f t="shared" ref="S12:AF12" si="4">SUM(C18:C21)</f>
        <v>183</v>
      </c>
      <c r="T12" s="17">
        <f t="shared" si="4"/>
        <v>0</v>
      </c>
      <c r="U12" s="17">
        <f t="shared" si="4"/>
        <v>132</v>
      </c>
      <c r="V12" s="17">
        <f t="shared" si="4"/>
        <v>106</v>
      </c>
      <c r="W12" s="17">
        <f t="shared" si="4"/>
        <v>3</v>
      </c>
      <c r="X12" s="17">
        <f t="shared" si="4"/>
        <v>4</v>
      </c>
      <c r="Y12" s="17">
        <f t="shared" si="4"/>
        <v>29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145</v>
      </c>
      <c r="AD12" s="17">
        <f t="shared" si="4"/>
        <v>0</v>
      </c>
      <c r="AE12" s="31">
        <f t="shared" si="4"/>
        <v>461</v>
      </c>
      <c r="AF12" s="31">
        <f t="shared" si="4"/>
        <v>606</v>
      </c>
    </row>
    <row r="13" spans="2:32" ht="23.1" customHeight="1" x14ac:dyDescent="0.25">
      <c r="B13" s="23" t="s">
        <v>40</v>
      </c>
      <c r="C13" s="50">
        <f>SUM('[1]13.08 Kampala-Entebbe'!C13,'[2]13.08 Kampala-Entebbe'!C13,'[3]13.08 Kampala-Entebbe'!C13)</f>
        <v>55</v>
      </c>
      <c r="D13" s="50">
        <f>SUM('[1]13.08 Kampala-Entebbe'!D13,'[2]13.08 Kampala-Entebbe'!D13,'[3]13.08 Kampala-Entebbe'!D13)</f>
        <v>0</v>
      </c>
      <c r="E13" s="50">
        <f>SUM('[1]13.08 Kampala-Entebbe'!E13,'[2]13.08 Kampala-Entebbe'!E13,'[3]13.08 Kampala-Entebbe'!E13)</f>
        <v>25</v>
      </c>
      <c r="F13" s="50">
        <f>SUM('[1]13.08 Kampala-Entebbe'!F13,'[2]13.08 Kampala-Entebbe'!F13,'[3]13.08 Kampala-Entebbe'!F13)</f>
        <v>31</v>
      </c>
      <c r="G13" s="50">
        <f>SUM('[1]13.08 Kampala-Entebbe'!G13,'[2]13.08 Kampala-Entebbe'!G13,'[3]13.08 Kampala-Entebbe'!G13)</f>
        <v>0</v>
      </c>
      <c r="H13" s="50">
        <f>SUM('[1]13.08 Kampala-Entebbe'!H13,'[2]13.08 Kampala-Entebbe'!H13,'[3]13.08 Kampala-Entebbe'!H13)</f>
        <v>0</v>
      </c>
      <c r="I13" s="50">
        <f>SUM('[1]13.08 Kampala-Entebbe'!I13,'[2]13.08 Kampala-Entebbe'!I13,'[3]13.08 Kampala-Entebbe'!I13)</f>
        <v>2</v>
      </c>
      <c r="J13" s="50">
        <f>SUM('[1]13.08 Kampala-Entebbe'!J13,'[2]13.08 Kampala-Entebbe'!J13,'[3]13.08 Kampala-Entebbe'!J13)</f>
        <v>0</v>
      </c>
      <c r="K13" s="50">
        <f>SUM('[1]13.08 Kampala-Entebbe'!K13,'[2]13.08 Kampala-Entebbe'!K13,'[3]13.08 Kampala-Entebbe'!K13)</f>
        <v>1</v>
      </c>
      <c r="L13" s="50">
        <f>SUM('[1]13.08 Kampala-Entebbe'!L13,'[2]13.08 Kampala-Entebbe'!L13,'[3]13.08 Kampala-Entebbe'!L13)</f>
        <v>0</v>
      </c>
      <c r="M13" s="50">
        <f>SUM('[1]13.08 Kampala-Entebbe'!M13,'[2]13.08 Kampala-Entebbe'!M13,'[3]13.08 Kampala-Entebbe'!M13)</f>
        <v>54</v>
      </c>
      <c r="N13" s="50">
        <f>SUM('[1]13.08 Kampala-Entebbe'!N13,'[2]13.08 Kampala-Entebbe'!N13,'[3]13.08 Kampala-Entebbe'!N13)</f>
        <v>0</v>
      </c>
      <c r="O13" s="15">
        <f t="shared" si="0"/>
        <v>114</v>
      </c>
      <c r="P13" s="15">
        <f t="shared" si="1"/>
        <v>168</v>
      </c>
      <c r="R13" s="1" t="s">
        <v>9</v>
      </c>
      <c r="S13" s="17">
        <f t="shared" ref="S13:AF13" si="5">SUM(C22:C25)</f>
        <v>156</v>
      </c>
      <c r="T13" s="17">
        <f t="shared" si="5"/>
        <v>0</v>
      </c>
      <c r="U13" s="17">
        <f t="shared" si="5"/>
        <v>189</v>
      </c>
      <c r="V13" s="17">
        <f t="shared" si="5"/>
        <v>97</v>
      </c>
      <c r="W13" s="17">
        <f t="shared" si="5"/>
        <v>3</v>
      </c>
      <c r="X13" s="17">
        <f t="shared" si="5"/>
        <v>0</v>
      </c>
      <c r="Y13" s="17">
        <f t="shared" si="5"/>
        <v>26</v>
      </c>
      <c r="Z13" s="17">
        <f t="shared" si="5"/>
        <v>2</v>
      </c>
      <c r="AA13" s="17">
        <f t="shared" si="5"/>
        <v>7</v>
      </c>
      <c r="AB13" s="17">
        <f t="shared" si="5"/>
        <v>0</v>
      </c>
      <c r="AC13" s="17">
        <f t="shared" si="5"/>
        <v>174</v>
      </c>
      <c r="AD13" s="17">
        <f t="shared" si="5"/>
        <v>0</v>
      </c>
      <c r="AE13" s="31">
        <f t="shared" si="5"/>
        <v>480</v>
      </c>
      <c r="AF13" s="31">
        <f t="shared" si="5"/>
        <v>654</v>
      </c>
    </row>
    <row r="14" spans="2:32" ht="23.1" customHeight="1" x14ac:dyDescent="0.25">
      <c r="B14" s="23" t="s">
        <v>41</v>
      </c>
      <c r="C14" s="50">
        <f>SUM('[1]13.08 Kampala-Entebbe'!C14,'[2]13.08 Kampala-Entebbe'!C14,'[3]13.08 Kampala-Entebbe'!C14)</f>
        <v>38</v>
      </c>
      <c r="D14" s="50">
        <f>SUM('[1]13.08 Kampala-Entebbe'!D14,'[2]13.08 Kampala-Entebbe'!D14,'[3]13.08 Kampala-Entebbe'!D14)</f>
        <v>0</v>
      </c>
      <c r="E14" s="50">
        <f>SUM('[1]13.08 Kampala-Entebbe'!E14,'[2]13.08 Kampala-Entebbe'!E14,'[3]13.08 Kampala-Entebbe'!E14)</f>
        <v>29</v>
      </c>
      <c r="F14" s="50">
        <f>SUM('[1]13.08 Kampala-Entebbe'!F14,'[2]13.08 Kampala-Entebbe'!F14,'[3]13.08 Kampala-Entebbe'!F14)</f>
        <v>29</v>
      </c>
      <c r="G14" s="50">
        <f>SUM('[1]13.08 Kampala-Entebbe'!G14,'[2]13.08 Kampala-Entebbe'!G14,'[3]13.08 Kampala-Entebbe'!G14)</f>
        <v>1</v>
      </c>
      <c r="H14" s="50">
        <f>SUM('[1]13.08 Kampala-Entebbe'!H14,'[2]13.08 Kampala-Entebbe'!H14,'[3]13.08 Kampala-Entebbe'!H14)</f>
        <v>0</v>
      </c>
      <c r="I14" s="50">
        <f>SUM('[1]13.08 Kampala-Entebbe'!I14,'[2]13.08 Kampala-Entebbe'!I14,'[3]13.08 Kampala-Entebbe'!I14)</f>
        <v>2</v>
      </c>
      <c r="J14" s="50">
        <f>SUM('[1]13.08 Kampala-Entebbe'!J14,'[2]13.08 Kampala-Entebbe'!J14,'[3]13.08 Kampala-Entebbe'!J14)</f>
        <v>0</v>
      </c>
      <c r="K14" s="50">
        <f>SUM('[1]13.08 Kampala-Entebbe'!K14,'[2]13.08 Kampala-Entebbe'!K14,'[3]13.08 Kampala-Entebbe'!K14)</f>
        <v>0</v>
      </c>
      <c r="L14" s="50">
        <f>SUM('[1]13.08 Kampala-Entebbe'!L14,'[2]13.08 Kampala-Entebbe'!L14,'[3]13.08 Kampala-Entebbe'!L14)</f>
        <v>0</v>
      </c>
      <c r="M14" s="50">
        <f>SUM('[1]13.08 Kampala-Entebbe'!M14,'[2]13.08 Kampala-Entebbe'!M14,'[3]13.08 Kampala-Entebbe'!M14)</f>
        <v>47</v>
      </c>
      <c r="N14" s="50">
        <f>SUM('[1]13.08 Kampala-Entebbe'!N14,'[2]13.08 Kampala-Entebbe'!N14,'[3]13.08 Kampala-Entebbe'!N14)</f>
        <v>0</v>
      </c>
      <c r="O14" s="15">
        <f t="shared" si="0"/>
        <v>99</v>
      </c>
      <c r="P14" s="15">
        <f t="shared" si="1"/>
        <v>146</v>
      </c>
      <c r="R14" s="1" t="s">
        <v>10</v>
      </c>
      <c r="S14" s="17">
        <f t="shared" ref="S14:AF14" si="6">SUM(C26:C29)</f>
        <v>172</v>
      </c>
      <c r="T14" s="17">
        <f t="shared" si="6"/>
        <v>0</v>
      </c>
      <c r="U14" s="17">
        <f t="shared" si="6"/>
        <v>184</v>
      </c>
      <c r="V14" s="17">
        <f t="shared" si="6"/>
        <v>85</v>
      </c>
      <c r="W14" s="17">
        <f t="shared" si="6"/>
        <v>2</v>
      </c>
      <c r="X14" s="17">
        <f t="shared" si="6"/>
        <v>1</v>
      </c>
      <c r="Y14" s="17">
        <f t="shared" si="6"/>
        <v>34</v>
      </c>
      <c r="Z14" s="17">
        <f t="shared" si="6"/>
        <v>0</v>
      </c>
      <c r="AA14" s="17">
        <f t="shared" si="6"/>
        <v>4</v>
      </c>
      <c r="AB14" s="17">
        <f t="shared" si="6"/>
        <v>1</v>
      </c>
      <c r="AC14" s="17">
        <f t="shared" si="6"/>
        <v>184</v>
      </c>
      <c r="AD14" s="17">
        <f t="shared" si="6"/>
        <v>0</v>
      </c>
      <c r="AE14" s="31">
        <f t="shared" si="6"/>
        <v>483</v>
      </c>
      <c r="AF14" s="31">
        <f t="shared" si="6"/>
        <v>667</v>
      </c>
    </row>
    <row r="15" spans="2:32" ht="23.1" customHeight="1" x14ac:dyDescent="0.25">
      <c r="B15" s="23" t="s">
        <v>42</v>
      </c>
      <c r="C15" s="50">
        <f>SUM('[1]13.08 Kampala-Entebbe'!C15,'[2]13.08 Kampala-Entebbe'!C15,'[3]13.08 Kampala-Entebbe'!C15)</f>
        <v>30</v>
      </c>
      <c r="D15" s="50">
        <f>SUM('[1]13.08 Kampala-Entebbe'!D15,'[2]13.08 Kampala-Entebbe'!D15,'[3]13.08 Kampala-Entebbe'!D15)</f>
        <v>0</v>
      </c>
      <c r="E15" s="50">
        <f>SUM('[1]13.08 Kampala-Entebbe'!E15,'[2]13.08 Kampala-Entebbe'!E15,'[3]13.08 Kampala-Entebbe'!E15)</f>
        <v>26</v>
      </c>
      <c r="F15" s="50">
        <f>SUM('[1]13.08 Kampala-Entebbe'!F15,'[2]13.08 Kampala-Entebbe'!F15,'[3]13.08 Kampala-Entebbe'!F15)</f>
        <v>30</v>
      </c>
      <c r="G15" s="50">
        <f>SUM('[1]13.08 Kampala-Entebbe'!G15,'[2]13.08 Kampala-Entebbe'!G15,'[3]13.08 Kampala-Entebbe'!G15)</f>
        <v>2</v>
      </c>
      <c r="H15" s="50">
        <f>SUM('[1]13.08 Kampala-Entebbe'!H15,'[2]13.08 Kampala-Entebbe'!H15,'[3]13.08 Kampala-Entebbe'!H15)</f>
        <v>0</v>
      </c>
      <c r="I15" s="50">
        <f>SUM('[1]13.08 Kampala-Entebbe'!I15,'[2]13.08 Kampala-Entebbe'!I15,'[3]13.08 Kampala-Entebbe'!I15)</f>
        <v>4</v>
      </c>
      <c r="J15" s="50">
        <f>SUM('[1]13.08 Kampala-Entebbe'!J15,'[2]13.08 Kampala-Entebbe'!J15,'[3]13.08 Kampala-Entebbe'!J15)</f>
        <v>0</v>
      </c>
      <c r="K15" s="50">
        <f>SUM('[1]13.08 Kampala-Entebbe'!K15,'[2]13.08 Kampala-Entebbe'!K15,'[3]13.08 Kampala-Entebbe'!K15)</f>
        <v>0</v>
      </c>
      <c r="L15" s="50">
        <f>SUM('[1]13.08 Kampala-Entebbe'!L15,'[2]13.08 Kampala-Entebbe'!L15,'[3]13.08 Kampala-Entebbe'!L15)</f>
        <v>0</v>
      </c>
      <c r="M15" s="50">
        <f>SUM('[1]13.08 Kampala-Entebbe'!M15,'[2]13.08 Kampala-Entebbe'!M15,'[3]13.08 Kampala-Entebbe'!M15)</f>
        <v>38</v>
      </c>
      <c r="N15" s="50">
        <f>SUM('[1]13.08 Kampala-Entebbe'!N15,'[2]13.08 Kampala-Entebbe'!N15,'[3]13.08 Kampala-Entebbe'!N15)</f>
        <v>0</v>
      </c>
      <c r="O15" s="15">
        <f t="shared" si="0"/>
        <v>92</v>
      </c>
      <c r="P15" s="15">
        <f t="shared" si="1"/>
        <v>130</v>
      </c>
      <c r="R15" s="1" t="s">
        <v>11</v>
      </c>
      <c r="S15" s="17">
        <f t="shared" ref="S15:AF15" si="7">SUM(C30:C33)</f>
        <v>222</v>
      </c>
      <c r="T15" s="17">
        <f t="shared" si="7"/>
        <v>0</v>
      </c>
      <c r="U15" s="17">
        <f t="shared" si="7"/>
        <v>179</v>
      </c>
      <c r="V15" s="17">
        <f t="shared" si="7"/>
        <v>103</v>
      </c>
      <c r="W15" s="17">
        <f t="shared" si="7"/>
        <v>11</v>
      </c>
      <c r="X15" s="17">
        <f t="shared" si="7"/>
        <v>2</v>
      </c>
      <c r="Y15" s="17">
        <f t="shared" si="7"/>
        <v>33</v>
      </c>
      <c r="Z15" s="17">
        <f t="shared" si="7"/>
        <v>4</v>
      </c>
      <c r="AA15" s="17">
        <f t="shared" si="7"/>
        <v>3</v>
      </c>
      <c r="AB15" s="17">
        <f t="shared" si="7"/>
        <v>1</v>
      </c>
      <c r="AC15" s="17">
        <f t="shared" si="7"/>
        <v>176</v>
      </c>
      <c r="AD15" s="17">
        <f t="shared" si="7"/>
        <v>0</v>
      </c>
      <c r="AE15" s="31">
        <f t="shared" si="7"/>
        <v>558</v>
      </c>
      <c r="AF15" s="31">
        <f t="shared" si="7"/>
        <v>734</v>
      </c>
    </row>
    <row r="16" spans="2:32" ht="23.1" customHeight="1" x14ac:dyDescent="0.25">
      <c r="B16" s="23" t="s">
        <v>43</v>
      </c>
      <c r="C16" s="50">
        <f>SUM('[1]13.08 Kampala-Entebbe'!C16,'[2]13.08 Kampala-Entebbe'!C16,'[3]13.08 Kampala-Entebbe'!C16)</f>
        <v>35</v>
      </c>
      <c r="D16" s="50">
        <f>SUM('[1]13.08 Kampala-Entebbe'!D16,'[2]13.08 Kampala-Entebbe'!D16,'[3]13.08 Kampala-Entebbe'!D16)</f>
        <v>0</v>
      </c>
      <c r="E16" s="50">
        <f>SUM('[1]13.08 Kampala-Entebbe'!E16,'[2]13.08 Kampala-Entebbe'!E16,'[3]13.08 Kampala-Entebbe'!E16)</f>
        <v>22</v>
      </c>
      <c r="F16" s="50">
        <f>SUM('[1]13.08 Kampala-Entebbe'!F16,'[2]13.08 Kampala-Entebbe'!F16,'[3]13.08 Kampala-Entebbe'!F16)</f>
        <v>33</v>
      </c>
      <c r="G16" s="50">
        <f>SUM('[1]13.08 Kampala-Entebbe'!G16,'[2]13.08 Kampala-Entebbe'!G16,'[3]13.08 Kampala-Entebbe'!G16)</f>
        <v>2</v>
      </c>
      <c r="H16" s="50">
        <f>SUM('[1]13.08 Kampala-Entebbe'!H16,'[2]13.08 Kampala-Entebbe'!H16,'[3]13.08 Kampala-Entebbe'!H16)</f>
        <v>1</v>
      </c>
      <c r="I16" s="50">
        <f>SUM('[1]13.08 Kampala-Entebbe'!I16,'[2]13.08 Kampala-Entebbe'!I16,'[3]13.08 Kampala-Entebbe'!I16)</f>
        <v>4</v>
      </c>
      <c r="J16" s="50">
        <f>SUM('[1]13.08 Kampala-Entebbe'!J16,'[2]13.08 Kampala-Entebbe'!J16,'[3]13.08 Kampala-Entebbe'!J16)</f>
        <v>0</v>
      </c>
      <c r="K16" s="50">
        <f>SUM('[1]13.08 Kampala-Entebbe'!K16,'[2]13.08 Kampala-Entebbe'!K16,'[3]13.08 Kampala-Entebbe'!K16)</f>
        <v>0</v>
      </c>
      <c r="L16" s="50">
        <f>SUM('[1]13.08 Kampala-Entebbe'!L16,'[2]13.08 Kampala-Entebbe'!L16,'[3]13.08 Kampala-Entebbe'!L16)</f>
        <v>0</v>
      </c>
      <c r="M16" s="50">
        <f>SUM('[1]13.08 Kampala-Entebbe'!M16,'[2]13.08 Kampala-Entebbe'!M16,'[3]13.08 Kampala-Entebbe'!M16)</f>
        <v>32</v>
      </c>
      <c r="N16" s="50">
        <f>SUM('[1]13.08 Kampala-Entebbe'!N16,'[2]13.08 Kampala-Entebbe'!N16,'[3]13.08 Kampala-Entebbe'!N16)</f>
        <v>0</v>
      </c>
      <c r="O16" s="15">
        <f t="shared" si="0"/>
        <v>97</v>
      </c>
      <c r="P16" s="15">
        <f t="shared" si="1"/>
        <v>129</v>
      </c>
      <c r="R16" s="1" t="s">
        <v>12</v>
      </c>
      <c r="S16" s="17">
        <f t="shared" ref="S16:AF16" si="8">SUM(C34:C37)</f>
        <v>248</v>
      </c>
      <c r="T16" s="17">
        <f t="shared" si="8"/>
        <v>0</v>
      </c>
      <c r="U16" s="17">
        <f t="shared" si="8"/>
        <v>155</v>
      </c>
      <c r="V16" s="17">
        <f t="shared" si="8"/>
        <v>98</v>
      </c>
      <c r="W16" s="17">
        <f t="shared" si="8"/>
        <v>3</v>
      </c>
      <c r="X16" s="17">
        <f t="shared" si="8"/>
        <v>3</v>
      </c>
      <c r="Y16" s="17">
        <f t="shared" si="8"/>
        <v>32</v>
      </c>
      <c r="Z16" s="17">
        <f t="shared" si="8"/>
        <v>3</v>
      </c>
      <c r="AA16" s="17">
        <f t="shared" si="8"/>
        <v>5</v>
      </c>
      <c r="AB16" s="17">
        <f t="shared" si="8"/>
        <v>0</v>
      </c>
      <c r="AC16" s="17">
        <f t="shared" si="8"/>
        <v>123</v>
      </c>
      <c r="AD16" s="17">
        <f t="shared" si="8"/>
        <v>0</v>
      </c>
      <c r="AE16" s="31">
        <f t="shared" si="8"/>
        <v>547</v>
      </c>
      <c r="AF16" s="31">
        <f t="shared" si="8"/>
        <v>670</v>
      </c>
    </row>
    <row r="17" spans="2:32" ht="23.1" customHeight="1" x14ac:dyDescent="0.25">
      <c r="B17" s="23" t="s">
        <v>44</v>
      </c>
      <c r="C17" s="50">
        <f>SUM('[1]13.08 Kampala-Entebbe'!C17,'[2]13.08 Kampala-Entebbe'!C17,'[3]13.08 Kampala-Entebbe'!C17)</f>
        <v>50</v>
      </c>
      <c r="D17" s="50">
        <f>SUM('[1]13.08 Kampala-Entebbe'!D17,'[2]13.08 Kampala-Entebbe'!D17,'[3]13.08 Kampala-Entebbe'!D17)</f>
        <v>0</v>
      </c>
      <c r="E17" s="50">
        <f>SUM('[1]13.08 Kampala-Entebbe'!E17,'[2]13.08 Kampala-Entebbe'!E17,'[3]13.08 Kampala-Entebbe'!E17)</f>
        <v>34</v>
      </c>
      <c r="F17" s="50">
        <f>SUM('[1]13.08 Kampala-Entebbe'!F17,'[2]13.08 Kampala-Entebbe'!F17,'[3]13.08 Kampala-Entebbe'!F17)</f>
        <v>34</v>
      </c>
      <c r="G17" s="50">
        <f>SUM('[1]13.08 Kampala-Entebbe'!G17,'[2]13.08 Kampala-Entebbe'!G17,'[3]13.08 Kampala-Entebbe'!G17)</f>
        <v>1</v>
      </c>
      <c r="H17" s="50">
        <f>SUM('[1]13.08 Kampala-Entebbe'!H17,'[2]13.08 Kampala-Entebbe'!H17,'[3]13.08 Kampala-Entebbe'!H17)</f>
        <v>2</v>
      </c>
      <c r="I17" s="50">
        <f>SUM('[1]13.08 Kampala-Entebbe'!I17,'[2]13.08 Kampala-Entebbe'!I17,'[3]13.08 Kampala-Entebbe'!I17)</f>
        <v>5</v>
      </c>
      <c r="J17" s="50">
        <f>SUM('[1]13.08 Kampala-Entebbe'!J17,'[2]13.08 Kampala-Entebbe'!J17,'[3]13.08 Kampala-Entebbe'!J17)</f>
        <v>0</v>
      </c>
      <c r="K17" s="50">
        <f>SUM('[1]13.08 Kampala-Entebbe'!K17,'[2]13.08 Kampala-Entebbe'!K17,'[3]13.08 Kampala-Entebbe'!K17)</f>
        <v>0</v>
      </c>
      <c r="L17" s="50">
        <f>SUM('[1]13.08 Kampala-Entebbe'!L17,'[2]13.08 Kampala-Entebbe'!L17,'[3]13.08 Kampala-Entebbe'!L17)</f>
        <v>0</v>
      </c>
      <c r="M17" s="50">
        <f>SUM('[1]13.08 Kampala-Entebbe'!M17,'[2]13.08 Kampala-Entebbe'!M17,'[3]13.08 Kampala-Entebbe'!M17)</f>
        <v>48</v>
      </c>
      <c r="N17" s="50">
        <f>SUM('[1]13.08 Kampala-Entebbe'!N17,'[2]13.08 Kampala-Entebbe'!N17,'[3]13.08 Kampala-Entebbe'!N17)</f>
        <v>0</v>
      </c>
      <c r="O17" s="15">
        <f t="shared" si="0"/>
        <v>126</v>
      </c>
      <c r="P17" s="15">
        <f t="shared" si="1"/>
        <v>174</v>
      </c>
      <c r="R17" s="1" t="s">
        <v>13</v>
      </c>
      <c r="S17" s="17">
        <f t="shared" ref="S17:AF17" si="9">SUM(C38:C41)</f>
        <v>322</v>
      </c>
      <c r="T17" s="17">
        <f t="shared" si="9"/>
        <v>0</v>
      </c>
      <c r="U17" s="17">
        <f t="shared" si="9"/>
        <v>208</v>
      </c>
      <c r="V17" s="17">
        <f t="shared" si="9"/>
        <v>102</v>
      </c>
      <c r="W17" s="17">
        <f t="shared" si="9"/>
        <v>17</v>
      </c>
      <c r="X17" s="17">
        <f t="shared" si="9"/>
        <v>1</v>
      </c>
      <c r="Y17" s="17">
        <f t="shared" si="9"/>
        <v>43</v>
      </c>
      <c r="Z17" s="17">
        <f t="shared" si="9"/>
        <v>2</v>
      </c>
      <c r="AA17" s="17">
        <f t="shared" si="9"/>
        <v>5</v>
      </c>
      <c r="AB17" s="17">
        <f t="shared" si="9"/>
        <v>1</v>
      </c>
      <c r="AC17" s="17">
        <f t="shared" si="9"/>
        <v>173</v>
      </c>
      <c r="AD17" s="17">
        <f t="shared" si="9"/>
        <v>0</v>
      </c>
      <c r="AE17" s="31">
        <f t="shared" si="9"/>
        <v>701</v>
      </c>
      <c r="AF17" s="31">
        <f t="shared" si="9"/>
        <v>874</v>
      </c>
    </row>
    <row r="18" spans="2:32" ht="23.1" customHeight="1" x14ac:dyDescent="0.25">
      <c r="B18" s="23" t="s">
        <v>45</v>
      </c>
      <c r="C18" s="50">
        <f>SUM('[1]13.08 Kampala-Entebbe'!C18,'[2]13.08 Kampala-Entebbe'!C18,'[3]13.08 Kampala-Entebbe'!C18)</f>
        <v>46</v>
      </c>
      <c r="D18" s="50">
        <f>SUM('[1]13.08 Kampala-Entebbe'!D18,'[2]13.08 Kampala-Entebbe'!D18,'[3]13.08 Kampala-Entebbe'!D18)</f>
        <v>0</v>
      </c>
      <c r="E18" s="50">
        <f>SUM('[1]13.08 Kampala-Entebbe'!E18,'[2]13.08 Kampala-Entebbe'!E18,'[3]13.08 Kampala-Entebbe'!E18)</f>
        <v>44</v>
      </c>
      <c r="F18" s="50">
        <f>SUM('[1]13.08 Kampala-Entebbe'!F18,'[2]13.08 Kampala-Entebbe'!F18,'[3]13.08 Kampala-Entebbe'!F18)</f>
        <v>33</v>
      </c>
      <c r="G18" s="50">
        <f>SUM('[1]13.08 Kampala-Entebbe'!G18,'[2]13.08 Kampala-Entebbe'!G18,'[3]13.08 Kampala-Entebbe'!G18)</f>
        <v>0</v>
      </c>
      <c r="H18" s="50">
        <f>SUM('[1]13.08 Kampala-Entebbe'!H18,'[2]13.08 Kampala-Entebbe'!H18,'[3]13.08 Kampala-Entebbe'!H18)</f>
        <v>1</v>
      </c>
      <c r="I18" s="50">
        <f>SUM('[1]13.08 Kampala-Entebbe'!I18,'[2]13.08 Kampala-Entebbe'!I18,'[3]13.08 Kampala-Entebbe'!I18)</f>
        <v>5</v>
      </c>
      <c r="J18" s="50">
        <f>SUM('[1]13.08 Kampala-Entebbe'!J18,'[2]13.08 Kampala-Entebbe'!J18,'[3]13.08 Kampala-Entebbe'!J18)</f>
        <v>1</v>
      </c>
      <c r="K18" s="50">
        <f>SUM('[1]13.08 Kampala-Entebbe'!K18,'[2]13.08 Kampala-Entebbe'!K18,'[3]13.08 Kampala-Entebbe'!K18)</f>
        <v>0</v>
      </c>
      <c r="L18" s="50">
        <f>SUM('[1]13.08 Kampala-Entebbe'!L18,'[2]13.08 Kampala-Entebbe'!L18,'[3]13.08 Kampala-Entebbe'!L18)</f>
        <v>0</v>
      </c>
      <c r="M18" s="50">
        <f>SUM('[1]13.08 Kampala-Entebbe'!M18,'[2]13.08 Kampala-Entebbe'!M18,'[3]13.08 Kampala-Entebbe'!M18)</f>
        <v>32</v>
      </c>
      <c r="N18" s="50">
        <f>SUM('[1]13.08 Kampala-Entebbe'!N18,'[2]13.08 Kampala-Entebbe'!N18,'[3]13.08 Kampala-Entebbe'!N18)</f>
        <v>0</v>
      </c>
      <c r="O18" s="15">
        <f t="shared" si="0"/>
        <v>130</v>
      </c>
      <c r="P18" s="15">
        <f t="shared" si="1"/>
        <v>162</v>
      </c>
      <c r="R18" s="1" t="s">
        <v>14</v>
      </c>
      <c r="S18" s="17">
        <f t="shared" ref="S18:AF18" si="10">SUM(C42:C45)</f>
        <v>428</v>
      </c>
      <c r="T18" s="17">
        <f t="shared" si="10"/>
        <v>0</v>
      </c>
      <c r="U18" s="17">
        <f t="shared" si="10"/>
        <v>229</v>
      </c>
      <c r="V18" s="17">
        <f t="shared" si="10"/>
        <v>123</v>
      </c>
      <c r="W18" s="17">
        <f t="shared" si="10"/>
        <v>16</v>
      </c>
      <c r="X18" s="17">
        <f t="shared" si="10"/>
        <v>2</v>
      </c>
      <c r="Y18" s="17">
        <f t="shared" si="10"/>
        <v>49</v>
      </c>
      <c r="Z18" s="17">
        <f t="shared" si="10"/>
        <v>4</v>
      </c>
      <c r="AA18" s="17">
        <f t="shared" si="10"/>
        <v>4</v>
      </c>
      <c r="AB18" s="17">
        <f t="shared" si="10"/>
        <v>3</v>
      </c>
      <c r="AC18" s="17">
        <f t="shared" si="10"/>
        <v>125</v>
      </c>
      <c r="AD18" s="17">
        <f t="shared" si="10"/>
        <v>0</v>
      </c>
      <c r="AE18" s="31">
        <f t="shared" si="10"/>
        <v>858</v>
      </c>
      <c r="AF18" s="31">
        <f t="shared" si="10"/>
        <v>983</v>
      </c>
    </row>
    <row r="19" spans="2:32" ht="23.1" customHeight="1" x14ac:dyDescent="0.25">
      <c r="B19" s="23" t="s">
        <v>46</v>
      </c>
      <c r="C19" s="50">
        <f>SUM('[1]13.08 Kampala-Entebbe'!C19,'[2]13.08 Kampala-Entebbe'!C19,'[3]13.08 Kampala-Entebbe'!C19)</f>
        <v>53</v>
      </c>
      <c r="D19" s="50">
        <f>SUM('[1]13.08 Kampala-Entebbe'!D19,'[2]13.08 Kampala-Entebbe'!D19,'[3]13.08 Kampala-Entebbe'!D19)</f>
        <v>0</v>
      </c>
      <c r="E19" s="50">
        <f>SUM('[1]13.08 Kampala-Entebbe'!E19,'[2]13.08 Kampala-Entebbe'!E19,'[3]13.08 Kampala-Entebbe'!E19)</f>
        <v>39</v>
      </c>
      <c r="F19" s="50">
        <f>SUM('[1]13.08 Kampala-Entebbe'!F19,'[2]13.08 Kampala-Entebbe'!F19,'[3]13.08 Kampala-Entebbe'!F19)</f>
        <v>26</v>
      </c>
      <c r="G19" s="50">
        <f>SUM('[1]13.08 Kampala-Entebbe'!G19,'[2]13.08 Kampala-Entebbe'!G19,'[3]13.08 Kampala-Entebbe'!G19)</f>
        <v>3</v>
      </c>
      <c r="H19" s="50">
        <f>SUM('[1]13.08 Kampala-Entebbe'!H19,'[2]13.08 Kampala-Entebbe'!H19,'[3]13.08 Kampala-Entebbe'!H19)</f>
        <v>0</v>
      </c>
      <c r="I19" s="50">
        <f>SUM('[1]13.08 Kampala-Entebbe'!I19,'[2]13.08 Kampala-Entebbe'!I19,'[3]13.08 Kampala-Entebbe'!I19)</f>
        <v>7</v>
      </c>
      <c r="J19" s="50">
        <f>SUM('[1]13.08 Kampala-Entebbe'!J19,'[2]13.08 Kampala-Entebbe'!J19,'[3]13.08 Kampala-Entebbe'!J19)</f>
        <v>0</v>
      </c>
      <c r="K19" s="50">
        <f>SUM('[1]13.08 Kampala-Entebbe'!K19,'[2]13.08 Kampala-Entebbe'!K19,'[3]13.08 Kampala-Entebbe'!K19)</f>
        <v>0</v>
      </c>
      <c r="L19" s="50">
        <f>SUM('[1]13.08 Kampala-Entebbe'!L19,'[2]13.08 Kampala-Entebbe'!L19,'[3]13.08 Kampala-Entebbe'!L19)</f>
        <v>0</v>
      </c>
      <c r="M19" s="50">
        <f>SUM('[1]13.08 Kampala-Entebbe'!M19,'[2]13.08 Kampala-Entebbe'!M19,'[3]13.08 Kampala-Entebbe'!M19)</f>
        <v>40</v>
      </c>
      <c r="N19" s="50">
        <f>SUM('[1]13.08 Kampala-Entebbe'!N19,'[2]13.08 Kampala-Entebbe'!N19,'[3]13.08 Kampala-Entebbe'!N19)</f>
        <v>0</v>
      </c>
      <c r="O19" s="15">
        <f t="shared" si="0"/>
        <v>128</v>
      </c>
      <c r="P19" s="15">
        <f t="shared" si="1"/>
        <v>168</v>
      </c>
      <c r="R19" s="1" t="s">
        <v>15</v>
      </c>
      <c r="S19" s="17">
        <f t="shared" ref="S19:AF19" si="11">SUM(C46:C49)</f>
        <v>360</v>
      </c>
      <c r="T19" s="17">
        <f t="shared" si="11"/>
        <v>0</v>
      </c>
      <c r="U19" s="17">
        <f t="shared" si="11"/>
        <v>199</v>
      </c>
      <c r="V19" s="17">
        <f t="shared" si="11"/>
        <v>113</v>
      </c>
      <c r="W19" s="17">
        <f t="shared" si="11"/>
        <v>16</v>
      </c>
      <c r="X19" s="17">
        <f t="shared" si="11"/>
        <v>5</v>
      </c>
      <c r="Y19" s="17">
        <f t="shared" si="11"/>
        <v>32</v>
      </c>
      <c r="Z19" s="17">
        <f t="shared" si="11"/>
        <v>1</v>
      </c>
      <c r="AA19" s="17">
        <f t="shared" si="11"/>
        <v>7</v>
      </c>
      <c r="AB19" s="17">
        <f t="shared" si="11"/>
        <v>1</v>
      </c>
      <c r="AC19" s="17">
        <f t="shared" si="11"/>
        <v>145</v>
      </c>
      <c r="AD19" s="17">
        <f t="shared" si="11"/>
        <v>0</v>
      </c>
      <c r="AE19" s="31">
        <f t="shared" si="11"/>
        <v>734</v>
      </c>
      <c r="AF19" s="31">
        <f t="shared" si="11"/>
        <v>879</v>
      </c>
    </row>
    <row r="20" spans="2:32" ht="23.1" customHeight="1" x14ac:dyDescent="0.25">
      <c r="B20" s="23" t="s">
        <v>47</v>
      </c>
      <c r="C20" s="50">
        <f>SUM('[1]13.08 Kampala-Entebbe'!C20,'[2]13.08 Kampala-Entebbe'!C20,'[3]13.08 Kampala-Entebbe'!C20)</f>
        <v>45</v>
      </c>
      <c r="D20" s="50">
        <f>SUM('[1]13.08 Kampala-Entebbe'!D20,'[2]13.08 Kampala-Entebbe'!D20,'[3]13.08 Kampala-Entebbe'!D20)</f>
        <v>0</v>
      </c>
      <c r="E20" s="50">
        <f>SUM('[1]13.08 Kampala-Entebbe'!E20,'[2]13.08 Kampala-Entebbe'!E20,'[3]13.08 Kampala-Entebbe'!E20)</f>
        <v>25</v>
      </c>
      <c r="F20" s="50">
        <f>SUM('[1]13.08 Kampala-Entebbe'!F20,'[2]13.08 Kampala-Entebbe'!F20,'[3]13.08 Kampala-Entebbe'!F20)</f>
        <v>20</v>
      </c>
      <c r="G20" s="50">
        <f>SUM('[1]13.08 Kampala-Entebbe'!G20,'[2]13.08 Kampala-Entebbe'!G20,'[3]13.08 Kampala-Entebbe'!G20)</f>
        <v>0</v>
      </c>
      <c r="H20" s="50">
        <f>SUM('[1]13.08 Kampala-Entebbe'!H20,'[2]13.08 Kampala-Entebbe'!H20,'[3]13.08 Kampala-Entebbe'!H20)</f>
        <v>2</v>
      </c>
      <c r="I20" s="50">
        <f>SUM('[1]13.08 Kampala-Entebbe'!I20,'[2]13.08 Kampala-Entebbe'!I20,'[3]13.08 Kampala-Entebbe'!I20)</f>
        <v>10</v>
      </c>
      <c r="J20" s="50">
        <f>SUM('[1]13.08 Kampala-Entebbe'!J20,'[2]13.08 Kampala-Entebbe'!J20,'[3]13.08 Kampala-Entebbe'!J20)</f>
        <v>0</v>
      </c>
      <c r="K20" s="50">
        <f>SUM('[1]13.08 Kampala-Entebbe'!K20,'[2]13.08 Kampala-Entebbe'!K20,'[3]13.08 Kampala-Entebbe'!K20)</f>
        <v>0</v>
      </c>
      <c r="L20" s="50">
        <f>SUM('[1]13.08 Kampala-Entebbe'!L20,'[2]13.08 Kampala-Entebbe'!L20,'[3]13.08 Kampala-Entebbe'!L20)</f>
        <v>0</v>
      </c>
      <c r="M20" s="50">
        <f>SUM('[1]13.08 Kampala-Entebbe'!M20,'[2]13.08 Kampala-Entebbe'!M20,'[3]13.08 Kampala-Entebbe'!M20)</f>
        <v>40</v>
      </c>
      <c r="N20" s="50">
        <f>SUM('[1]13.08 Kampala-Entebbe'!N20,'[2]13.08 Kampala-Entebbe'!N20,'[3]13.08 Kampala-Entebbe'!N20)</f>
        <v>0</v>
      </c>
      <c r="O20" s="15">
        <f t="shared" si="0"/>
        <v>102</v>
      </c>
      <c r="P20" s="15">
        <f t="shared" si="1"/>
        <v>142</v>
      </c>
      <c r="R20" s="1" t="s">
        <v>16</v>
      </c>
      <c r="S20" s="17">
        <f t="shared" ref="S20:AF20" si="12">SUM(C50:C53)</f>
        <v>470</v>
      </c>
      <c r="T20" s="17">
        <f t="shared" si="12"/>
        <v>0</v>
      </c>
      <c r="U20" s="17">
        <f t="shared" si="12"/>
        <v>232</v>
      </c>
      <c r="V20" s="17">
        <f t="shared" si="12"/>
        <v>119</v>
      </c>
      <c r="W20" s="17">
        <f t="shared" si="12"/>
        <v>22</v>
      </c>
      <c r="X20" s="17">
        <f t="shared" si="12"/>
        <v>13</v>
      </c>
      <c r="Y20" s="17">
        <f t="shared" si="12"/>
        <v>43</v>
      </c>
      <c r="Z20" s="17">
        <f t="shared" si="12"/>
        <v>7</v>
      </c>
      <c r="AA20" s="17">
        <f t="shared" si="12"/>
        <v>5</v>
      </c>
      <c r="AB20" s="17">
        <f t="shared" si="12"/>
        <v>2</v>
      </c>
      <c r="AC20" s="17">
        <f t="shared" si="12"/>
        <v>194</v>
      </c>
      <c r="AD20" s="17">
        <f t="shared" si="12"/>
        <v>0</v>
      </c>
      <c r="AE20" s="31">
        <f t="shared" si="12"/>
        <v>913</v>
      </c>
      <c r="AF20" s="31">
        <f t="shared" si="12"/>
        <v>1107</v>
      </c>
    </row>
    <row r="21" spans="2:32" ht="23.1" customHeight="1" x14ac:dyDescent="0.25">
      <c r="B21" s="23" t="s">
        <v>48</v>
      </c>
      <c r="C21" s="50">
        <f>SUM('[1]13.08 Kampala-Entebbe'!C21,'[2]13.08 Kampala-Entebbe'!C21,'[3]13.08 Kampala-Entebbe'!C21)</f>
        <v>39</v>
      </c>
      <c r="D21" s="50">
        <f>SUM('[1]13.08 Kampala-Entebbe'!D21,'[2]13.08 Kampala-Entebbe'!D21,'[3]13.08 Kampala-Entebbe'!D21)</f>
        <v>0</v>
      </c>
      <c r="E21" s="50">
        <f>SUM('[1]13.08 Kampala-Entebbe'!E21,'[2]13.08 Kampala-Entebbe'!E21,'[3]13.08 Kampala-Entebbe'!E21)</f>
        <v>24</v>
      </c>
      <c r="F21" s="50">
        <f>SUM('[1]13.08 Kampala-Entebbe'!F21,'[2]13.08 Kampala-Entebbe'!F21,'[3]13.08 Kampala-Entebbe'!F21)</f>
        <v>27</v>
      </c>
      <c r="G21" s="50">
        <f>SUM('[1]13.08 Kampala-Entebbe'!G21,'[2]13.08 Kampala-Entebbe'!G21,'[3]13.08 Kampala-Entebbe'!G21)</f>
        <v>0</v>
      </c>
      <c r="H21" s="50">
        <f>SUM('[1]13.08 Kampala-Entebbe'!H21,'[2]13.08 Kampala-Entebbe'!H21,'[3]13.08 Kampala-Entebbe'!H21)</f>
        <v>1</v>
      </c>
      <c r="I21" s="50">
        <f>SUM('[1]13.08 Kampala-Entebbe'!I21,'[2]13.08 Kampala-Entebbe'!I21,'[3]13.08 Kampala-Entebbe'!I21)</f>
        <v>7</v>
      </c>
      <c r="J21" s="50">
        <f>SUM('[1]13.08 Kampala-Entebbe'!J21,'[2]13.08 Kampala-Entebbe'!J21,'[3]13.08 Kampala-Entebbe'!J21)</f>
        <v>3</v>
      </c>
      <c r="K21" s="50">
        <f>SUM('[1]13.08 Kampala-Entebbe'!K21,'[2]13.08 Kampala-Entebbe'!K21,'[3]13.08 Kampala-Entebbe'!K21)</f>
        <v>0</v>
      </c>
      <c r="L21" s="50">
        <f>SUM('[1]13.08 Kampala-Entebbe'!L21,'[2]13.08 Kampala-Entebbe'!L21,'[3]13.08 Kampala-Entebbe'!L21)</f>
        <v>0</v>
      </c>
      <c r="M21" s="50">
        <f>SUM('[1]13.08 Kampala-Entebbe'!M21,'[2]13.08 Kampala-Entebbe'!M21,'[3]13.08 Kampala-Entebbe'!M21)</f>
        <v>33</v>
      </c>
      <c r="N21" s="50">
        <f>SUM('[1]13.08 Kampala-Entebbe'!N21,'[2]13.08 Kampala-Entebbe'!N21,'[3]13.08 Kampala-Entebbe'!N21)</f>
        <v>0</v>
      </c>
      <c r="O21" s="15">
        <f t="shared" si="0"/>
        <v>101</v>
      </c>
      <c r="P21" s="15">
        <f t="shared" si="1"/>
        <v>134</v>
      </c>
      <c r="R21" s="36" t="s">
        <v>20</v>
      </c>
      <c r="S21" s="34">
        <f t="shared" ref="S21:AF21" si="13">SUM(C54:C57)</f>
        <v>452</v>
      </c>
      <c r="T21" s="17">
        <f t="shared" si="13"/>
        <v>0</v>
      </c>
      <c r="U21" s="17">
        <f t="shared" si="13"/>
        <v>219</v>
      </c>
      <c r="V21" s="17">
        <f t="shared" si="13"/>
        <v>131</v>
      </c>
      <c r="W21" s="17">
        <f t="shared" si="13"/>
        <v>9</v>
      </c>
      <c r="X21" s="17">
        <f t="shared" si="13"/>
        <v>4</v>
      </c>
      <c r="Y21" s="17">
        <f t="shared" si="13"/>
        <v>32</v>
      </c>
      <c r="Z21" s="17">
        <f t="shared" si="13"/>
        <v>4</v>
      </c>
      <c r="AA21" s="17">
        <f t="shared" si="13"/>
        <v>0</v>
      </c>
      <c r="AB21" s="17">
        <f t="shared" si="13"/>
        <v>1</v>
      </c>
      <c r="AC21" s="17">
        <f t="shared" si="13"/>
        <v>157</v>
      </c>
      <c r="AD21" s="17">
        <f t="shared" si="13"/>
        <v>0</v>
      </c>
      <c r="AE21" s="31">
        <f t="shared" si="13"/>
        <v>852</v>
      </c>
      <c r="AF21" s="31">
        <f t="shared" si="13"/>
        <v>1009</v>
      </c>
    </row>
    <row r="22" spans="2:32" ht="23.1" customHeight="1" x14ac:dyDescent="0.25">
      <c r="B22" s="23" t="s">
        <v>49</v>
      </c>
      <c r="C22" s="50">
        <f>SUM('[1]13.08 Kampala-Entebbe'!C22,'[2]13.08 Kampala-Entebbe'!C22,'[3]13.08 Kampala-Entebbe'!C22)</f>
        <v>36</v>
      </c>
      <c r="D22" s="50">
        <f>SUM('[1]13.08 Kampala-Entebbe'!D22,'[2]13.08 Kampala-Entebbe'!D22,'[3]13.08 Kampala-Entebbe'!D22)</f>
        <v>0</v>
      </c>
      <c r="E22" s="50">
        <f>SUM('[1]13.08 Kampala-Entebbe'!E22,'[2]13.08 Kampala-Entebbe'!E22,'[3]13.08 Kampala-Entebbe'!E22)</f>
        <v>30</v>
      </c>
      <c r="F22" s="50">
        <f>SUM('[1]13.08 Kampala-Entebbe'!F22,'[2]13.08 Kampala-Entebbe'!F22,'[3]13.08 Kampala-Entebbe'!F22)</f>
        <v>20</v>
      </c>
      <c r="G22" s="50">
        <f>SUM('[1]13.08 Kampala-Entebbe'!G22,'[2]13.08 Kampala-Entebbe'!G22,'[3]13.08 Kampala-Entebbe'!G22)</f>
        <v>0</v>
      </c>
      <c r="H22" s="50">
        <f>SUM('[1]13.08 Kampala-Entebbe'!H22,'[2]13.08 Kampala-Entebbe'!H22,'[3]13.08 Kampala-Entebbe'!H22)</f>
        <v>0</v>
      </c>
      <c r="I22" s="50">
        <f>SUM('[1]13.08 Kampala-Entebbe'!I22,'[2]13.08 Kampala-Entebbe'!I22,'[3]13.08 Kampala-Entebbe'!I22)</f>
        <v>11</v>
      </c>
      <c r="J22" s="50">
        <f>SUM('[1]13.08 Kampala-Entebbe'!J22,'[2]13.08 Kampala-Entebbe'!J22,'[3]13.08 Kampala-Entebbe'!J22)</f>
        <v>0</v>
      </c>
      <c r="K22" s="50">
        <f>SUM('[1]13.08 Kampala-Entebbe'!K22,'[2]13.08 Kampala-Entebbe'!K22,'[3]13.08 Kampala-Entebbe'!K22)</f>
        <v>1</v>
      </c>
      <c r="L22" s="50">
        <f>SUM('[1]13.08 Kampala-Entebbe'!L22,'[2]13.08 Kampala-Entebbe'!L22,'[3]13.08 Kampala-Entebbe'!L22)</f>
        <v>0</v>
      </c>
      <c r="M22" s="50">
        <f>SUM('[1]13.08 Kampala-Entebbe'!M22,'[2]13.08 Kampala-Entebbe'!M22,'[3]13.08 Kampala-Entebbe'!M22)</f>
        <v>48</v>
      </c>
      <c r="N22" s="50">
        <f>SUM('[1]13.08 Kampala-Entebbe'!N22,'[2]13.08 Kampala-Entebbe'!N22,'[3]13.08 Kampala-Entebbe'!N22)</f>
        <v>0</v>
      </c>
      <c r="O22" s="15">
        <f t="shared" si="0"/>
        <v>98</v>
      </c>
      <c r="P22" s="15">
        <f t="shared" si="1"/>
        <v>146</v>
      </c>
      <c r="R22" s="38" t="s">
        <v>90</v>
      </c>
      <c r="S22" s="39">
        <f>MAX(S10:S12)</f>
        <v>183</v>
      </c>
      <c r="T22" s="39">
        <f t="shared" ref="T22:AF22" si="14">MAX(T10:T12)</f>
        <v>0</v>
      </c>
      <c r="U22" s="39">
        <f t="shared" si="14"/>
        <v>132</v>
      </c>
      <c r="V22" s="39">
        <f t="shared" si="14"/>
        <v>126</v>
      </c>
      <c r="W22" s="39">
        <f t="shared" si="14"/>
        <v>6</v>
      </c>
      <c r="X22" s="39">
        <f t="shared" si="14"/>
        <v>4</v>
      </c>
      <c r="Y22" s="39">
        <f t="shared" si="14"/>
        <v>29</v>
      </c>
      <c r="Z22" s="39">
        <f t="shared" si="14"/>
        <v>4</v>
      </c>
      <c r="AA22" s="39">
        <f t="shared" si="14"/>
        <v>1</v>
      </c>
      <c r="AB22" s="39">
        <f t="shared" si="14"/>
        <v>0</v>
      </c>
      <c r="AC22" s="39">
        <f t="shared" si="14"/>
        <v>181</v>
      </c>
      <c r="AD22" s="39">
        <f t="shared" si="14"/>
        <v>0</v>
      </c>
      <c r="AE22" s="40">
        <f t="shared" si="14"/>
        <v>461</v>
      </c>
      <c r="AF22" s="40">
        <f t="shared" si="14"/>
        <v>606</v>
      </c>
    </row>
    <row r="23" spans="2:32" ht="23.1" customHeight="1" x14ac:dyDescent="0.25">
      <c r="B23" s="23" t="s">
        <v>50</v>
      </c>
      <c r="C23" s="50">
        <f>SUM('[1]13.08 Kampala-Entebbe'!C23,'[2]13.08 Kampala-Entebbe'!C23,'[3]13.08 Kampala-Entebbe'!C23)</f>
        <v>47</v>
      </c>
      <c r="D23" s="50">
        <f>SUM('[1]13.08 Kampala-Entebbe'!D23,'[2]13.08 Kampala-Entebbe'!D23,'[3]13.08 Kampala-Entebbe'!D23)</f>
        <v>0</v>
      </c>
      <c r="E23" s="50">
        <f>SUM('[1]13.08 Kampala-Entebbe'!E23,'[2]13.08 Kampala-Entebbe'!E23,'[3]13.08 Kampala-Entebbe'!E23)</f>
        <v>53</v>
      </c>
      <c r="F23" s="50">
        <f>SUM('[1]13.08 Kampala-Entebbe'!F23,'[2]13.08 Kampala-Entebbe'!F23,'[3]13.08 Kampala-Entebbe'!F23)</f>
        <v>21</v>
      </c>
      <c r="G23" s="50">
        <f>SUM('[1]13.08 Kampala-Entebbe'!G23,'[2]13.08 Kampala-Entebbe'!G23,'[3]13.08 Kampala-Entebbe'!G23)</f>
        <v>1</v>
      </c>
      <c r="H23" s="50">
        <f>SUM('[1]13.08 Kampala-Entebbe'!H23,'[2]13.08 Kampala-Entebbe'!H23,'[3]13.08 Kampala-Entebbe'!H23)</f>
        <v>0</v>
      </c>
      <c r="I23" s="50">
        <f>SUM('[1]13.08 Kampala-Entebbe'!I23,'[2]13.08 Kampala-Entebbe'!I23,'[3]13.08 Kampala-Entebbe'!I23)</f>
        <v>7</v>
      </c>
      <c r="J23" s="50">
        <f>SUM('[1]13.08 Kampala-Entebbe'!J23,'[2]13.08 Kampala-Entebbe'!J23,'[3]13.08 Kampala-Entebbe'!J23)</f>
        <v>0</v>
      </c>
      <c r="K23" s="50">
        <f>SUM('[1]13.08 Kampala-Entebbe'!K23,'[2]13.08 Kampala-Entebbe'!K23,'[3]13.08 Kampala-Entebbe'!K23)</f>
        <v>0</v>
      </c>
      <c r="L23" s="50">
        <f>SUM('[1]13.08 Kampala-Entebbe'!L23,'[2]13.08 Kampala-Entebbe'!L23,'[3]13.08 Kampala-Entebbe'!L23)</f>
        <v>0</v>
      </c>
      <c r="M23" s="50">
        <f>SUM('[1]13.08 Kampala-Entebbe'!M23,'[2]13.08 Kampala-Entebbe'!M23,'[3]13.08 Kampala-Entebbe'!M23)</f>
        <v>39</v>
      </c>
      <c r="N23" s="50">
        <f>SUM('[1]13.08 Kampala-Entebbe'!N23,'[2]13.08 Kampala-Entebbe'!N23,'[3]13.08 Kampala-Entebbe'!N23)</f>
        <v>0</v>
      </c>
      <c r="O23" s="15">
        <f t="shared" si="0"/>
        <v>129</v>
      </c>
      <c r="P23" s="15">
        <f t="shared" si="1"/>
        <v>168</v>
      </c>
      <c r="R23" s="38" t="s">
        <v>91</v>
      </c>
      <c r="S23" s="39">
        <f>MAX(S13:S18)</f>
        <v>428</v>
      </c>
      <c r="T23" s="39">
        <f t="shared" ref="T23:AF23" si="15">MAX(T13:T18)</f>
        <v>0</v>
      </c>
      <c r="U23" s="39">
        <f t="shared" si="15"/>
        <v>229</v>
      </c>
      <c r="V23" s="39">
        <f t="shared" si="15"/>
        <v>123</v>
      </c>
      <c r="W23" s="39">
        <f t="shared" si="15"/>
        <v>17</v>
      </c>
      <c r="X23" s="39">
        <f t="shared" si="15"/>
        <v>3</v>
      </c>
      <c r="Y23" s="39">
        <f t="shared" si="15"/>
        <v>49</v>
      </c>
      <c r="Z23" s="39">
        <f t="shared" si="15"/>
        <v>4</v>
      </c>
      <c r="AA23" s="39">
        <f t="shared" si="15"/>
        <v>7</v>
      </c>
      <c r="AB23" s="39">
        <f t="shared" si="15"/>
        <v>3</v>
      </c>
      <c r="AC23" s="39">
        <f t="shared" si="15"/>
        <v>184</v>
      </c>
      <c r="AD23" s="39">
        <f t="shared" si="15"/>
        <v>0</v>
      </c>
      <c r="AE23" s="40">
        <f t="shared" si="15"/>
        <v>858</v>
      </c>
      <c r="AF23" s="40">
        <f t="shared" si="15"/>
        <v>983</v>
      </c>
    </row>
    <row r="24" spans="2:32" ht="23.1" customHeight="1" x14ac:dyDescent="0.25">
      <c r="B24" s="23" t="s">
        <v>51</v>
      </c>
      <c r="C24" s="50">
        <f>SUM('[1]13.08 Kampala-Entebbe'!C24,'[2]13.08 Kampala-Entebbe'!C24,'[3]13.08 Kampala-Entebbe'!C24)</f>
        <v>32</v>
      </c>
      <c r="D24" s="50">
        <f>SUM('[1]13.08 Kampala-Entebbe'!D24,'[2]13.08 Kampala-Entebbe'!D24,'[3]13.08 Kampala-Entebbe'!D24)</f>
        <v>0</v>
      </c>
      <c r="E24" s="50">
        <f>SUM('[1]13.08 Kampala-Entebbe'!E24,'[2]13.08 Kampala-Entebbe'!E24,'[3]13.08 Kampala-Entebbe'!E24)</f>
        <v>58</v>
      </c>
      <c r="F24" s="50">
        <f>SUM('[1]13.08 Kampala-Entebbe'!F24,'[2]13.08 Kampala-Entebbe'!F24,'[3]13.08 Kampala-Entebbe'!F24)</f>
        <v>26</v>
      </c>
      <c r="G24" s="50">
        <f>SUM('[1]13.08 Kampala-Entebbe'!G24,'[2]13.08 Kampala-Entebbe'!G24,'[3]13.08 Kampala-Entebbe'!G24)</f>
        <v>1</v>
      </c>
      <c r="H24" s="50">
        <f>SUM('[1]13.08 Kampala-Entebbe'!H24,'[2]13.08 Kampala-Entebbe'!H24,'[3]13.08 Kampala-Entebbe'!H24)</f>
        <v>0</v>
      </c>
      <c r="I24" s="50">
        <f>SUM('[1]13.08 Kampala-Entebbe'!I24,'[2]13.08 Kampala-Entebbe'!I24,'[3]13.08 Kampala-Entebbe'!I24)</f>
        <v>3</v>
      </c>
      <c r="J24" s="50">
        <f>SUM('[1]13.08 Kampala-Entebbe'!J24,'[2]13.08 Kampala-Entebbe'!J24,'[3]13.08 Kampala-Entebbe'!J24)</f>
        <v>1</v>
      </c>
      <c r="K24" s="50">
        <f>SUM('[1]13.08 Kampala-Entebbe'!K24,'[2]13.08 Kampala-Entebbe'!K24,'[3]13.08 Kampala-Entebbe'!K24)</f>
        <v>4</v>
      </c>
      <c r="L24" s="50">
        <f>SUM('[1]13.08 Kampala-Entebbe'!L24,'[2]13.08 Kampala-Entebbe'!L24,'[3]13.08 Kampala-Entebbe'!L24)</f>
        <v>0</v>
      </c>
      <c r="M24" s="50">
        <f>SUM('[1]13.08 Kampala-Entebbe'!M24,'[2]13.08 Kampala-Entebbe'!M24,'[3]13.08 Kampala-Entebbe'!M24)</f>
        <v>40</v>
      </c>
      <c r="N24" s="50">
        <f>SUM('[1]13.08 Kampala-Entebbe'!N24,'[2]13.08 Kampala-Entebbe'!N24,'[3]13.08 Kampala-Entebbe'!N24)</f>
        <v>0</v>
      </c>
      <c r="O24" s="15">
        <f t="shared" si="0"/>
        <v>125</v>
      </c>
      <c r="P24" s="15">
        <f t="shared" si="1"/>
        <v>165</v>
      </c>
      <c r="R24" s="38" t="s">
        <v>92</v>
      </c>
      <c r="S24" s="39">
        <f>MAX(S19:S21)</f>
        <v>470</v>
      </c>
      <c r="T24" s="39">
        <f t="shared" ref="T24:AF24" si="16">MAX(T19:T21)</f>
        <v>0</v>
      </c>
      <c r="U24" s="39">
        <f t="shared" si="16"/>
        <v>232</v>
      </c>
      <c r="V24" s="39">
        <f t="shared" si="16"/>
        <v>131</v>
      </c>
      <c r="W24" s="39">
        <f t="shared" si="16"/>
        <v>22</v>
      </c>
      <c r="X24" s="39">
        <f t="shared" si="16"/>
        <v>13</v>
      </c>
      <c r="Y24" s="39">
        <f t="shared" si="16"/>
        <v>43</v>
      </c>
      <c r="Z24" s="39">
        <f t="shared" si="16"/>
        <v>7</v>
      </c>
      <c r="AA24" s="39">
        <f t="shared" si="16"/>
        <v>7</v>
      </c>
      <c r="AB24" s="39">
        <f t="shared" si="16"/>
        <v>2</v>
      </c>
      <c r="AC24" s="39">
        <f t="shared" si="16"/>
        <v>194</v>
      </c>
      <c r="AD24" s="39">
        <f t="shared" si="16"/>
        <v>0</v>
      </c>
      <c r="AE24" s="40">
        <f t="shared" si="16"/>
        <v>913</v>
      </c>
      <c r="AF24" s="40">
        <f t="shared" si="16"/>
        <v>1107</v>
      </c>
    </row>
    <row r="25" spans="2:32" ht="23.1" customHeight="1" x14ac:dyDescent="0.25">
      <c r="B25" s="23" t="s">
        <v>52</v>
      </c>
      <c r="C25" s="50">
        <f>SUM('[1]13.08 Kampala-Entebbe'!C25,'[2]13.08 Kampala-Entebbe'!C25,'[3]13.08 Kampala-Entebbe'!C25)</f>
        <v>41</v>
      </c>
      <c r="D25" s="50">
        <f>SUM('[1]13.08 Kampala-Entebbe'!D25,'[2]13.08 Kampala-Entebbe'!D25,'[3]13.08 Kampala-Entebbe'!D25)</f>
        <v>0</v>
      </c>
      <c r="E25" s="50">
        <f>SUM('[1]13.08 Kampala-Entebbe'!E25,'[2]13.08 Kampala-Entebbe'!E25,'[3]13.08 Kampala-Entebbe'!E25)</f>
        <v>48</v>
      </c>
      <c r="F25" s="50">
        <f>SUM('[1]13.08 Kampala-Entebbe'!F25,'[2]13.08 Kampala-Entebbe'!F25,'[3]13.08 Kampala-Entebbe'!F25)</f>
        <v>30</v>
      </c>
      <c r="G25" s="50">
        <f>SUM('[1]13.08 Kampala-Entebbe'!G25,'[2]13.08 Kampala-Entebbe'!G25,'[3]13.08 Kampala-Entebbe'!G25)</f>
        <v>1</v>
      </c>
      <c r="H25" s="50">
        <f>SUM('[1]13.08 Kampala-Entebbe'!H25,'[2]13.08 Kampala-Entebbe'!H25,'[3]13.08 Kampala-Entebbe'!H25)</f>
        <v>0</v>
      </c>
      <c r="I25" s="50">
        <f>SUM('[1]13.08 Kampala-Entebbe'!I25,'[2]13.08 Kampala-Entebbe'!I25,'[3]13.08 Kampala-Entebbe'!I25)</f>
        <v>5</v>
      </c>
      <c r="J25" s="50">
        <f>SUM('[1]13.08 Kampala-Entebbe'!J25,'[2]13.08 Kampala-Entebbe'!J25,'[3]13.08 Kampala-Entebbe'!J25)</f>
        <v>1</v>
      </c>
      <c r="K25" s="50">
        <f>SUM('[1]13.08 Kampala-Entebbe'!K25,'[2]13.08 Kampala-Entebbe'!K25,'[3]13.08 Kampala-Entebbe'!K25)</f>
        <v>2</v>
      </c>
      <c r="L25" s="50">
        <f>SUM('[1]13.08 Kampala-Entebbe'!L25,'[2]13.08 Kampala-Entebbe'!L25,'[3]13.08 Kampala-Entebbe'!L25)</f>
        <v>0</v>
      </c>
      <c r="M25" s="50">
        <f>SUM('[1]13.08 Kampala-Entebbe'!M25,'[2]13.08 Kampala-Entebbe'!M25,'[3]13.08 Kampala-Entebbe'!M25)</f>
        <v>47</v>
      </c>
      <c r="N25" s="50">
        <f>SUM('[1]13.08 Kampala-Entebbe'!N25,'[2]13.08 Kampala-Entebbe'!N25,'[3]13.08 Kampala-Entebbe'!N25)</f>
        <v>0</v>
      </c>
      <c r="O25" s="15">
        <f t="shared" si="0"/>
        <v>128</v>
      </c>
      <c r="P25" s="15">
        <f t="shared" si="1"/>
        <v>175</v>
      </c>
      <c r="R25" s="37" t="s">
        <v>85</v>
      </c>
      <c r="S25" s="35">
        <f t="shared" ref="S25:AF25" si="17">SUM(S10:S12)</f>
        <v>505</v>
      </c>
      <c r="T25" s="16">
        <f t="shared" si="17"/>
        <v>0</v>
      </c>
      <c r="U25" s="16">
        <f t="shared" si="17"/>
        <v>332</v>
      </c>
      <c r="V25" s="16">
        <f t="shared" si="17"/>
        <v>345</v>
      </c>
      <c r="W25" s="16">
        <f t="shared" si="17"/>
        <v>15</v>
      </c>
      <c r="X25" s="16">
        <f t="shared" si="17"/>
        <v>8</v>
      </c>
      <c r="Y25" s="16">
        <f t="shared" si="17"/>
        <v>53</v>
      </c>
      <c r="Z25" s="16">
        <f t="shared" si="17"/>
        <v>4</v>
      </c>
      <c r="AA25" s="16">
        <f t="shared" si="17"/>
        <v>1</v>
      </c>
      <c r="AB25" s="16">
        <f t="shared" si="17"/>
        <v>0</v>
      </c>
      <c r="AC25" s="16">
        <f t="shared" si="17"/>
        <v>491</v>
      </c>
      <c r="AD25" s="16">
        <f t="shared" si="17"/>
        <v>0</v>
      </c>
      <c r="AE25" s="32">
        <f t="shared" si="17"/>
        <v>1263</v>
      </c>
      <c r="AF25" s="32">
        <f t="shared" si="17"/>
        <v>1754</v>
      </c>
    </row>
    <row r="26" spans="2:32" ht="23.1" customHeight="1" x14ac:dyDescent="0.25">
      <c r="B26" s="23" t="s">
        <v>53</v>
      </c>
      <c r="C26" s="50">
        <f>SUM('[1]13.08 Kampala-Entebbe'!C26,'[2]13.08 Kampala-Entebbe'!C26,'[3]13.08 Kampala-Entebbe'!C26)</f>
        <v>34</v>
      </c>
      <c r="D26" s="50">
        <f>SUM('[1]13.08 Kampala-Entebbe'!D26,'[2]13.08 Kampala-Entebbe'!D26,'[3]13.08 Kampala-Entebbe'!D26)</f>
        <v>0</v>
      </c>
      <c r="E26" s="50">
        <f>SUM('[1]13.08 Kampala-Entebbe'!E26,'[2]13.08 Kampala-Entebbe'!E26,'[3]13.08 Kampala-Entebbe'!E26)</f>
        <v>41</v>
      </c>
      <c r="F26" s="50">
        <f>SUM('[1]13.08 Kampala-Entebbe'!F26,'[2]13.08 Kampala-Entebbe'!F26,'[3]13.08 Kampala-Entebbe'!F26)</f>
        <v>20</v>
      </c>
      <c r="G26" s="50">
        <f>SUM('[1]13.08 Kampala-Entebbe'!G26,'[2]13.08 Kampala-Entebbe'!G26,'[3]13.08 Kampala-Entebbe'!G26)</f>
        <v>0</v>
      </c>
      <c r="H26" s="50">
        <f>SUM('[1]13.08 Kampala-Entebbe'!H26,'[2]13.08 Kampala-Entebbe'!H26,'[3]13.08 Kampala-Entebbe'!H26)</f>
        <v>0</v>
      </c>
      <c r="I26" s="50">
        <f>SUM('[1]13.08 Kampala-Entebbe'!I26,'[2]13.08 Kampala-Entebbe'!I26,'[3]13.08 Kampala-Entebbe'!I26)</f>
        <v>4</v>
      </c>
      <c r="J26" s="50">
        <f>SUM('[1]13.08 Kampala-Entebbe'!J26,'[2]13.08 Kampala-Entebbe'!J26,'[3]13.08 Kampala-Entebbe'!J26)</f>
        <v>0</v>
      </c>
      <c r="K26" s="50">
        <f>SUM('[1]13.08 Kampala-Entebbe'!K26,'[2]13.08 Kampala-Entebbe'!K26,'[3]13.08 Kampala-Entebbe'!K26)</f>
        <v>0</v>
      </c>
      <c r="L26" s="50">
        <f>SUM('[1]13.08 Kampala-Entebbe'!L26,'[2]13.08 Kampala-Entebbe'!L26,'[3]13.08 Kampala-Entebbe'!L26)</f>
        <v>1</v>
      </c>
      <c r="M26" s="50">
        <f>SUM('[1]13.08 Kampala-Entebbe'!M26,'[2]13.08 Kampala-Entebbe'!M26,'[3]13.08 Kampala-Entebbe'!M26)</f>
        <v>46</v>
      </c>
      <c r="N26" s="50">
        <f>SUM('[1]13.08 Kampala-Entebbe'!N26,'[2]13.08 Kampala-Entebbe'!N26,'[3]13.08 Kampala-Entebbe'!N26)</f>
        <v>0</v>
      </c>
      <c r="O26" s="15">
        <f t="shared" si="0"/>
        <v>100</v>
      </c>
      <c r="P26" s="15">
        <f t="shared" si="1"/>
        <v>146</v>
      </c>
      <c r="R26" s="28" t="s">
        <v>86</v>
      </c>
      <c r="S26" s="16">
        <f t="shared" ref="S26:AF26" si="18">SUM(S13:S18)</f>
        <v>1548</v>
      </c>
      <c r="T26" s="16">
        <f t="shared" si="18"/>
        <v>0</v>
      </c>
      <c r="U26" s="16">
        <f t="shared" si="18"/>
        <v>1144</v>
      </c>
      <c r="V26" s="16">
        <f t="shared" si="18"/>
        <v>608</v>
      </c>
      <c r="W26" s="16">
        <f t="shared" si="18"/>
        <v>52</v>
      </c>
      <c r="X26" s="16">
        <f t="shared" si="18"/>
        <v>9</v>
      </c>
      <c r="Y26" s="16">
        <f t="shared" si="18"/>
        <v>217</v>
      </c>
      <c r="Z26" s="16">
        <f t="shared" si="18"/>
        <v>15</v>
      </c>
      <c r="AA26" s="16">
        <f t="shared" si="18"/>
        <v>28</v>
      </c>
      <c r="AB26" s="16">
        <f t="shared" si="18"/>
        <v>6</v>
      </c>
      <c r="AC26" s="16">
        <f t="shared" si="18"/>
        <v>955</v>
      </c>
      <c r="AD26" s="16">
        <f t="shared" si="18"/>
        <v>0</v>
      </c>
      <c r="AE26" s="32">
        <f t="shared" si="18"/>
        <v>3627</v>
      </c>
      <c r="AF26" s="32">
        <f t="shared" si="18"/>
        <v>4582</v>
      </c>
    </row>
    <row r="27" spans="2:32" ht="23.1" customHeight="1" x14ac:dyDescent="0.25">
      <c r="B27" s="23" t="s">
        <v>54</v>
      </c>
      <c r="C27" s="50">
        <f>SUM('[1]13.08 Kampala-Entebbe'!C27,'[2]13.08 Kampala-Entebbe'!C27,'[3]13.08 Kampala-Entebbe'!C27)</f>
        <v>37</v>
      </c>
      <c r="D27" s="50">
        <f>SUM('[1]13.08 Kampala-Entebbe'!D27,'[2]13.08 Kampala-Entebbe'!D27,'[3]13.08 Kampala-Entebbe'!D27)</f>
        <v>0</v>
      </c>
      <c r="E27" s="50">
        <f>SUM('[1]13.08 Kampala-Entebbe'!E27,'[2]13.08 Kampala-Entebbe'!E27,'[3]13.08 Kampala-Entebbe'!E27)</f>
        <v>38</v>
      </c>
      <c r="F27" s="50">
        <f>SUM('[1]13.08 Kampala-Entebbe'!F27,'[2]13.08 Kampala-Entebbe'!F27,'[3]13.08 Kampala-Entebbe'!F27)</f>
        <v>22</v>
      </c>
      <c r="G27" s="50">
        <f>SUM('[1]13.08 Kampala-Entebbe'!G27,'[2]13.08 Kampala-Entebbe'!G27,'[3]13.08 Kampala-Entebbe'!G27)</f>
        <v>0</v>
      </c>
      <c r="H27" s="50">
        <f>SUM('[1]13.08 Kampala-Entebbe'!H27,'[2]13.08 Kampala-Entebbe'!H27,'[3]13.08 Kampala-Entebbe'!H27)</f>
        <v>1</v>
      </c>
      <c r="I27" s="50">
        <f>SUM('[1]13.08 Kampala-Entebbe'!I27,'[2]13.08 Kampala-Entebbe'!I27,'[3]13.08 Kampala-Entebbe'!I27)</f>
        <v>11</v>
      </c>
      <c r="J27" s="50">
        <f>SUM('[1]13.08 Kampala-Entebbe'!J27,'[2]13.08 Kampala-Entebbe'!J27,'[3]13.08 Kampala-Entebbe'!J27)</f>
        <v>0</v>
      </c>
      <c r="K27" s="50">
        <f>SUM('[1]13.08 Kampala-Entebbe'!K27,'[2]13.08 Kampala-Entebbe'!K27,'[3]13.08 Kampala-Entebbe'!K27)</f>
        <v>0</v>
      </c>
      <c r="L27" s="50">
        <f>SUM('[1]13.08 Kampala-Entebbe'!L27,'[2]13.08 Kampala-Entebbe'!L27,'[3]13.08 Kampala-Entebbe'!L27)</f>
        <v>0</v>
      </c>
      <c r="M27" s="50">
        <f>SUM('[1]13.08 Kampala-Entebbe'!M27,'[2]13.08 Kampala-Entebbe'!M27,'[3]13.08 Kampala-Entebbe'!M27)</f>
        <v>37</v>
      </c>
      <c r="N27" s="50">
        <f>SUM('[1]13.08 Kampala-Entebbe'!N27,'[2]13.08 Kampala-Entebbe'!N27,'[3]13.08 Kampala-Entebbe'!N27)</f>
        <v>0</v>
      </c>
      <c r="O27" s="15">
        <f t="shared" si="0"/>
        <v>109</v>
      </c>
      <c r="P27" s="15">
        <f t="shared" si="1"/>
        <v>146</v>
      </c>
      <c r="R27" s="29" t="s">
        <v>87</v>
      </c>
      <c r="S27" s="16">
        <f t="shared" ref="S27:AF27" si="19">SUM(S19:S21)</f>
        <v>1282</v>
      </c>
      <c r="T27" s="16">
        <f t="shared" si="19"/>
        <v>0</v>
      </c>
      <c r="U27" s="16">
        <f t="shared" si="19"/>
        <v>650</v>
      </c>
      <c r="V27" s="16">
        <f t="shared" si="19"/>
        <v>363</v>
      </c>
      <c r="W27" s="16">
        <f t="shared" si="19"/>
        <v>47</v>
      </c>
      <c r="X27" s="16">
        <f t="shared" si="19"/>
        <v>22</v>
      </c>
      <c r="Y27" s="16">
        <f t="shared" si="19"/>
        <v>107</v>
      </c>
      <c r="Z27" s="16">
        <f t="shared" si="19"/>
        <v>12</v>
      </c>
      <c r="AA27" s="16">
        <f t="shared" si="19"/>
        <v>12</v>
      </c>
      <c r="AB27" s="16">
        <f t="shared" si="19"/>
        <v>4</v>
      </c>
      <c r="AC27" s="16">
        <f t="shared" si="19"/>
        <v>496</v>
      </c>
      <c r="AD27" s="16">
        <f t="shared" si="19"/>
        <v>0</v>
      </c>
      <c r="AE27" s="32">
        <f t="shared" si="19"/>
        <v>2499</v>
      </c>
      <c r="AF27" s="32">
        <f t="shared" si="19"/>
        <v>2995</v>
      </c>
    </row>
    <row r="28" spans="2:32" ht="23.1" customHeight="1" x14ac:dyDescent="0.25">
      <c r="B28" s="23" t="s">
        <v>55</v>
      </c>
      <c r="C28" s="50">
        <f>SUM('[1]13.08 Kampala-Entebbe'!C28,'[2]13.08 Kampala-Entebbe'!C28,'[3]13.08 Kampala-Entebbe'!C28)</f>
        <v>44</v>
      </c>
      <c r="D28" s="50">
        <f>SUM('[1]13.08 Kampala-Entebbe'!D28,'[2]13.08 Kampala-Entebbe'!D28,'[3]13.08 Kampala-Entebbe'!D28)</f>
        <v>0</v>
      </c>
      <c r="E28" s="50">
        <f>SUM('[1]13.08 Kampala-Entebbe'!E28,'[2]13.08 Kampala-Entebbe'!E28,'[3]13.08 Kampala-Entebbe'!E28)</f>
        <v>53</v>
      </c>
      <c r="F28" s="50">
        <f>SUM('[1]13.08 Kampala-Entebbe'!F28,'[2]13.08 Kampala-Entebbe'!F28,'[3]13.08 Kampala-Entebbe'!F28)</f>
        <v>21</v>
      </c>
      <c r="G28" s="50">
        <f>SUM('[1]13.08 Kampala-Entebbe'!G28,'[2]13.08 Kampala-Entebbe'!G28,'[3]13.08 Kampala-Entebbe'!G28)</f>
        <v>0</v>
      </c>
      <c r="H28" s="50">
        <f>SUM('[1]13.08 Kampala-Entebbe'!H28,'[2]13.08 Kampala-Entebbe'!H28,'[3]13.08 Kampala-Entebbe'!H28)</f>
        <v>0</v>
      </c>
      <c r="I28" s="50">
        <f>SUM('[1]13.08 Kampala-Entebbe'!I28,'[2]13.08 Kampala-Entebbe'!I28,'[3]13.08 Kampala-Entebbe'!I28)</f>
        <v>9</v>
      </c>
      <c r="J28" s="50">
        <f>SUM('[1]13.08 Kampala-Entebbe'!J28,'[2]13.08 Kampala-Entebbe'!J28,'[3]13.08 Kampala-Entebbe'!J28)</f>
        <v>0</v>
      </c>
      <c r="K28" s="50">
        <f>SUM('[1]13.08 Kampala-Entebbe'!K28,'[2]13.08 Kampala-Entebbe'!K28,'[3]13.08 Kampala-Entebbe'!K28)</f>
        <v>2</v>
      </c>
      <c r="L28" s="50">
        <f>SUM('[1]13.08 Kampala-Entebbe'!L28,'[2]13.08 Kampala-Entebbe'!L28,'[3]13.08 Kampala-Entebbe'!L28)</f>
        <v>0</v>
      </c>
      <c r="M28" s="50">
        <f>SUM('[1]13.08 Kampala-Entebbe'!M28,'[2]13.08 Kampala-Entebbe'!M28,'[3]13.08 Kampala-Entebbe'!M28)</f>
        <v>41</v>
      </c>
      <c r="N28" s="50">
        <f>SUM('[1]13.08 Kampala-Entebbe'!N28,'[2]13.08 Kampala-Entebbe'!N28,'[3]13.08 Kampala-Entebbe'!N28)</f>
        <v>0</v>
      </c>
      <c r="O28" s="15">
        <f t="shared" si="0"/>
        <v>129</v>
      </c>
      <c r="P28" s="15">
        <f t="shared" si="1"/>
        <v>170</v>
      </c>
      <c r="R28" s="5" t="s">
        <v>17</v>
      </c>
      <c r="S28" s="16">
        <f t="shared" ref="S28:AF28" si="20">SUM(S10:S21)</f>
        <v>3335</v>
      </c>
      <c r="T28" s="16">
        <f t="shared" si="20"/>
        <v>0</v>
      </c>
      <c r="U28" s="16">
        <f t="shared" si="20"/>
        <v>2126</v>
      </c>
      <c r="V28" s="16">
        <f t="shared" si="20"/>
        <v>1316</v>
      </c>
      <c r="W28" s="16">
        <f t="shared" si="20"/>
        <v>114</v>
      </c>
      <c r="X28" s="16">
        <f t="shared" si="20"/>
        <v>39</v>
      </c>
      <c r="Y28" s="16">
        <f t="shared" si="20"/>
        <v>377</v>
      </c>
      <c r="Z28" s="16">
        <f t="shared" si="20"/>
        <v>31</v>
      </c>
      <c r="AA28" s="16">
        <f t="shared" si="20"/>
        <v>41</v>
      </c>
      <c r="AB28" s="16">
        <f t="shared" si="20"/>
        <v>10</v>
      </c>
      <c r="AC28" s="16">
        <f t="shared" si="20"/>
        <v>1942</v>
      </c>
      <c r="AD28" s="16">
        <f t="shared" si="20"/>
        <v>0</v>
      </c>
      <c r="AE28" s="32">
        <f t="shared" si="20"/>
        <v>7389</v>
      </c>
      <c r="AF28" s="32">
        <f t="shared" si="20"/>
        <v>9331</v>
      </c>
    </row>
    <row r="29" spans="2:32" ht="23.1" customHeight="1" x14ac:dyDescent="0.25">
      <c r="B29" s="23" t="s">
        <v>56</v>
      </c>
      <c r="C29" s="50">
        <f>SUM('[1]13.08 Kampala-Entebbe'!C29,'[2]13.08 Kampala-Entebbe'!C29,'[3]13.08 Kampala-Entebbe'!C29)</f>
        <v>57</v>
      </c>
      <c r="D29" s="50">
        <f>SUM('[1]13.08 Kampala-Entebbe'!D29,'[2]13.08 Kampala-Entebbe'!D29,'[3]13.08 Kampala-Entebbe'!D29)</f>
        <v>0</v>
      </c>
      <c r="E29" s="50">
        <f>SUM('[1]13.08 Kampala-Entebbe'!E29,'[2]13.08 Kampala-Entebbe'!E29,'[3]13.08 Kampala-Entebbe'!E29)</f>
        <v>52</v>
      </c>
      <c r="F29" s="50">
        <f>SUM('[1]13.08 Kampala-Entebbe'!F29,'[2]13.08 Kampala-Entebbe'!F29,'[3]13.08 Kampala-Entebbe'!F29)</f>
        <v>22</v>
      </c>
      <c r="G29" s="50">
        <f>SUM('[1]13.08 Kampala-Entebbe'!G29,'[2]13.08 Kampala-Entebbe'!G29,'[3]13.08 Kampala-Entebbe'!G29)</f>
        <v>2</v>
      </c>
      <c r="H29" s="50">
        <f>SUM('[1]13.08 Kampala-Entebbe'!H29,'[2]13.08 Kampala-Entebbe'!H29,'[3]13.08 Kampala-Entebbe'!H29)</f>
        <v>0</v>
      </c>
      <c r="I29" s="50">
        <f>SUM('[1]13.08 Kampala-Entebbe'!I29,'[2]13.08 Kampala-Entebbe'!I29,'[3]13.08 Kampala-Entebbe'!I29)</f>
        <v>10</v>
      </c>
      <c r="J29" s="50">
        <f>SUM('[1]13.08 Kampala-Entebbe'!J29,'[2]13.08 Kampala-Entebbe'!J29,'[3]13.08 Kampala-Entebbe'!J29)</f>
        <v>0</v>
      </c>
      <c r="K29" s="50">
        <f>SUM('[1]13.08 Kampala-Entebbe'!K29,'[2]13.08 Kampala-Entebbe'!K29,'[3]13.08 Kampala-Entebbe'!K29)</f>
        <v>2</v>
      </c>
      <c r="L29" s="50">
        <f>SUM('[1]13.08 Kampala-Entebbe'!L29,'[2]13.08 Kampala-Entebbe'!L29,'[3]13.08 Kampala-Entebbe'!L29)</f>
        <v>0</v>
      </c>
      <c r="M29" s="50">
        <f>SUM('[1]13.08 Kampala-Entebbe'!M29,'[2]13.08 Kampala-Entebbe'!M29,'[3]13.08 Kampala-Entebbe'!M29)</f>
        <v>60</v>
      </c>
      <c r="N29" s="50">
        <f>SUM('[1]13.08 Kampala-Entebbe'!N29,'[2]13.08 Kampala-Entebbe'!N29,'[3]13.08 Kampala-Entebbe'!N29)</f>
        <v>0</v>
      </c>
      <c r="O29" s="15">
        <f t="shared" si="0"/>
        <v>145</v>
      </c>
      <c r="P29" s="15">
        <f t="shared" si="1"/>
        <v>205</v>
      </c>
      <c r="R29"/>
      <c r="S29" s="20"/>
      <c r="T29" s="19"/>
    </row>
    <row r="30" spans="2:32" ht="23.1" customHeight="1" x14ac:dyDescent="0.25">
      <c r="B30" s="23" t="s">
        <v>57</v>
      </c>
      <c r="C30" s="50">
        <f>SUM('[1]13.08 Kampala-Entebbe'!C30,'[2]13.08 Kampala-Entebbe'!C30,'[3]13.08 Kampala-Entebbe'!C30)</f>
        <v>42</v>
      </c>
      <c r="D30" s="50">
        <f>SUM('[1]13.08 Kampala-Entebbe'!D30,'[2]13.08 Kampala-Entebbe'!D30,'[3]13.08 Kampala-Entebbe'!D30)</f>
        <v>0</v>
      </c>
      <c r="E30" s="50">
        <f>SUM('[1]13.08 Kampala-Entebbe'!E30,'[2]13.08 Kampala-Entebbe'!E30,'[3]13.08 Kampala-Entebbe'!E30)</f>
        <v>56</v>
      </c>
      <c r="F30" s="50">
        <f>SUM('[1]13.08 Kampala-Entebbe'!F30,'[2]13.08 Kampala-Entebbe'!F30,'[3]13.08 Kampala-Entebbe'!F30)</f>
        <v>30</v>
      </c>
      <c r="G30" s="50">
        <f>SUM('[1]13.08 Kampala-Entebbe'!G30,'[2]13.08 Kampala-Entebbe'!G30,'[3]13.08 Kampala-Entebbe'!G30)</f>
        <v>0</v>
      </c>
      <c r="H30" s="50">
        <f>SUM('[1]13.08 Kampala-Entebbe'!H30,'[2]13.08 Kampala-Entebbe'!H30,'[3]13.08 Kampala-Entebbe'!H30)</f>
        <v>0</v>
      </c>
      <c r="I30" s="50">
        <f>SUM('[1]13.08 Kampala-Entebbe'!I30,'[2]13.08 Kampala-Entebbe'!I30,'[3]13.08 Kampala-Entebbe'!I30)</f>
        <v>3</v>
      </c>
      <c r="J30" s="50">
        <f>SUM('[1]13.08 Kampala-Entebbe'!J30,'[2]13.08 Kampala-Entebbe'!J30,'[3]13.08 Kampala-Entebbe'!J30)</f>
        <v>2</v>
      </c>
      <c r="K30" s="50">
        <f>SUM('[1]13.08 Kampala-Entebbe'!K30,'[2]13.08 Kampala-Entebbe'!K30,'[3]13.08 Kampala-Entebbe'!K30)</f>
        <v>0</v>
      </c>
      <c r="L30" s="50">
        <f>SUM('[1]13.08 Kampala-Entebbe'!L30,'[2]13.08 Kampala-Entebbe'!L30,'[3]13.08 Kampala-Entebbe'!L30)</f>
        <v>0</v>
      </c>
      <c r="M30" s="50">
        <f>SUM('[1]13.08 Kampala-Entebbe'!M30,'[2]13.08 Kampala-Entebbe'!M30,'[3]13.08 Kampala-Entebbe'!M30)</f>
        <v>42</v>
      </c>
      <c r="N30" s="50">
        <f>SUM('[1]13.08 Kampala-Entebbe'!N30,'[2]13.08 Kampala-Entebbe'!N30,'[3]13.08 Kampala-Entebbe'!N30)</f>
        <v>0</v>
      </c>
      <c r="O30" s="15">
        <f t="shared" si="0"/>
        <v>133</v>
      </c>
      <c r="P30" s="15">
        <f t="shared" si="1"/>
        <v>175</v>
      </c>
    </row>
    <row r="31" spans="2:32" ht="23.1" customHeight="1" x14ac:dyDescent="0.25">
      <c r="B31" s="24" t="s">
        <v>58</v>
      </c>
      <c r="C31" s="50">
        <f>SUM('[1]13.08 Kampala-Entebbe'!C31,'[2]13.08 Kampala-Entebbe'!C31,'[3]13.08 Kampala-Entebbe'!C31)</f>
        <v>57</v>
      </c>
      <c r="D31" s="50">
        <f>SUM('[1]13.08 Kampala-Entebbe'!D31,'[2]13.08 Kampala-Entebbe'!D31,'[3]13.08 Kampala-Entebbe'!D31)</f>
        <v>0</v>
      </c>
      <c r="E31" s="50">
        <f>SUM('[1]13.08 Kampala-Entebbe'!E31,'[2]13.08 Kampala-Entebbe'!E31,'[3]13.08 Kampala-Entebbe'!E31)</f>
        <v>42</v>
      </c>
      <c r="F31" s="50">
        <f>SUM('[1]13.08 Kampala-Entebbe'!F31,'[2]13.08 Kampala-Entebbe'!F31,'[3]13.08 Kampala-Entebbe'!F31)</f>
        <v>22</v>
      </c>
      <c r="G31" s="50">
        <f>SUM('[1]13.08 Kampala-Entebbe'!G31,'[2]13.08 Kampala-Entebbe'!G31,'[3]13.08 Kampala-Entebbe'!G31)</f>
        <v>0</v>
      </c>
      <c r="H31" s="50">
        <f>SUM('[1]13.08 Kampala-Entebbe'!H31,'[2]13.08 Kampala-Entebbe'!H31,'[3]13.08 Kampala-Entebbe'!H31)</f>
        <v>0</v>
      </c>
      <c r="I31" s="50">
        <f>SUM('[1]13.08 Kampala-Entebbe'!I31,'[2]13.08 Kampala-Entebbe'!I31,'[3]13.08 Kampala-Entebbe'!I31)</f>
        <v>9</v>
      </c>
      <c r="J31" s="50">
        <f>SUM('[1]13.08 Kampala-Entebbe'!J31,'[2]13.08 Kampala-Entebbe'!J31,'[3]13.08 Kampala-Entebbe'!J31)</f>
        <v>0</v>
      </c>
      <c r="K31" s="50">
        <f>SUM('[1]13.08 Kampala-Entebbe'!K31,'[2]13.08 Kampala-Entebbe'!K31,'[3]13.08 Kampala-Entebbe'!K31)</f>
        <v>1</v>
      </c>
      <c r="L31" s="50">
        <f>SUM('[1]13.08 Kampala-Entebbe'!L31,'[2]13.08 Kampala-Entebbe'!L31,'[3]13.08 Kampala-Entebbe'!L31)</f>
        <v>0</v>
      </c>
      <c r="M31" s="50">
        <f>SUM('[1]13.08 Kampala-Entebbe'!M31,'[2]13.08 Kampala-Entebbe'!M31,'[3]13.08 Kampala-Entebbe'!M31)</f>
        <v>42</v>
      </c>
      <c r="N31" s="50">
        <f>SUM('[1]13.08 Kampala-Entebbe'!N31,'[2]13.08 Kampala-Entebbe'!N31,'[3]13.08 Kampala-Entebbe'!N31)</f>
        <v>0</v>
      </c>
      <c r="O31" s="15">
        <f t="shared" si="0"/>
        <v>131</v>
      </c>
      <c r="P31" s="15">
        <f t="shared" si="1"/>
        <v>173</v>
      </c>
    </row>
    <row r="32" spans="2:32" ht="23.1" customHeight="1" x14ac:dyDescent="0.25">
      <c r="B32" s="24" t="s">
        <v>59</v>
      </c>
      <c r="C32" s="50">
        <f>SUM('[1]13.08 Kampala-Entebbe'!C32,'[2]13.08 Kampala-Entebbe'!C32,'[3]13.08 Kampala-Entebbe'!C32)</f>
        <v>70</v>
      </c>
      <c r="D32" s="50">
        <f>SUM('[1]13.08 Kampala-Entebbe'!D32,'[2]13.08 Kampala-Entebbe'!D32,'[3]13.08 Kampala-Entebbe'!D32)</f>
        <v>0</v>
      </c>
      <c r="E32" s="50">
        <f>SUM('[1]13.08 Kampala-Entebbe'!E32,'[2]13.08 Kampala-Entebbe'!E32,'[3]13.08 Kampala-Entebbe'!E32)</f>
        <v>36</v>
      </c>
      <c r="F32" s="50">
        <f>SUM('[1]13.08 Kampala-Entebbe'!F32,'[2]13.08 Kampala-Entebbe'!F32,'[3]13.08 Kampala-Entebbe'!F32)</f>
        <v>19</v>
      </c>
      <c r="G32" s="50">
        <f>SUM('[1]13.08 Kampala-Entebbe'!G32,'[2]13.08 Kampala-Entebbe'!G32,'[3]13.08 Kampala-Entebbe'!G32)</f>
        <v>2</v>
      </c>
      <c r="H32" s="50">
        <f>SUM('[1]13.08 Kampala-Entebbe'!H32,'[2]13.08 Kampala-Entebbe'!H32,'[3]13.08 Kampala-Entebbe'!H32)</f>
        <v>2</v>
      </c>
      <c r="I32" s="50">
        <f>SUM('[1]13.08 Kampala-Entebbe'!I32,'[2]13.08 Kampala-Entebbe'!I32,'[3]13.08 Kampala-Entebbe'!I32)</f>
        <v>10</v>
      </c>
      <c r="J32" s="50">
        <f>SUM('[1]13.08 Kampala-Entebbe'!J32,'[2]13.08 Kampala-Entebbe'!J32,'[3]13.08 Kampala-Entebbe'!J32)</f>
        <v>1</v>
      </c>
      <c r="K32" s="50">
        <f>SUM('[1]13.08 Kampala-Entebbe'!K32,'[2]13.08 Kampala-Entebbe'!K32,'[3]13.08 Kampala-Entebbe'!K32)</f>
        <v>0</v>
      </c>
      <c r="L32" s="50">
        <f>SUM('[1]13.08 Kampala-Entebbe'!L32,'[2]13.08 Kampala-Entebbe'!L32,'[3]13.08 Kampala-Entebbe'!L32)</f>
        <v>0</v>
      </c>
      <c r="M32" s="50">
        <f>SUM('[1]13.08 Kampala-Entebbe'!M32,'[2]13.08 Kampala-Entebbe'!M32,'[3]13.08 Kampala-Entebbe'!M32)</f>
        <v>42</v>
      </c>
      <c r="N32" s="50">
        <f>SUM('[1]13.08 Kampala-Entebbe'!N32,'[2]13.08 Kampala-Entebbe'!N32,'[3]13.08 Kampala-Entebbe'!N32)</f>
        <v>0</v>
      </c>
      <c r="O32" s="15">
        <f t="shared" si="0"/>
        <v>140</v>
      </c>
      <c r="P32" s="15">
        <f t="shared" si="1"/>
        <v>182</v>
      </c>
    </row>
    <row r="33" spans="2:20" ht="23.1" customHeight="1" x14ac:dyDescent="0.25">
      <c r="B33" s="23" t="s">
        <v>60</v>
      </c>
      <c r="C33" s="50">
        <f>SUM('[1]13.08 Kampala-Entebbe'!C33,'[2]13.08 Kampala-Entebbe'!C33,'[3]13.08 Kampala-Entebbe'!C33)</f>
        <v>53</v>
      </c>
      <c r="D33" s="50">
        <f>SUM('[1]13.08 Kampala-Entebbe'!D33,'[2]13.08 Kampala-Entebbe'!D33,'[3]13.08 Kampala-Entebbe'!D33)</f>
        <v>0</v>
      </c>
      <c r="E33" s="50">
        <f>SUM('[1]13.08 Kampala-Entebbe'!E33,'[2]13.08 Kampala-Entebbe'!E33,'[3]13.08 Kampala-Entebbe'!E33)</f>
        <v>45</v>
      </c>
      <c r="F33" s="50">
        <f>SUM('[1]13.08 Kampala-Entebbe'!F33,'[2]13.08 Kampala-Entebbe'!F33,'[3]13.08 Kampala-Entebbe'!F33)</f>
        <v>32</v>
      </c>
      <c r="G33" s="50">
        <f>SUM('[1]13.08 Kampala-Entebbe'!G33,'[2]13.08 Kampala-Entebbe'!G33,'[3]13.08 Kampala-Entebbe'!G33)</f>
        <v>9</v>
      </c>
      <c r="H33" s="50">
        <f>SUM('[1]13.08 Kampala-Entebbe'!H33,'[2]13.08 Kampala-Entebbe'!H33,'[3]13.08 Kampala-Entebbe'!H33)</f>
        <v>0</v>
      </c>
      <c r="I33" s="50">
        <f>SUM('[1]13.08 Kampala-Entebbe'!I33,'[2]13.08 Kampala-Entebbe'!I33,'[3]13.08 Kampala-Entebbe'!I33)</f>
        <v>11</v>
      </c>
      <c r="J33" s="50">
        <f>SUM('[1]13.08 Kampala-Entebbe'!J33,'[2]13.08 Kampala-Entebbe'!J33,'[3]13.08 Kampala-Entebbe'!J33)</f>
        <v>1</v>
      </c>
      <c r="K33" s="50">
        <f>SUM('[1]13.08 Kampala-Entebbe'!K33,'[2]13.08 Kampala-Entebbe'!K33,'[3]13.08 Kampala-Entebbe'!K33)</f>
        <v>2</v>
      </c>
      <c r="L33" s="50">
        <f>SUM('[1]13.08 Kampala-Entebbe'!L33,'[2]13.08 Kampala-Entebbe'!L33,'[3]13.08 Kampala-Entebbe'!L33)</f>
        <v>1</v>
      </c>
      <c r="M33" s="50">
        <f>SUM('[1]13.08 Kampala-Entebbe'!M33,'[2]13.08 Kampala-Entebbe'!M33,'[3]13.08 Kampala-Entebbe'!M33)</f>
        <v>50</v>
      </c>
      <c r="N33" s="50">
        <f>SUM('[1]13.08 Kampala-Entebbe'!N33,'[2]13.08 Kampala-Entebbe'!N33,'[3]13.08 Kampala-Entebbe'!N33)</f>
        <v>0</v>
      </c>
      <c r="O33" s="15">
        <f t="shared" si="0"/>
        <v>154</v>
      </c>
      <c r="P33" s="15">
        <f t="shared" si="1"/>
        <v>204</v>
      </c>
    </row>
    <row r="34" spans="2:20" ht="23.1" customHeight="1" x14ac:dyDescent="0.25">
      <c r="B34" s="24" t="s">
        <v>61</v>
      </c>
      <c r="C34" s="50">
        <f>SUM('[1]13.08 Kampala-Entebbe'!C34,'[2]13.08 Kampala-Entebbe'!C34,'[3]13.08 Kampala-Entebbe'!C34)</f>
        <v>51</v>
      </c>
      <c r="D34" s="50">
        <f>SUM('[1]13.08 Kampala-Entebbe'!D34,'[2]13.08 Kampala-Entebbe'!D34,'[3]13.08 Kampala-Entebbe'!D34)</f>
        <v>0</v>
      </c>
      <c r="E34" s="50">
        <f>SUM('[1]13.08 Kampala-Entebbe'!E34,'[2]13.08 Kampala-Entebbe'!E34,'[3]13.08 Kampala-Entebbe'!E34)</f>
        <v>41</v>
      </c>
      <c r="F34" s="50">
        <f>SUM('[1]13.08 Kampala-Entebbe'!F34,'[2]13.08 Kampala-Entebbe'!F34,'[3]13.08 Kampala-Entebbe'!F34)</f>
        <v>20</v>
      </c>
      <c r="G34" s="50">
        <f>SUM('[1]13.08 Kampala-Entebbe'!G34,'[2]13.08 Kampala-Entebbe'!G34,'[3]13.08 Kampala-Entebbe'!G34)</f>
        <v>0</v>
      </c>
      <c r="H34" s="50">
        <f>SUM('[1]13.08 Kampala-Entebbe'!H34,'[2]13.08 Kampala-Entebbe'!H34,'[3]13.08 Kampala-Entebbe'!H34)</f>
        <v>2</v>
      </c>
      <c r="I34" s="50">
        <f>SUM('[1]13.08 Kampala-Entebbe'!I34,'[2]13.08 Kampala-Entebbe'!I34,'[3]13.08 Kampala-Entebbe'!I34)</f>
        <v>9</v>
      </c>
      <c r="J34" s="50">
        <f>SUM('[1]13.08 Kampala-Entebbe'!J34,'[2]13.08 Kampala-Entebbe'!J34,'[3]13.08 Kampala-Entebbe'!J34)</f>
        <v>1</v>
      </c>
      <c r="K34" s="50">
        <f>SUM('[1]13.08 Kampala-Entebbe'!K34,'[2]13.08 Kampala-Entebbe'!K34,'[3]13.08 Kampala-Entebbe'!K34)</f>
        <v>1</v>
      </c>
      <c r="L34" s="50">
        <f>SUM('[1]13.08 Kampala-Entebbe'!L34,'[2]13.08 Kampala-Entebbe'!L34,'[3]13.08 Kampala-Entebbe'!L34)</f>
        <v>0</v>
      </c>
      <c r="M34" s="50">
        <f>SUM('[1]13.08 Kampala-Entebbe'!M34,'[2]13.08 Kampala-Entebbe'!M34,'[3]13.08 Kampala-Entebbe'!M34)</f>
        <v>30</v>
      </c>
      <c r="N34" s="50">
        <f>SUM('[1]13.08 Kampala-Entebbe'!N34,'[2]13.08 Kampala-Entebbe'!N34,'[3]13.08 Kampala-Entebbe'!N34)</f>
        <v>0</v>
      </c>
      <c r="O34" s="15">
        <f t="shared" si="0"/>
        <v>125</v>
      </c>
      <c r="P34" s="15">
        <f t="shared" si="1"/>
        <v>155</v>
      </c>
    </row>
    <row r="35" spans="2:20" ht="23.1" customHeight="1" x14ac:dyDescent="0.25">
      <c r="B35" s="24" t="s">
        <v>62</v>
      </c>
      <c r="C35" s="50">
        <f>SUM('[1]13.08 Kampala-Entebbe'!C35,'[2]13.08 Kampala-Entebbe'!C35,'[3]13.08 Kampala-Entebbe'!C35)</f>
        <v>53</v>
      </c>
      <c r="D35" s="50">
        <f>SUM('[1]13.08 Kampala-Entebbe'!D35,'[2]13.08 Kampala-Entebbe'!D35,'[3]13.08 Kampala-Entebbe'!D35)</f>
        <v>0</v>
      </c>
      <c r="E35" s="50">
        <f>SUM('[1]13.08 Kampala-Entebbe'!E35,'[2]13.08 Kampala-Entebbe'!E35,'[3]13.08 Kampala-Entebbe'!E35)</f>
        <v>35</v>
      </c>
      <c r="F35" s="50">
        <f>SUM('[1]13.08 Kampala-Entebbe'!F35,'[2]13.08 Kampala-Entebbe'!F35,'[3]13.08 Kampala-Entebbe'!F35)</f>
        <v>25</v>
      </c>
      <c r="G35" s="50">
        <f>SUM('[1]13.08 Kampala-Entebbe'!G35,'[2]13.08 Kampala-Entebbe'!G35,'[3]13.08 Kampala-Entebbe'!G35)</f>
        <v>1</v>
      </c>
      <c r="H35" s="50">
        <f>SUM('[1]13.08 Kampala-Entebbe'!H35,'[2]13.08 Kampala-Entebbe'!H35,'[3]13.08 Kampala-Entebbe'!H35)</f>
        <v>0</v>
      </c>
      <c r="I35" s="50">
        <f>SUM('[1]13.08 Kampala-Entebbe'!I35,'[2]13.08 Kampala-Entebbe'!I35,'[3]13.08 Kampala-Entebbe'!I35)</f>
        <v>10</v>
      </c>
      <c r="J35" s="50">
        <f>SUM('[1]13.08 Kampala-Entebbe'!J35,'[2]13.08 Kampala-Entebbe'!J35,'[3]13.08 Kampala-Entebbe'!J35)</f>
        <v>0</v>
      </c>
      <c r="K35" s="50">
        <f>SUM('[1]13.08 Kampala-Entebbe'!K35,'[2]13.08 Kampala-Entebbe'!K35,'[3]13.08 Kampala-Entebbe'!K35)</f>
        <v>1</v>
      </c>
      <c r="L35" s="50">
        <f>SUM('[1]13.08 Kampala-Entebbe'!L35,'[2]13.08 Kampala-Entebbe'!L35,'[3]13.08 Kampala-Entebbe'!L35)</f>
        <v>0</v>
      </c>
      <c r="M35" s="50">
        <f>SUM('[1]13.08 Kampala-Entebbe'!M35,'[2]13.08 Kampala-Entebbe'!M35,'[3]13.08 Kampala-Entebbe'!M35)</f>
        <v>28</v>
      </c>
      <c r="N35" s="50">
        <f>SUM('[1]13.08 Kampala-Entebbe'!N35,'[2]13.08 Kampala-Entebbe'!N35,'[3]13.08 Kampala-Entebbe'!N35)</f>
        <v>0</v>
      </c>
      <c r="O35" s="15">
        <f t="shared" si="0"/>
        <v>125</v>
      </c>
      <c r="P35" s="15">
        <f t="shared" si="1"/>
        <v>153</v>
      </c>
    </row>
    <row r="36" spans="2:20" ht="23.1" customHeight="1" x14ac:dyDescent="0.25">
      <c r="B36" s="24" t="s">
        <v>63</v>
      </c>
      <c r="C36" s="50">
        <f>SUM('[1]13.08 Kampala-Entebbe'!C36,'[2]13.08 Kampala-Entebbe'!C36,'[3]13.08 Kampala-Entebbe'!C36)</f>
        <v>77</v>
      </c>
      <c r="D36" s="50">
        <f>SUM('[1]13.08 Kampala-Entebbe'!D36,'[2]13.08 Kampala-Entebbe'!D36,'[3]13.08 Kampala-Entebbe'!D36)</f>
        <v>0</v>
      </c>
      <c r="E36" s="50">
        <f>SUM('[1]13.08 Kampala-Entebbe'!E36,'[2]13.08 Kampala-Entebbe'!E36,'[3]13.08 Kampala-Entebbe'!E36)</f>
        <v>39</v>
      </c>
      <c r="F36" s="50">
        <f>SUM('[1]13.08 Kampala-Entebbe'!F36,'[2]13.08 Kampala-Entebbe'!F36,'[3]13.08 Kampala-Entebbe'!F36)</f>
        <v>23</v>
      </c>
      <c r="G36" s="50">
        <f>SUM('[1]13.08 Kampala-Entebbe'!G36,'[2]13.08 Kampala-Entebbe'!G36,'[3]13.08 Kampala-Entebbe'!G36)</f>
        <v>1</v>
      </c>
      <c r="H36" s="50">
        <f>SUM('[1]13.08 Kampala-Entebbe'!H36,'[2]13.08 Kampala-Entebbe'!H36,'[3]13.08 Kampala-Entebbe'!H36)</f>
        <v>0</v>
      </c>
      <c r="I36" s="50">
        <f>SUM('[1]13.08 Kampala-Entebbe'!I36,'[2]13.08 Kampala-Entebbe'!I36,'[3]13.08 Kampala-Entebbe'!I36)</f>
        <v>8</v>
      </c>
      <c r="J36" s="50">
        <f>SUM('[1]13.08 Kampala-Entebbe'!J36,'[2]13.08 Kampala-Entebbe'!J36,'[3]13.08 Kampala-Entebbe'!J36)</f>
        <v>1</v>
      </c>
      <c r="K36" s="50">
        <f>SUM('[1]13.08 Kampala-Entebbe'!K36,'[2]13.08 Kampala-Entebbe'!K36,'[3]13.08 Kampala-Entebbe'!K36)</f>
        <v>2</v>
      </c>
      <c r="L36" s="50">
        <f>SUM('[1]13.08 Kampala-Entebbe'!L36,'[2]13.08 Kampala-Entebbe'!L36,'[3]13.08 Kampala-Entebbe'!L36)</f>
        <v>0</v>
      </c>
      <c r="M36" s="50">
        <f>SUM('[1]13.08 Kampala-Entebbe'!M36,'[2]13.08 Kampala-Entebbe'!M36,'[3]13.08 Kampala-Entebbe'!M36)</f>
        <v>30</v>
      </c>
      <c r="N36" s="50">
        <f>SUM('[1]13.08 Kampala-Entebbe'!N36,'[2]13.08 Kampala-Entebbe'!N36,'[3]13.08 Kampala-Entebbe'!N36)</f>
        <v>0</v>
      </c>
      <c r="O36" s="15">
        <f t="shared" si="0"/>
        <v>151</v>
      </c>
      <c r="P36" s="15">
        <f t="shared" si="1"/>
        <v>181</v>
      </c>
    </row>
    <row r="37" spans="2:20" ht="23.1" customHeight="1" x14ac:dyDescent="0.25">
      <c r="B37" s="23" t="s">
        <v>64</v>
      </c>
      <c r="C37" s="50">
        <f>SUM('[1]13.08 Kampala-Entebbe'!C37,'[2]13.08 Kampala-Entebbe'!C37,'[3]13.08 Kampala-Entebbe'!C37)</f>
        <v>67</v>
      </c>
      <c r="D37" s="50">
        <f>SUM('[1]13.08 Kampala-Entebbe'!D37,'[2]13.08 Kampala-Entebbe'!D37,'[3]13.08 Kampala-Entebbe'!D37)</f>
        <v>0</v>
      </c>
      <c r="E37" s="50">
        <f>SUM('[1]13.08 Kampala-Entebbe'!E37,'[2]13.08 Kampala-Entebbe'!E37,'[3]13.08 Kampala-Entebbe'!E37)</f>
        <v>40</v>
      </c>
      <c r="F37" s="50">
        <f>SUM('[1]13.08 Kampala-Entebbe'!F37,'[2]13.08 Kampala-Entebbe'!F37,'[3]13.08 Kampala-Entebbe'!F37)</f>
        <v>30</v>
      </c>
      <c r="G37" s="50">
        <f>SUM('[1]13.08 Kampala-Entebbe'!G37,'[2]13.08 Kampala-Entebbe'!G37,'[3]13.08 Kampala-Entebbe'!G37)</f>
        <v>1</v>
      </c>
      <c r="H37" s="50">
        <f>SUM('[1]13.08 Kampala-Entebbe'!H37,'[2]13.08 Kampala-Entebbe'!H37,'[3]13.08 Kampala-Entebbe'!H37)</f>
        <v>1</v>
      </c>
      <c r="I37" s="50">
        <f>SUM('[1]13.08 Kampala-Entebbe'!I37,'[2]13.08 Kampala-Entebbe'!I37,'[3]13.08 Kampala-Entebbe'!I37)</f>
        <v>5</v>
      </c>
      <c r="J37" s="50">
        <f>SUM('[1]13.08 Kampala-Entebbe'!J37,'[2]13.08 Kampala-Entebbe'!J37,'[3]13.08 Kampala-Entebbe'!J37)</f>
        <v>1</v>
      </c>
      <c r="K37" s="50">
        <f>SUM('[1]13.08 Kampala-Entebbe'!K37,'[2]13.08 Kampala-Entebbe'!K37,'[3]13.08 Kampala-Entebbe'!K37)</f>
        <v>1</v>
      </c>
      <c r="L37" s="50">
        <f>SUM('[1]13.08 Kampala-Entebbe'!L37,'[2]13.08 Kampala-Entebbe'!L37,'[3]13.08 Kampala-Entebbe'!L37)</f>
        <v>0</v>
      </c>
      <c r="M37" s="50">
        <f>SUM('[1]13.08 Kampala-Entebbe'!M37,'[2]13.08 Kampala-Entebbe'!M37,'[3]13.08 Kampala-Entebbe'!M37)</f>
        <v>35</v>
      </c>
      <c r="N37" s="50">
        <f>SUM('[1]13.08 Kampala-Entebbe'!N37,'[2]13.08 Kampala-Entebbe'!N37,'[3]13.08 Kampala-Entebbe'!N37)</f>
        <v>0</v>
      </c>
      <c r="O37" s="15">
        <f t="shared" si="0"/>
        <v>146</v>
      </c>
      <c r="P37" s="15">
        <f t="shared" si="1"/>
        <v>181</v>
      </c>
    </row>
    <row r="38" spans="2:20" ht="23.1" customHeight="1" x14ac:dyDescent="0.25">
      <c r="B38" s="24" t="s">
        <v>65</v>
      </c>
      <c r="C38" s="50">
        <f>SUM('[1]13.08 Kampala-Entebbe'!C38,'[2]13.08 Kampala-Entebbe'!C38,'[3]13.08 Kampala-Entebbe'!C38)</f>
        <v>67</v>
      </c>
      <c r="D38" s="50">
        <f>SUM('[1]13.08 Kampala-Entebbe'!D38,'[2]13.08 Kampala-Entebbe'!D38,'[3]13.08 Kampala-Entebbe'!D38)</f>
        <v>0</v>
      </c>
      <c r="E38" s="50">
        <f>SUM('[1]13.08 Kampala-Entebbe'!E38,'[2]13.08 Kampala-Entebbe'!E38,'[3]13.08 Kampala-Entebbe'!E38)</f>
        <v>43</v>
      </c>
      <c r="F38" s="50">
        <f>SUM('[1]13.08 Kampala-Entebbe'!F38,'[2]13.08 Kampala-Entebbe'!F38,'[3]13.08 Kampala-Entebbe'!F38)</f>
        <v>23</v>
      </c>
      <c r="G38" s="50">
        <f>SUM('[1]13.08 Kampala-Entebbe'!G38,'[2]13.08 Kampala-Entebbe'!G38,'[3]13.08 Kampala-Entebbe'!G38)</f>
        <v>4</v>
      </c>
      <c r="H38" s="50">
        <f>SUM('[1]13.08 Kampala-Entebbe'!H38,'[2]13.08 Kampala-Entebbe'!H38,'[3]13.08 Kampala-Entebbe'!H38)</f>
        <v>0</v>
      </c>
      <c r="I38" s="50">
        <f>SUM('[1]13.08 Kampala-Entebbe'!I38,'[2]13.08 Kampala-Entebbe'!I38,'[3]13.08 Kampala-Entebbe'!I38)</f>
        <v>11</v>
      </c>
      <c r="J38" s="50">
        <f>SUM('[1]13.08 Kampala-Entebbe'!J38,'[2]13.08 Kampala-Entebbe'!J38,'[3]13.08 Kampala-Entebbe'!J38)</f>
        <v>2</v>
      </c>
      <c r="K38" s="50">
        <f>SUM('[1]13.08 Kampala-Entebbe'!K38,'[2]13.08 Kampala-Entebbe'!K38,'[3]13.08 Kampala-Entebbe'!K38)</f>
        <v>2</v>
      </c>
      <c r="L38" s="50">
        <f>SUM('[1]13.08 Kampala-Entebbe'!L38,'[2]13.08 Kampala-Entebbe'!L38,'[3]13.08 Kampala-Entebbe'!L38)</f>
        <v>0</v>
      </c>
      <c r="M38" s="50">
        <f>SUM('[1]13.08 Kampala-Entebbe'!M38,'[2]13.08 Kampala-Entebbe'!M38,'[3]13.08 Kampala-Entebbe'!M38)</f>
        <v>45</v>
      </c>
      <c r="N38" s="50">
        <f>SUM('[1]13.08 Kampala-Entebbe'!N38,'[2]13.08 Kampala-Entebbe'!N38,'[3]13.08 Kampala-Entebbe'!N38)</f>
        <v>0</v>
      </c>
      <c r="O38" s="15">
        <f t="shared" si="0"/>
        <v>152</v>
      </c>
      <c r="P38" s="15">
        <f t="shared" si="1"/>
        <v>197</v>
      </c>
    </row>
    <row r="39" spans="2:20" ht="23.1" customHeight="1" x14ac:dyDescent="0.25">
      <c r="B39" s="24" t="s">
        <v>66</v>
      </c>
      <c r="C39" s="50">
        <f>SUM('[1]13.08 Kampala-Entebbe'!C39,'[2]13.08 Kampala-Entebbe'!C39,'[3]13.08 Kampala-Entebbe'!C39)</f>
        <v>81</v>
      </c>
      <c r="D39" s="50">
        <f>SUM('[1]13.08 Kampala-Entebbe'!D39,'[2]13.08 Kampala-Entebbe'!D39,'[3]13.08 Kampala-Entebbe'!D39)</f>
        <v>0</v>
      </c>
      <c r="E39" s="50">
        <f>SUM('[1]13.08 Kampala-Entebbe'!E39,'[2]13.08 Kampala-Entebbe'!E39,'[3]13.08 Kampala-Entebbe'!E39)</f>
        <v>44</v>
      </c>
      <c r="F39" s="50">
        <f>SUM('[1]13.08 Kampala-Entebbe'!F39,'[2]13.08 Kampala-Entebbe'!F39,'[3]13.08 Kampala-Entebbe'!F39)</f>
        <v>25</v>
      </c>
      <c r="G39" s="50">
        <f>SUM('[1]13.08 Kampala-Entebbe'!G39,'[2]13.08 Kampala-Entebbe'!G39,'[3]13.08 Kampala-Entebbe'!G39)</f>
        <v>5</v>
      </c>
      <c r="H39" s="50">
        <f>SUM('[1]13.08 Kampala-Entebbe'!H39,'[2]13.08 Kampala-Entebbe'!H39,'[3]13.08 Kampala-Entebbe'!H39)</f>
        <v>0</v>
      </c>
      <c r="I39" s="50">
        <f>SUM('[1]13.08 Kampala-Entebbe'!I39,'[2]13.08 Kampala-Entebbe'!I39,'[3]13.08 Kampala-Entebbe'!I39)</f>
        <v>8</v>
      </c>
      <c r="J39" s="50">
        <f>SUM('[1]13.08 Kampala-Entebbe'!J39,'[2]13.08 Kampala-Entebbe'!J39,'[3]13.08 Kampala-Entebbe'!J39)</f>
        <v>0</v>
      </c>
      <c r="K39" s="50">
        <f>SUM('[1]13.08 Kampala-Entebbe'!K39,'[2]13.08 Kampala-Entebbe'!K39,'[3]13.08 Kampala-Entebbe'!K39)</f>
        <v>0</v>
      </c>
      <c r="L39" s="50">
        <f>SUM('[1]13.08 Kampala-Entebbe'!L39,'[2]13.08 Kampala-Entebbe'!L39,'[3]13.08 Kampala-Entebbe'!L39)</f>
        <v>0</v>
      </c>
      <c r="M39" s="50">
        <f>SUM('[1]13.08 Kampala-Entebbe'!M39,'[2]13.08 Kampala-Entebbe'!M39,'[3]13.08 Kampala-Entebbe'!M39)</f>
        <v>45</v>
      </c>
      <c r="N39" s="50">
        <f>SUM('[1]13.08 Kampala-Entebbe'!N39,'[2]13.08 Kampala-Entebbe'!N39,'[3]13.08 Kampala-Entebbe'!N39)</f>
        <v>0</v>
      </c>
      <c r="O39" s="15">
        <f t="shared" si="0"/>
        <v>163</v>
      </c>
      <c r="P39" s="15">
        <f t="shared" si="1"/>
        <v>208</v>
      </c>
    </row>
    <row r="40" spans="2:20" ht="23.1" customHeight="1" x14ac:dyDescent="0.25">
      <c r="B40" s="24" t="s">
        <v>67</v>
      </c>
      <c r="C40" s="50">
        <f>SUM('[1]13.08 Kampala-Entebbe'!C40,'[2]13.08 Kampala-Entebbe'!C40,'[3]13.08 Kampala-Entebbe'!C40)</f>
        <v>86</v>
      </c>
      <c r="D40" s="50">
        <f>SUM('[1]13.08 Kampala-Entebbe'!D40,'[2]13.08 Kampala-Entebbe'!D40,'[3]13.08 Kampala-Entebbe'!D40)</f>
        <v>0</v>
      </c>
      <c r="E40" s="50">
        <f>SUM('[1]13.08 Kampala-Entebbe'!E40,'[2]13.08 Kampala-Entebbe'!E40,'[3]13.08 Kampala-Entebbe'!E40)</f>
        <v>61</v>
      </c>
      <c r="F40" s="50">
        <f>SUM('[1]13.08 Kampala-Entebbe'!F40,'[2]13.08 Kampala-Entebbe'!F40,'[3]13.08 Kampala-Entebbe'!F40)</f>
        <v>24</v>
      </c>
      <c r="G40" s="50">
        <f>SUM('[1]13.08 Kampala-Entebbe'!G40,'[2]13.08 Kampala-Entebbe'!G40,'[3]13.08 Kampala-Entebbe'!G40)</f>
        <v>3</v>
      </c>
      <c r="H40" s="50">
        <f>SUM('[1]13.08 Kampala-Entebbe'!H40,'[2]13.08 Kampala-Entebbe'!H40,'[3]13.08 Kampala-Entebbe'!H40)</f>
        <v>1</v>
      </c>
      <c r="I40" s="50">
        <f>SUM('[1]13.08 Kampala-Entebbe'!I40,'[2]13.08 Kampala-Entebbe'!I40,'[3]13.08 Kampala-Entebbe'!I40)</f>
        <v>15</v>
      </c>
      <c r="J40" s="50">
        <f>SUM('[1]13.08 Kampala-Entebbe'!J40,'[2]13.08 Kampala-Entebbe'!J40,'[3]13.08 Kampala-Entebbe'!J40)</f>
        <v>0</v>
      </c>
      <c r="K40" s="50">
        <f>SUM('[1]13.08 Kampala-Entebbe'!K40,'[2]13.08 Kampala-Entebbe'!K40,'[3]13.08 Kampala-Entebbe'!K40)</f>
        <v>2</v>
      </c>
      <c r="L40" s="50">
        <f>SUM('[1]13.08 Kampala-Entebbe'!L40,'[2]13.08 Kampala-Entebbe'!L40,'[3]13.08 Kampala-Entebbe'!L40)</f>
        <v>1</v>
      </c>
      <c r="M40" s="50">
        <f>SUM('[1]13.08 Kampala-Entebbe'!M40,'[2]13.08 Kampala-Entebbe'!M40,'[3]13.08 Kampala-Entebbe'!M40)</f>
        <v>40</v>
      </c>
      <c r="N40" s="50">
        <f>SUM('[1]13.08 Kampala-Entebbe'!N40,'[2]13.08 Kampala-Entebbe'!N40,'[3]13.08 Kampala-Entebbe'!N40)</f>
        <v>0</v>
      </c>
      <c r="O40" s="15">
        <f t="shared" si="0"/>
        <v>193</v>
      </c>
      <c r="P40" s="15">
        <f t="shared" si="1"/>
        <v>233</v>
      </c>
    </row>
    <row r="41" spans="2:20" ht="23.1" customHeight="1" x14ac:dyDescent="0.25">
      <c r="B41" s="23" t="s">
        <v>68</v>
      </c>
      <c r="C41" s="50">
        <f>SUM('[1]13.08 Kampala-Entebbe'!C41,'[2]13.08 Kampala-Entebbe'!C41,'[3]13.08 Kampala-Entebbe'!C41)</f>
        <v>88</v>
      </c>
      <c r="D41" s="50">
        <f>SUM('[1]13.08 Kampala-Entebbe'!D41,'[2]13.08 Kampala-Entebbe'!D41,'[3]13.08 Kampala-Entebbe'!D41)</f>
        <v>0</v>
      </c>
      <c r="E41" s="50">
        <f>SUM('[1]13.08 Kampala-Entebbe'!E41,'[2]13.08 Kampala-Entebbe'!E41,'[3]13.08 Kampala-Entebbe'!E41)</f>
        <v>60</v>
      </c>
      <c r="F41" s="50">
        <f>SUM('[1]13.08 Kampala-Entebbe'!F41,'[2]13.08 Kampala-Entebbe'!F41,'[3]13.08 Kampala-Entebbe'!F41)</f>
        <v>30</v>
      </c>
      <c r="G41" s="50">
        <f>SUM('[1]13.08 Kampala-Entebbe'!G41,'[2]13.08 Kampala-Entebbe'!G41,'[3]13.08 Kampala-Entebbe'!G41)</f>
        <v>5</v>
      </c>
      <c r="H41" s="50">
        <f>SUM('[1]13.08 Kampala-Entebbe'!H41,'[2]13.08 Kampala-Entebbe'!H41,'[3]13.08 Kampala-Entebbe'!H41)</f>
        <v>0</v>
      </c>
      <c r="I41" s="50">
        <f>SUM('[1]13.08 Kampala-Entebbe'!I41,'[2]13.08 Kampala-Entebbe'!I41,'[3]13.08 Kampala-Entebbe'!I41)</f>
        <v>9</v>
      </c>
      <c r="J41" s="50">
        <f>SUM('[1]13.08 Kampala-Entebbe'!J41,'[2]13.08 Kampala-Entebbe'!J41,'[3]13.08 Kampala-Entebbe'!J41)</f>
        <v>0</v>
      </c>
      <c r="K41" s="50">
        <f>SUM('[1]13.08 Kampala-Entebbe'!K41,'[2]13.08 Kampala-Entebbe'!K41,'[3]13.08 Kampala-Entebbe'!K41)</f>
        <v>1</v>
      </c>
      <c r="L41" s="50">
        <f>SUM('[1]13.08 Kampala-Entebbe'!L41,'[2]13.08 Kampala-Entebbe'!L41,'[3]13.08 Kampala-Entebbe'!L41)</f>
        <v>0</v>
      </c>
      <c r="M41" s="50">
        <f>SUM('[1]13.08 Kampala-Entebbe'!M41,'[2]13.08 Kampala-Entebbe'!M41,'[3]13.08 Kampala-Entebbe'!M41)</f>
        <v>43</v>
      </c>
      <c r="N41" s="50">
        <f>SUM('[1]13.08 Kampala-Entebbe'!N41,'[2]13.08 Kampala-Entebbe'!N41,'[3]13.08 Kampala-Entebbe'!N41)</f>
        <v>0</v>
      </c>
      <c r="O41" s="15">
        <f t="shared" si="0"/>
        <v>193</v>
      </c>
      <c r="P41" s="15">
        <f t="shared" si="1"/>
        <v>236</v>
      </c>
    </row>
    <row r="42" spans="2:20" ht="23.1" customHeight="1" x14ac:dyDescent="0.25">
      <c r="B42" s="24" t="s">
        <v>69</v>
      </c>
      <c r="C42" s="50">
        <f>SUM('[1]13.08 Kampala-Entebbe'!C42,'[2]13.08 Kampala-Entebbe'!C42,'[3]13.08 Kampala-Entebbe'!C42)</f>
        <v>106</v>
      </c>
      <c r="D42" s="50">
        <f>SUM('[1]13.08 Kampala-Entebbe'!D42,'[2]13.08 Kampala-Entebbe'!D42,'[3]13.08 Kampala-Entebbe'!D42)</f>
        <v>0</v>
      </c>
      <c r="E42" s="50">
        <f>SUM('[1]13.08 Kampala-Entebbe'!E42,'[2]13.08 Kampala-Entebbe'!E42,'[3]13.08 Kampala-Entebbe'!E42)</f>
        <v>62</v>
      </c>
      <c r="F42" s="50">
        <f>SUM('[1]13.08 Kampala-Entebbe'!F42,'[2]13.08 Kampala-Entebbe'!F42,'[3]13.08 Kampala-Entebbe'!F42)</f>
        <v>35</v>
      </c>
      <c r="G42" s="50">
        <f>SUM('[1]13.08 Kampala-Entebbe'!G42,'[2]13.08 Kampala-Entebbe'!G42,'[3]13.08 Kampala-Entebbe'!G42)</f>
        <v>3</v>
      </c>
      <c r="H42" s="50">
        <f>SUM('[1]13.08 Kampala-Entebbe'!H42,'[2]13.08 Kampala-Entebbe'!H42,'[3]13.08 Kampala-Entebbe'!H42)</f>
        <v>0</v>
      </c>
      <c r="I42" s="50">
        <f>SUM('[1]13.08 Kampala-Entebbe'!I42,'[2]13.08 Kampala-Entebbe'!I42,'[3]13.08 Kampala-Entebbe'!I42)</f>
        <v>10</v>
      </c>
      <c r="J42" s="50">
        <f>SUM('[1]13.08 Kampala-Entebbe'!J42,'[2]13.08 Kampala-Entebbe'!J42,'[3]13.08 Kampala-Entebbe'!J42)</f>
        <v>0</v>
      </c>
      <c r="K42" s="50">
        <f>SUM('[1]13.08 Kampala-Entebbe'!K42,'[2]13.08 Kampala-Entebbe'!K42,'[3]13.08 Kampala-Entebbe'!K42)</f>
        <v>2</v>
      </c>
      <c r="L42" s="50">
        <f>SUM('[1]13.08 Kampala-Entebbe'!L42,'[2]13.08 Kampala-Entebbe'!L42,'[3]13.08 Kampala-Entebbe'!L42)</f>
        <v>0</v>
      </c>
      <c r="M42" s="50">
        <f>SUM('[1]13.08 Kampala-Entebbe'!M42,'[2]13.08 Kampala-Entebbe'!M42,'[3]13.08 Kampala-Entebbe'!M42)</f>
        <v>37</v>
      </c>
      <c r="N42" s="50">
        <f>SUM('[1]13.08 Kampala-Entebbe'!N42,'[2]13.08 Kampala-Entebbe'!N42,'[3]13.08 Kampala-Entebbe'!N42)</f>
        <v>0</v>
      </c>
      <c r="O42" s="15">
        <f t="shared" si="0"/>
        <v>218</v>
      </c>
      <c r="P42" s="15">
        <f t="shared" si="1"/>
        <v>255</v>
      </c>
    </row>
    <row r="43" spans="2:20" ht="23.1" customHeight="1" x14ac:dyDescent="0.25">
      <c r="B43" s="23" t="s">
        <v>70</v>
      </c>
      <c r="C43" s="50">
        <f>SUM('[1]13.08 Kampala-Entebbe'!C43,'[2]13.08 Kampala-Entebbe'!C43,'[3]13.08 Kampala-Entebbe'!C43)</f>
        <v>132</v>
      </c>
      <c r="D43" s="50">
        <f>SUM('[1]13.08 Kampala-Entebbe'!D43,'[2]13.08 Kampala-Entebbe'!D43,'[3]13.08 Kampala-Entebbe'!D43)</f>
        <v>0</v>
      </c>
      <c r="E43" s="50">
        <f>SUM('[1]13.08 Kampala-Entebbe'!E43,'[2]13.08 Kampala-Entebbe'!E43,'[3]13.08 Kampala-Entebbe'!E43)</f>
        <v>52</v>
      </c>
      <c r="F43" s="50">
        <f>SUM('[1]13.08 Kampala-Entebbe'!F43,'[2]13.08 Kampala-Entebbe'!F43,'[3]13.08 Kampala-Entebbe'!F43)</f>
        <v>24</v>
      </c>
      <c r="G43" s="50">
        <f>SUM('[1]13.08 Kampala-Entebbe'!G43,'[2]13.08 Kampala-Entebbe'!G43,'[3]13.08 Kampala-Entebbe'!G43)</f>
        <v>6</v>
      </c>
      <c r="H43" s="50">
        <f>SUM('[1]13.08 Kampala-Entebbe'!H43,'[2]13.08 Kampala-Entebbe'!H43,'[3]13.08 Kampala-Entebbe'!H43)</f>
        <v>0</v>
      </c>
      <c r="I43" s="50">
        <f>SUM('[1]13.08 Kampala-Entebbe'!I43,'[2]13.08 Kampala-Entebbe'!I43,'[3]13.08 Kampala-Entebbe'!I43)</f>
        <v>11</v>
      </c>
      <c r="J43" s="50">
        <f>SUM('[1]13.08 Kampala-Entebbe'!J43,'[2]13.08 Kampala-Entebbe'!J43,'[3]13.08 Kampala-Entebbe'!J43)</f>
        <v>1</v>
      </c>
      <c r="K43" s="50">
        <f>SUM('[1]13.08 Kampala-Entebbe'!K43,'[2]13.08 Kampala-Entebbe'!K43,'[3]13.08 Kampala-Entebbe'!K43)</f>
        <v>1</v>
      </c>
      <c r="L43" s="50">
        <f>SUM('[1]13.08 Kampala-Entebbe'!L43,'[2]13.08 Kampala-Entebbe'!L43,'[3]13.08 Kampala-Entebbe'!L43)</f>
        <v>1</v>
      </c>
      <c r="M43" s="50">
        <f>SUM('[1]13.08 Kampala-Entebbe'!M43,'[2]13.08 Kampala-Entebbe'!M43,'[3]13.08 Kampala-Entebbe'!M43)</f>
        <v>29</v>
      </c>
      <c r="N43" s="50">
        <f>SUM('[1]13.08 Kampala-Entebbe'!N43,'[2]13.08 Kampala-Entebbe'!N43,'[3]13.08 Kampala-Entebbe'!N43)</f>
        <v>0</v>
      </c>
      <c r="O43" s="15">
        <f t="shared" si="0"/>
        <v>228</v>
      </c>
      <c r="P43" s="15">
        <f t="shared" si="1"/>
        <v>257</v>
      </c>
    </row>
    <row r="44" spans="2:20" ht="23.1" customHeight="1" x14ac:dyDescent="0.25">
      <c r="B44" s="25" t="s">
        <v>71</v>
      </c>
      <c r="C44" s="50">
        <f>SUM('[1]13.08 Kampala-Entebbe'!C44,'[2]13.08 Kampala-Entebbe'!C44,'[3]13.08 Kampala-Entebbe'!C44)</f>
        <v>102</v>
      </c>
      <c r="D44" s="50">
        <f>SUM('[1]13.08 Kampala-Entebbe'!D44,'[2]13.08 Kampala-Entebbe'!D44,'[3]13.08 Kampala-Entebbe'!D44)</f>
        <v>0</v>
      </c>
      <c r="E44" s="50">
        <f>SUM('[1]13.08 Kampala-Entebbe'!E44,'[2]13.08 Kampala-Entebbe'!E44,'[3]13.08 Kampala-Entebbe'!E44)</f>
        <v>50</v>
      </c>
      <c r="F44" s="50">
        <f>SUM('[1]13.08 Kampala-Entebbe'!F44,'[2]13.08 Kampala-Entebbe'!F44,'[3]13.08 Kampala-Entebbe'!F44)</f>
        <v>32</v>
      </c>
      <c r="G44" s="50">
        <f>SUM('[1]13.08 Kampala-Entebbe'!G44,'[2]13.08 Kampala-Entebbe'!G44,'[3]13.08 Kampala-Entebbe'!G44)</f>
        <v>6</v>
      </c>
      <c r="H44" s="50">
        <f>SUM('[1]13.08 Kampala-Entebbe'!H44,'[2]13.08 Kampala-Entebbe'!H44,'[3]13.08 Kampala-Entebbe'!H44)</f>
        <v>1</v>
      </c>
      <c r="I44" s="50">
        <f>SUM('[1]13.08 Kampala-Entebbe'!I44,'[2]13.08 Kampala-Entebbe'!I44,'[3]13.08 Kampala-Entebbe'!I44)</f>
        <v>14</v>
      </c>
      <c r="J44" s="50">
        <f>SUM('[1]13.08 Kampala-Entebbe'!J44,'[2]13.08 Kampala-Entebbe'!J44,'[3]13.08 Kampala-Entebbe'!J44)</f>
        <v>2</v>
      </c>
      <c r="K44" s="50">
        <f>SUM('[1]13.08 Kampala-Entebbe'!K44,'[2]13.08 Kampala-Entebbe'!K44,'[3]13.08 Kampala-Entebbe'!K44)</f>
        <v>0</v>
      </c>
      <c r="L44" s="50">
        <f>SUM('[1]13.08 Kampala-Entebbe'!L44,'[2]13.08 Kampala-Entebbe'!L44,'[3]13.08 Kampala-Entebbe'!L44)</f>
        <v>1</v>
      </c>
      <c r="M44" s="50">
        <f>SUM('[1]13.08 Kampala-Entebbe'!M44,'[2]13.08 Kampala-Entebbe'!M44,'[3]13.08 Kampala-Entebbe'!M44)</f>
        <v>31</v>
      </c>
      <c r="N44" s="50">
        <f>SUM('[1]13.08 Kampala-Entebbe'!N44,'[2]13.08 Kampala-Entebbe'!N44,'[3]13.08 Kampala-Entebbe'!N44)</f>
        <v>0</v>
      </c>
      <c r="O44" s="15">
        <f t="shared" si="0"/>
        <v>208</v>
      </c>
      <c r="P44" s="15">
        <f t="shared" si="1"/>
        <v>239</v>
      </c>
    </row>
    <row r="45" spans="2:20" ht="23.1" customHeight="1" x14ac:dyDescent="0.25">
      <c r="B45" s="23" t="s">
        <v>72</v>
      </c>
      <c r="C45" s="50">
        <f>SUM('[1]13.08 Kampala-Entebbe'!C45,'[2]13.08 Kampala-Entebbe'!C45,'[3]13.08 Kampala-Entebbe'!C45)</f>
        <v>88</v>
      </c>
      <c r="D45" s="50">
        <f>SUM('[1]13.08 Kampala-Entebbe'!D45,'[2]13.08 Kampala-Entebbe'!D45,'[3]13.08 Kampala-Entebbe'!D45)</f>
        <v>0</v>
      </c>
      <c r="E45" s="50">
        <f>SUM('[1]13.08 Kampala-Entebbe'!E45,'[2]13.08 Kampala-Entebbe'!E45,'[3]13.08 Kampala-Entebbe'!E45)</f>
        <v>65</v>
      </c>
      <c r="F45" s="50">
        <f>SUM('[1]13.08 Kampala-Entebbe'!F45,'[2]13.08 Kampala-Entebbe'!F45,'[3]13.08 Kampala-Entebbe'!F45)</f>
        <v>32</v>
      </c>
      <c r="G45" s="50">
        <f>SUM('[1]13.08 Kampala-Entebbe'!G45,'[2]13.08 Kampala-Entebbe'!G45,'[3]13.08 Kampala-Entebbe'!G45)</f>
        <v>1</v>
      </c>
      <c r="H45" s="50">
        <f>SUM('[1]13.08 Kampala-Entebbe'!H45,'[2]13.08 Kampala-Entebbe'!H45,'[3]13.08 Kampala-Entebbe'!H45)</f>
        <v>1</v>
      </c>
      <c r="I45" s="50">
        <f>SUM('[1]13.08 Kampala-Entebbe'!I45,'[2]13.08 Kampala-Entebbe'!I45,'[3]13.08 Kampala-Entebbe'!I45)</f>
        <v>14</v>
      </c>
      <c r="J45" s="50">
        <f>SUM('[1]13.08 Kampala-Entebbe'!J45,'[2]13.08 Kampala-Entebbe'!J45,'[3]13.08 Kampala-Entebbe'!J45)</f>
        <v>1</v>
      </c>
      <c r="K45" s="50">
        <f>SUM('[1]13.08 Kampala-Entebbe'!K45,'[2]13.08 Kampala-Entebbe'!K45,'[3]13.08 Kampala-Entebbe'!K45)</f>
        <v>1</v>
      </c>
      <c r="L45" s="50">
        <f>SUM('[1]13.08 Kampala-Entebbe'!L45,'[2]13.08 Kampala-Entebbe'!L45,'[3]13.08 Kampala-Entebbe'!L45)</f>
        <v>1</v>
      </c>
      <c r="M45" s="50">
        <f>SUM('[1]13.08 Kampala-Entebbe'!M45,'[2]13.08 Kampala-Entebbe'!M45,'[3]13.08 Kampala-Entebbe'!M45)</f>
        <v>28</v>
      </c>
      <c r="N45" s="50">
        <f>SUM('[1]13.08 Kampala-Entebbe'!N45,'[2]13.08 Kampala-Entebbe'!N45,'[3]13.08 Kampala-Entebbe'!N45)</f>
        <v>0</v>
      </c>
      <c r="O45" s="15">
        <f t="shared" si="0"/>
        <v>204</v>
      </c>
      <c r="P45" s="15">
        <f t="shared" si="1"/>
        <v>232</v>
      </c>
    </row>
    <row r="46" spans="2:20" ht="23.1" customHeight="1" x14ac:dyDescent="0.25">
      <c r="B46" s="24" t="s">
        <v>73</v>
      </c>
      <c r="C46" s="50">
        <f>SUM('[1]13.08 Kampala-Entebbe'!C46,'[2]13.08 Kampala-Entebbe'!C46,'[3]13.08 Kampala-Entebbe'!C46)</f>
        <v>90</v>
      </c>
      <c r="D46" s="50">
        <f>SUM('[1]13.08 Kampala-Entebbe'!D46,'[2]13.08 Kampala-Entebbe'!D46,'[3]13.08 Kampala-Entebbe'!D46)</f>
        <v>0</v>
      </c>
      <c r="E46" s="50">
        <f>SUM('[1]13.08 Kampala-Entebbe'!E46,'[2]13.08 Kampala-Entebbe'!E46,'[3]13.08 Kampala-Entebbe'!E46)</f>
        <v>52</v>
      </c>
      <c r="F46" s="50">
        <f>SUM('[1]13.08 Kampala-Entebbe'!F46,'[2]13.08 Kampala-Entebbe'!F46,'[3]13.08 Kampala-Entebbe'!F46)</f>
        <v>32</v>
      </c>
      <c r="G46" s="50">
        <f>SUM('[1]13.08 Kampala-Entebbe'!G46,'[2]13.08 Kampala-Entebbe'!G46,'[3]13.08 Kampala-Entebbe'!G46)</f>
        <v>3</v>
      </c>
      <c r="H46" s="50">
        <f>SUM('[1]13.08 Kampala-Entebbe'!H46,'[2]13.08 Kampala-Entebbe'!H46,'[3]13.08 Kampala-Entebbe'!H46)</f>
        <v>0</v>
      </c>
      <c r="I46" s="50">
        <f>SUM('[1]13.08 Kampala-Entebbe'!I46,'[2]13.08 Kampala-Entebbe'!I46,'[3]13.08 Kampala-Entebbe'!I46)</f>
        <v>10</v>
      </c>
      <c r="J46" s="50">
        <f>SUM('[1]13.08 Kampala-Entebbe'!J46,'[2]13.08 Kampala-Entebbe'!J46,'[3]13.08 Kampala-Entebbe'!J46)</f>
        <v>0</v>
      </c>
      <c r="K46" s="50">
        <f>SUM('[1]13.08 Kampala-Entebbe'!K46,'[2]13.08 Kampala-Entebbe'!K46,'[3]13.08 Kampala-Entebbe'!K46)</f>
        <v>2</v>
      </c>
      <c r="L46" s="50">
        <f>SUM('[1]13.08 Kampala-Entebbe'!L46,'[2]13.08 Kampala-Entebbe'!L46,'[3]13.08 Kampala-Entebbe'!L46)</f>
        <v>0</v>
      </c>
      <c r="M46" s="50">
        <f>SUM('[1]13.08 Kampala-Entebbe'!M46,'[2]13.08 Kampala-Entebbe'!M46,'[3]13.08 Kampala-Entebbe'!M46)</f>
        <v>43</v>
      </c>
      <c r="N46" s="50">
        <f>SUM('[1]13.08 Kampala-Entebbe'!N46,'[2]13.08 Kampala-Entebbe'!N46,'[3]13.08 Kampala-Entebbe'!N46)</f>
        <v>0</v>
      </c>
      <c r="O46" s="15">
        <f t="shared" si="0"/>
        <v>189</v>
      </c>
      <c r="P46" s="15">
        <f t="shared" si="1"/>
        <v>232</v>
      </c>
      <c r="R46" s="8"/>
      <c r="T46"/>
    </row>
    <row r="47" spans="2:20" ht="23.1" customHeight="1" x14ac:dyDescent="0.25">
      <c r="B47" s="24" t="s">
        <v>74</v>
      </c>
      <c r="C47" s="50">
        <f>SUM('[1]13.08 Kampala-Entebbe'!C47,'[2]13.08 Kampala-Entebbe'!C47,'[3]13.08 Kampala-Entebbe'!C47)</f>
        <v>94</v>
      </c>
      <c r="D47" s="50">
        <f>SUM('[1]13.08 Kampala-Entebbe'!D47,'[2]13.08 Kampala-Entebbe'!D47,'[3]13.08 Kampala-Entebbe'!D47)</f>
        <v>0</v>
      </c>
      <c r="E47" s="50">
        <f>SUM('[1]13.08 Kampala-Entebbe'!E47,'[2]13.08 Kampala-Entebbe'!E47,'[3]13.08 Kampala-Entebbe'!E47)</f>
        <v>44</v>
      </c>
      <c r="F47" s="50">
        <f>SUM('[1]13.08 Kampala-Entebbe'!F47,'[2]13.08 Kampala-Entebbe'!F47,'[3]13.08 Kampala-Entebbe'!F47)</f>
        <v>26</v>
      </c>
      <c r="G47" s="50">
        <f>SUM('[1]13.08 Kampala-Entebbe'!G47,'[2]13.08 Kampala-Entebbe'!G47,'[3]13.08 Kampala-Entebbe'!G47)</f>
        <v>5</v>
      </c>
      <c r="H47" s="50">
        <f>SUM('[1]13.08 Kampala-Entebbe'!H47,'[2]13.08 Kampala-Entebbe'!H47,'[3]13.08 Kampala-Entebbe'!H47)</f>
        <v>5</v>
      </c>
      <c r="I47" s="50">
        <f>SUM('[1]13.08 Kampala-Entebbe'!I47,'[2]13.08 Kampala-Entebbe'!I47,'[3]13.08 Kampala-Entebbe'!I47)</f>
        <v>7</v>
      </c>
      <c r="J47" s="50">
        <f>SUM('[1]13.08 Kampala-Entebbe'!J47,'[2]13.08 Kampala-Entebbe'!J47,'[3]13.08 Kampala-Entebbe'!J47)</f>
        <v>0</v>
      </c>
      <c r="K47" s="50">
        <f>SUM('[1]13.08 Kampala-Entebbe'!K47,'[2]13.08 Kampala-Entebbe'!K47,'[3]13.08 Kampala-Entebbe'!K47)</f>
        <v>2</v>
      </c>
      <c r="L47" s="50">
        <f>SUM('[1]13.08 Kampala-Entebbe'!L47,'[2]13.08 Kampala-Entebbe'!L47,'[3]13.08 Kampala-Entebbe'!L47)</f>
        <v>1</v>
      </c>
      <c r="M47" s="50">
        <f>SUM('[1]13.08 Kampala-Entebbe'!M47,'[2]13.08 Kampala-Entebbe'!M47,'[3]13.08 Kampala-Entebbe'!M47)</f>
        <v>23</v>
      </c>
      <c r="N47" s="50">
        <f>SUM('[1]13.08 Kampala-Entebbe'!N47,'[2]13.08 Kampala-Entebbe'!N47,'[3]13.08 Kampala-Entebbe'!N47)</f>
        <v>0</v>
      </c>
      <c r="O47" s="15">
        <f t="shared" si="0"/>
        <v>184</v>
      </c>
      <c r="P47" s="15">
        <f t="shared" si="1"/>
        <v>207</v>
      </c>
      <c r="R47" s="8"/>
      <c r="T47"/>
    </row>
    <row r="48" spans="2:20" ht="23.1" customHeight="1" x14ac:dyDescent="0.25">
      <c r="B48" s="24" t="s">
        <v>75</v>
      </c>
      <c r="C48" s="50">
        <f>SUM('[1]13.08 Kampala-Entebbe'!C48,'[2]13.08 Kampala-Entebbe'!C48,'[3]13.08 Kampala-Entebbe'!C48)</f>
        <v>80</v>
      </c>
      <c r="D48" s="50">
        <f>SUM('[1]13.08 Kampala-Entebbe'!D48,'[2]13.08 Kampala-Entebbe'!D48,'[3]13.08 Kampala-Entebbe'!D48)</f>
        <v>0</v>
      </c>
      <c r="E48" s="50">
        <f>SUM('[1]13.08 Kampala-Entebbe'!E48,'[2]13.08 Kampala-Entebbe'!E48,'[3]13.08 Kampala-Entebbe'!E48)</f>
        <v>44</v>
      </c>
      <c r="F48" s="50">
        <f>SUM('[1]13.08 Kampala-Entebbe'!F48,'[2]13.08 Kampala-Entebbe'!F48,'[3]13.08 Kampala-Entebbe'!F48)</f>
        <v>26</v>
      </c>
      <c r="G48" s="50">
        <f>SUM('[1]13.08 Kampala-Entebbe'!G48,'[2]13.08 Kampala-Entebbe'!G48,'[3]13.08 Kampala-Entebbe'!G48)</f>
        <v>3</v>
      </c>
      <c r="H48" s="50">
        <f>SUM('[1]13.08 Kampala-Entebbe'!H48,'[2]13.08 Kampala-Entebbe'!H48,'[3]13.08 Kampala-Entebbe'!H48)</f>
        <v>0</v>
      </c>
      <c r="I48" s="50">
        <f>SUM('[1]13.08 Kampala-Entebbe'!I48,'[2]13.08 Kampala-Entebbe'!I48,'[3]13.08 Kampala-Entebbe'!I48)</f>
        <v>5</v>
      </c>
      <c r="J48" s="50">
        <f>SUM('[1]13.08 Kampala-Entebbe'!J48,'[2]13.08 Kampala-Entebbe'!J48,'[3]13.08 Kampala-Entebbe'!J48)</f>
        <v>1</v>
      </c>
      <c r="K48" s="50">
        <f>SUM('[1]13.08 Kampala-Entebbe'!K48,'[2]13.08 Kampala-Entebbe'!K48,'[3]13.08 Kampala-Entebbe'!K48)</f>
        <v>1</v>
      </c>
      <c r="L48" s="50">
        <f>SUM('[1]13.08 Kampala-Entebbe'!L48,'[2]13.08 Kampala-Entebbe'!L48,'[3]13.08 Kampala-Entebbe'!L48)</f>
        <v>0</v>
      </c>
      <c r="M48" s="50">
        <f>SUM('[1]13.08 Kampala-Entebbe'!M48,'[2]13.08 Kampala-Entebbe'!M48,'[3]13.08 Kampala-Entebbe'!M48)</f>
        <v>34</v>
      </c>
      <c r="N48" s="50">
        <f>SUM('[1]13.08 Kampala-Entebbe'!N48,'[2]13.08 Kampala-Entebbe'!N48,'[3]13.08 Kampala-Entebbe'!N48)</f>
        <v>0</v>
      </c>
      <c r="O48" s="15">
        <f t="shared" si="0"/>
        <v>160</v>
      </c>
      <c r="P48" s="15">
        <f t="shared" si="1"/>
        <v>194</v>
      </c>
      <c r="R48" s="8"/>
      <c r="T48"/>
    </row>
    <row r="49" spans="2:20" ht="23.1" customHeight="1" x14ac:dyDescent="0.25">
      <c r="B49" s="23" t="s">
        <v>76</v>
      </c>
      <c r="C49" s="50">
        <f>SUM('[1]13.08 Kampala-Entebbe'!C49,'[2]13.08 Kampala-Entebbe'!C49,'[3]13.08 Kampala-Entebbe'!C49)</f>
        <v>96</v>
      </c>
      <c r="D49" s="50">
        <f>SUM('[1]13.08 Kampala-Entebbe'!D49,'[2]13.08 Kampala-Entebbe'!D49,'[3]13.08 Kampala-Entebbe'!D49)</f>
        <v>0</v>
      </c>
      <c r="E49" s="50">
        <f>SUM('[1]13.08 Kampala-Entebbe'!E49,'[2]13.08 Kampala-Entebbe'!E49,'[3]13.08 Kampala-Entebbe'!E49)</f>
        <v>59</v>
      </c>
      <c r="F49" s="50">
        <f>SUM('[1]13.08 Kampala-Entebbe'!F49,'[2]13.08 Kampala-Entebbe'!F49,'[3]13.08 Kampala-Entebbe'!F49)</f>
        <v>29</v>
      </c>
      <c r="G49" s="50">
        <f>SUM('[1]13.08 Kampala-Entebbe'!G49,'[2]13.08 Kampala-Entebbe'!G49,'[3]13.08 Kampala-Entebbe'!G49)</f>
        <v>5</v>
      </c>
      <c r="H49" s="50">
        <f>SUM('[1]13.08 Kampala-Entebbe'!H49,'[2]13.08 Kampala-Entebbe'!H49,'[3]13.08 Kampala-Entebbe'!H49)</f>
        <v>0</v>
      </c>
      <c r="I49" s="50">
        <f>SUM('[1]13.08 Kampala-Entebbe'!I49,'[2]13.08 Kampala-Entebbe'!I49,'[3]13.08 Kampala-Entebbe'!I49)</f>
        <v>10</v>
      </c>
      <c r="J49" s="50">
        <f>SUM('[1]13.08 Kampala-Entebbe'!J49,'[2]13.08 Kampala-Entebbe'!J49,'[3]13.08 Kampala-Entebbe'!J49)</f>
        <v>0</v>
      </c>
      <c r="K49" s="50">
        <f>SUM('[1]13.08 Kampala-Entebbe'!K49,'[2]13.08 Kampala-Entebbe'!K49,'[3]13.08 Kampala-Entebbe'!K49)</f>
        <v>2</v>
      </c>
      <c r="L49" s="50">
        <f>SUM('[1]13.08 Kampala-Entebbe'!L49,'[2]13.08 Kampala-Entebbe'!L49,'[3]13.08 Kampala-Entebbe'!L49)</f>
        <v>0</v>
      </c>
      <c r="M49" s="50">
        <f>SUM('[1]13.08 Kampala-Entebbe'!M49,'[2]13.08 Kampala-Entebbe'!M49,'[3]13.08 Kampala-Entebbe'!M49)</f>
        <v>45</v>
      </c>
      <c r="N49" s="50">
        <f>SUM('[1]13.08 Kampala-Entebbe'!N49,'[2]13.08 Kampala-Entebbe'!N49,'[3]13.08 Kampala-Entebbe'!N49)</f>
        <v>0</v>
      </c>
      <c r="O49" s="15">
        <f t="shared" si="0"/>
        <v>201</v>
      </c>
      <c r="P49" s="15">
        <f t="shared" si="1"/>
        <v>246</v>
      </c>
      <c r="R49" s="8"/>
      <c r="T49"/>
    </row>
    <row r="50" spans="2:20" ht="23.1" customHeight="1" x14ac:dyDescent="0.25">
      <c r="B50" s="24" t="s">
        <v>77</v>
      </c>
      <c r="C50" s="50">
        <f>SUM('[1]13.08 Kampala-Entebbe'!C50,'[2]13.08 Kampala-Entebbe'!C50,'[3]13.08 Kampala-Entebbe'!C50)</f>
        <v>118</v>
      </c>
      <c r="D50" s="50">
        <f>SUM('[1]13.08 Kampala-Entebbe'!D50,'[2]13.08 Kampala-Entebbe'!D50,'[3]13.08 Kampala-Entebbe'!D50)</f>
        <v>0</v>
      </c>
      <c r="E50" s="50">
        <f>SUM('[1]13.08 Kampala-Entebbe'!E50,'[2]13.08 Kampala-Entebbe'!E50,'[3]13.08 Kampala-Entebbe'!E50)</f>
        <v>48</v>
      </c>
      <c r="F50" s="50">
        <f>SUM('[1]13.08 Kampala-Entebbe'!F50,'[2]13.08 Kampala-Entebbe'!F50,'[3]13.08 Kampala-Entebbe'!F50)</f>
        <v>26</v>
      </c>
      <c r="G50" s="50">
        <f>SUM('[1]13.08 Kampala-Entebbe'!G50,'[2]13.08 Kampala-Entebbe'!G50,'[3]13.08 Kampala-Entebbe'!G50)</f>
        <v>5</v>
      </c>
      <c r="H50" s="50">
        <f>SUM('[1]13.08 Kampala-Entebbe'!H50,'[2]13.08 Kampala-Entebbe'!H50,'[3]13.08 Kampala-Entebbe'!H50)</f>
        <v>3</v>
      </c>
      <c r="I50" s="50">
        <f>SUM('[1]13.08 Kampala-Entebbe'!I50,'[2]13.08 Kampala-Entebbe'!I50,'[3]13.08 Kampala-Entebbe'!I50)</f>
        <v>11</v>
      </c>
      <c r="J50" s="50">
        <f>SUM('[1]13.08 Kampala-Entebbe'!J50,'[2]13.08 Kampala-Entebbe'!J50,'[3]13.08 Kampala-Entebbe'!J50)</f>
        <v>1</v>
      </c>
      <c r="K50" s="50">
        <f>SUM('[1]13.08 Kampala-Entebbe'!K50,'[2]13.08 Kampala-Entebbe'!K50,'[3]13.08 Kampala-Entebbe'!K50)</f>
        <v>1</v>
      </c>
      <c r="L50" s="50">
        <f>SUM('[1]13.08 Kampala-Entebbe'!L50,'[2]13.08 Kampala-Entebbe'!L50,'[3]13.08 Kampala-Entebbe'!L50)</f>
        <v>1</v>
      </c>
      <c r="M50" s="50">
        <f>SUM('[1]13.08 Kampala-Entebbe'!M50,'[2]13.08 Kampala-Entebbe'!M50,'[3]13.08 Kampala-Entebbe'!M50)</f>
        <v>50</v>
      </c>
      <c r="N50" s="50">
        <f>SUM('[1]13.08 Kampala-Entebbe'!N50,'[2]13.08 Kampala-Entebbe'!N50,'[3]13.08 Kampala-Entebbe'!N50)</f>
        <v>0</v>
      </c>
      <c r="O50" s="15">
        <f t="shared" si="0"/>
        <v>214</v>
      </c>
      <c r="P50" s="15">
        <f t="shared" si="1"/>
        <v>264</v>
      </c>
      <c r="R50" s="8"/>
      <c r="T50"/>
    </row>
    <row r="51" spans="2:20" ht="23.1" customHeight="1" x14ac:dyDescent="0.25">
      <c r="B51" s="24" t="s">
        <v>78</v>
      </c>
      <c r="C51" s="50">
        <f>SUM('[1]13.08 Kampala-Entebbe'!C51,'[2]13.08 Kampala-Entebbe'!C51,'[3]13.08 Kampala-Entebbe'!C51)</f>
        <v>138</v>
      </c>
      <c r="D51" s="50">
        <f>SUM('[1]13.08 Kampala-Entebbe'!D51,'[2]13.08 Kampala-Entebbe'!D51,'[3]13.08 Kampala-Entebbe'!D51)</f>
        <v>0</v>
      </c>
      <c r="E51" s="50">
        <f>SUM('[1]13.08 Kampala-Entebbe'!E51,'[2]13.08 Kampala-Entebbe'!E51,'[3]13.08 Kampala-Entebbe'!E51)</f>
        <v>66</v>
      </c>
      <c r="F51" s="50">
        <f>SUM('[1]13.08 Kampala-Entebbe'!F51,'[2]13.08 Kampala-Entebbe'!F51,'[3]13.08 Kampala-Entebbe'!F51)</f>
        <v>36</v>
      </c>
      <c r="G51" s="50">
        <f>SUM('[1]13.08 Kampala-Entebbe'!G51,'[2]13.08 Kampala-Entebbe'!G51,'[3]13.08 Kampala-Entebbe'!G51)</f>
        <v>12</v>
      </c>
      <c r="H51" s="50">
        <f>SUM('[1]13.08 Kampala-Entebbe'!H51,'[2]13.08 Kampala-Entebbe'!H51,'[3]13.08 Kampala-Entebbe'!H51)</f>
        <v>7</v>
      </c>
      <c r="I51" s="50">
        <f>SUM('[1]13.08 Kampala-Entebbe'!I51,'[2]13.08 Kampala-Entebbe'!I51,'[3]13.08 Kampala-Entebbe'!I51)</f>
        <v>13</v>
      </c>
      <c r="J51" s="50">
        <f>SUM('[1]13.08 Kampala-Entebbe'!J51,'[2]13.08 Kampala-Entebbe'!J51,'[3]13.08 Kampala-Entebbe'!J51)</f>
        <v>3</v>
      </c>
      <c r="K51" s="50">
        <f>SUM('[1]13.08 Kampala-Entebbe'!K51,'[2]13.08 Kampala-Entebbe'!K51,'[3]13.08 Kampala-Entebbe'!K51)</f>
        <v>3</v>
      </c>
      <c r="L51" s="50">
        <f>SUM('[1]13.08 Kampala-Entebbe'!L51,'[2]13.08 Kampala-Entebbe'!L51,'[3]13.08 Kampala-Entebbe'!L51)</f>
        <v>0</v>
      </c>
      <c r="M51" s="50">
        <f>SUM('[1]13.08 Kampala-Entebbe'!M51,'[2]13.08 Kampala-Entebbe'!M51,'[3]13.08 Kampala-Entebbe'!M51)</f>
        <v>57</v>
      </c>
      <c r="N51" s="50">
        <f>SUM('[1]13.08 Kampala-Entebbe'!N51,'[2]13.08 Kampala-Entebbe'!N51,'[3]13.08 Kampala-Entebbe'!N51)</f>
        <v>0</v>
      </c>
      <c r="O51" s="15">
        <f t="shared" si="0"/>
        <v>278</v>
      </c>
      <c r="P51" s="15">
        <f t="shared" si="1"/>
        <v>335</v>
      </c>
      <c r="R51" s="8"/>
      <c r="T51"/>
    </row>
    <row r="52" spans="2:20" ht="23.1" customHeight="1" x14ac:dyDescent="0.25">
      <c r="B52" s="24" t="s">
        <v>79</v>
      </c>
      <c r="C52" s="50">
        <f>SUM('[1]13.08 Kampala-Entebbe'!C52,'[2]13.08 Kampala-Entebbe'!C52,'[3]13.08 Kampala-Entebbe'!C52)</f>
        <v>111</v>
      </c>
      <c r="D52" s="50">
        <f>SUM('[1]13.08 Kampala-Entebbe'!D52,'[2]13.08 Kampala-Entebbe'!D52,'[3]13.08 Kampala-Entebbe'!D52)</f>
        <v>0</v>
      </c>
      <c r="E52" s="50">
        <f>SUM('[1]13.08 Kampala-Entebbe'!E52,'[2]13.08 Kampala-Entebbe'!E52,'[3]13.08 Kampala-Entebbe'!E52)</f>
        <v>57</v>
      </c>
      <c r="F52" s="50">
        <f>SUM('[1]13.08 Kampala-Entebbe'!F52,'[2]13.08 Kampala-Entebbe'!F52,'[3]13.08 Kampala-Entebbe'!F52)</f>
        <v>30</v>
      </c>
      <c r="G52" s="50">
        <f>SUM('[1]13.08 Kampala-Entebbe'!G52,'[2]13.08 Kampala-Entebbe'!G52,'[3]13.08 Kampala-Entebbe'!G52)</f>
        <v>1</v>
      </c>
      <c r="H52" s="50">
        <f>SUM('[1]13.08 Kampala-Entebbe'!H52,'[2]13.08 Kampala-Entebbe'!H52,'[3]13.08 Kampala-Entebbe'!H52)</f>
        <v>1</v>
      </c>
      <c r="I52" s="50">
        <f>SUM('[1]13.08 Kampala-Entebbe'!I52,'[2]13.08 Kampala-Entebbe'!I52,'[3]13.08 Kampala-Entebbe'!I52)</f>
        <v>11</v>
      </c>
      <c r="J52" s="50">
        <f>SUM('[1]13.08 Kampala-Entebbe'!J52,'[2]13.08 Kampala-Entebbe'!J52,'[3]13.08 Kampala-Entebbe'!J52)</f>
        <v>2</v>
      </c>
      <c r="K52" s="50">
        <f>SUM('[1]13.08 Kampala-Entebbe'!K52,'[2]13.08 Kampala-Entebbe'!K52,'[3]13.08 Kampala-Entebbe'!K52)</f>
        <v>1</v>
      </c>
      <c r="L52" s="50">
        <f>SUM('[1]13.08 Kampala-Entebbe'!L52,'[2]13.08 Kampala-Entebbe'!L52,'[3]13.08 Kampala-Entebbe'!L52)</f>
        <v>0</v>
      </c>
      <c r="M52" s="50">
        <f>SUM('[1]13.08 Kampala-Entebbe'!M52,'[2]13.08 Kampala-Entebbe'!M52,'[3]13.08 Kampala-Entebbe'!M52)</f>
        <v>45</v>
      </c>
      <c r="N52" s="50">
        <f>SUM('[1]13.08 Kampala-Entebbe'!N52,'[2]13.08 Kampala-Entebbe'!N52,'[3]13.08 Kampala-Entebbe'!N52)</f>
        <v>0</v>
      </c>
      <c r="O52" s="15">
        <f t="shared" si="0"/>
        <v>214</v>
      </c>
      <c r="P52" s="15">
        <f t="shared" si="1"/>
        <v>259</v>
      </c>
      <c r="R52" s="8"/>
      <c r="T52"/>
    </row>
    <row r="53" spans="2:20" ht="23.1" customHeight="1" x14ac:dyDescent="0.25">
      <c r="B53" s="23" t="s">
        <v>80</v>
      </c>
      <c r="C53" s="50">
        <f>SUM('[1]13.08 Kampala-Entebbe'!C53,'[2]13.08 Kampala-Entebbe'!C53,'[3]13.08 Kampala-Entebbe'!C53)</f>
        <v>103</v>
      </c>
      <c r="D53" s="50">
        <f>SUM('[1]13.08 Kampala-Entebbe'!D53,'[2]13.08 Kampala-Entebbe'!D53,'[3]13.08 Kampala-Entebbe'!D53)</f>
        <v>0</v>
      </c>
      <c r="E53" s="50">
        <f>SUM('[1]13.08 Kampala-Entebbe'!E53,'[2]13.08 Kampala-Entebbe'!E53,'[3]13.08 Kampala-Entebbe'!E53)</f>
        <v>61</v>
      </c>
      <c r="F53" s="50">
        <f>SUM('[1]13.08 Kampala-Entebbe'!F53,'[2]13.08 Kampala-Entebbe'!F53,'[3]13.08 Kampala-Entebbe'!F53)</f>
        <v>27</v>
      </c>
      <c r="G53" s="50">
        <f>SUM('[1]13.08 Kampala-Entebbe'!G53,'[2]13.08 Kampala-Entebbe'!G53,'[3]13.08 Kampala-Entebbe'!G53)</f>
        <v>4</v>
      </c>
      <c r="H53" s="50">
        <f>SUM('[1]13.08 Kampala-Entebbe'!H53,'[2]13.08 Kampala-Entebbe'!H53,'[3]13.08 Kampala-Entebbe'!H53)</f>
        <v>2</v>
      </c>
      <c r="I53" s="50">
        <f>SUM('[1]13.08 Kampala-Entebbe'!I53,'[2]13.08 Kampala-Entebbe'!I53,'[3]13.08 Kampala-Entebbe'!I53)</f>
        <v>8</v>
      </c>
      <c r="J53" s="50">
        <f>SUM('[1]13.08 Kampala-Entebbe'!J53,'[2]13.08 Kampala-Entebbe'!J53,'[3]13.08 Kampala-Entebbe'!J53)</f>
        <v>1</v>
      </c>
      <c r="K53" s="50">
        <f>SUM('[1]13.08 Kampala-Entebbe'!K53,'[2]13.08 Kampala-Entebbe'!K53,'[3]13.08 Kampala-Entebbe'!K53)</f>
        <v>0</v>
      </c>
      <c r="L53" s="50">
        <f>SUM('[1]13.08 Kampala-Entebbe'!L53,'[2]13.08 Kampala-Entebbe'!L53,'[3]13.08 Kampala-Entebbe'!L53)</f>
        <v>1</v>
      </c>
      <c r="M53" s="50">
        <f>SUM('[1]13.08 Kampala-Entebbe'!M53,'[2]13.08 Kampala-Entebbe'!M53,'[3]13.08 Kampala-Entebbe'!M53)</f>
        <v>42</v>
      </c>
      <c r="N53" s="50">
        <f>SUM('[1]13.08 Kampala-Entebbe'!N53,'[2]13.08 Kampala-Entebbe'!N53,'[3]13.08 Kampala-Entebbe'!N53)</f>
        <v>0</v>
      </c>
      <c r="O53" s="15">
        <f t="shared" si="0"/>
        <v>207</v>
      </c>
      <c r="P53" s="15">
        <f t="shared" si="1"/>
        <v>249</v>
      </c>
      <c r="R53" s="8"/>
      <c r="T53"/>
    </row>
    <row r="54" spans="2:20" ht="23.1" customHeight="1" x14ac:dyDescent="0.25">
      <c r="B54" s="23" t="s">
        <v>81</v>
      </c>
      <c r="C54" s="50">
        <f>SUM('[1]13.08 Kampala-Entebbe'!C54,'[2]13.08 Kampala-Entebbe'!C54,'[3]13.08 Kampala-Entebbe'!C54)</f>
        <v>135</v>
      </c>
      <c r="D54" s="50">
        <f>SUM('[1]13.08 Kampala-Entebbe'!D54,'[2]13.08 Kampala-Entebbe'!D54,'[3]13.08 Kampala-Entebbe'!D54)</f>
        <v>0</v>
      </c>
      <c r="E54" s="50">
        <f>SUM('[1]13.08 Kampala-Entebbe'!E54,'[2]13.08 Kampala-Entebbe'!E54,'[3]13.08 Kampala-Entebbe'!E54)</f>
        <v>66</v>
      </c>
      <c r="F54" s="50">
        <f>SUM('[1]13.08 Kampala-Entebbe'!F54,'[2]13.08 Kampala-Entebbe'!F54,'[3]13.08 Kampala-Entebbe'!F54)</f>
        <v>31</v>
      </c>
      <c r="G54" s="50">
        <f>SUM('[1]13.08 Kampala-Entebbe'!G54,'[2]13.08 Kampala-Entebbe'!G54,'[3]13.08 Kampala-Entebbe'!G54)</f>
        <v>4</v>
      </c>
      <c r="H54" s="50">
        <f>SUM('[1]13.08 Kampala-Entebbe'!H54,'[2]13.08 Kampala-Entebbe'!H54,'[3]13.08 Kampala-Entebbe'!H54)</f>
        <v>1</v>
      </c>
      <c r="I54" s="50">
        <f>SUM('[1]13.08 Kampala-Entebbe'!I54,'[2]13.08 Kampala-Entebbe'!I54,'[3]13.08 Kampala-Entebbe'!I54)</f>
        <v>11</v>
      </c>
      <c r="J54" s="50">
        <f>SUM('[1]13.08 Kampala-Entebbe'!J54,'[2]13.08 Kampala-Entebbe'!J54,'[3]13.08 Kampala-Entebbe'!J54)</f>
        <v>2</v>
      </c>
      <c r="K54" s="50">
        <f>SUM('[1]13.08 Kampala-Entebbe'!K54,'[2]13.08 Kampala-Entebbe'!K54,'[3]13.08 Kampala-Entebbe'!K54)</f>
        <v>0</v>
      </c>
      <c r="L54" s="50">
        <f>SUM('[1]13.08 Kampala-Entebbe'!L54,'[2]13.08 Kampala-Entebbe'!L54,'[3]13.08 Kampala-Entebbe'!L54)</f>
        <v>1</v>
      </c>
      <c r="M54" s="50">
        <f>SUM('[1]13.08 Kampala-Entebbe'!M54,'[2]13.08 Kampala-Entebbe'!M54,'[3]13.08 Kampala-Entebbe'!M54)</f>
        <v>24</v>
      </c>
      <c r="N54" s="50">
        <f>SUM('[1]13.08 Kampala-Entebbe'!N54,'[2]13.08 Kampala-Entebbe'!N54,'[3]13.08 Kampala-Entebbe'!N54)</f>
        <v>0</v>
      </c>
      <c r="O54" s="15">
        <f t="shared" si="0"/>
        <v>251</v>
      </c>
      <c r="P54" s="15">
        <f t="shared" si="1"/>
        <v>275</v>
      </c>
      <c r="R54" s="8"/>
      <c r="T54"/>
    </row>
    <row r="55" spans="2:20" ht="23.1" customHeight="1" x14ac:dyDescent="0.25">
      <c r="B55" s="23" t="s">
        <v>82</v>
      </c>
      <c r="C55" s="50">
        <f>SUM('[1]13.08 Kampala-Entebbe'!C55,'[2]13.08 Kampala-Entebbe'!C55,'[3]13.08 Kampala-Entebbe'!C55)</f>
        <v>115</v>
      </c>
      <c r="D55" s="50">
        <f>SUM('[1]13.08 Kampala-Entebbe'!D55,'[2]13.08 Kampala-Entebbe'!D55,'[3]13.08 Kampala-Entebbe'!D55)</f>
        <v>0</v>
      </c>
      <c r="E55" s="50">
        <f>SUM('[1]13.08 Kampala-Entebbe'!E55,'[2]13.08 Kampala-Entebbe'!E55,'[3]13.08 Kampala-Entebbe'!E55)</f>
        <v>62</v>
      </c>
      <c r="F55" s="50">
        <f>SUM('[1]13.08 Kampala-Entebbe'!F55,'[2]13.08 Kampala-Entebbe'!F55,'[3]13.08 Kampala-Entebbe'!F55)</f>
        <v>32</v>
      </c>
      <c r="G55" s="50">
        <f>SUM('[1]13.08 Kampala-Entebbe'!G55,'[2]13.08 Kampala-Entebbe'!G55,'[3]13.08 Kampala-Entebbe'!G55)</f>
        <v>1</v>
      </c>
      <c r="H55" s="50">
        <f>SUM('[1]13.08 Kampala-Entebbe'!H55,'[2]13.08 Kampala-Entebbe'!H55,'[3]13.08 Kampala-Entebbe'!H55)</f>
        <v>1</v>
      </c>
      <c r="I55" s="50">
        <f>SUM('[1]13.08 Kampala-Entebbe'!I55,'[2]13.08 Kampala-Entebbe'!I55,'[3]13.08 Kampala-Entebbe'!I55)</f>
        <v>4</v>
      </c>
      <c r="J55" s="50">
        <f>SUM('[1]13.08 Kampala-Entebbe'!J55,'[2]13.08 Kampala-Entebbe'!J55,'[3]13.08 Kampala-Entebbe'!J55)</f>
        <v>0</v>
      </c>
      <c r="K55" s="50">
        <f>SUM('[1]13.08 Kampala-Entebbe'!K55,'[2]13.08 Kampala-Entebbe'!K55,'[3]13.08 Kampala-Entebbe'!K55)</f>
        <v>0</v>
      </c>
      <c r="L55" s="50">
        <f>SUM('[1]13.08 Kampala-Entebbe'!L55,'[2]13.08 Kampala-Entebbe'!L55,'[3]13.08 Kampala-Entebbe'!L55)</f>
        <v>0</v>
      </c>
      <c r="M55" s="50">
        <f>SUM('[1]13.08 Kampala-Entebbe'!M55,'[2]13.08 Kampala-Entebbe'!M55,'[3]13.08 Kampala-Entebbe'!M55)</f>
        <v>41</v>
      </c>
      <c r="N55" s="50">
        <f>SUM('[1]13.08 Kampala-Entebbe'!N55,'[2]13.08 Kampala-Entebbe'!N55,'[3]13.08 Kampala-Entebbe'!N55)</f>
        <v>0</v>
      </c>
      <c r="O55" s="15">
        <f t="shared" si="0"/>
        <v>215</v>
      </c>
      <c r="P55" s="15">
        <f t="shared" si="1"/>
        <v>256</v>
      </c>
      <c r="R55" s="8"/>
      <c r="T55"/>
    </row>
    <row r="56" spans="2:20" ht="23.1" customHeight="1" x14ac:dyDescent="0.25">
      <c r="B56" s="23" t="s">
        <v>83</v>
      </c>
      <c r="C56" s="50">
        <f>SUM('[1]13.08 Kampala-Entebbe'!C56,'[2]13.08 Kampala-Entebbe'!C56,'[3]13.08 Kampala-Entebbe'!C56)</f>
        <v>81</v>
      </c>
      <c r="D56" s="50">
        <f>SUM('[1]13.08 Kampala-Entebbe'!D56,'[2]13.08 Kampala-Entebbe'!D56,'[3]13.08 Kampala-Entebbe'!D56)</f>
        <v>0</v>
      </c>
      <c r="E56" s="50">
        <f>SUM('[1]13.08 Kampala-Entebbe'!E56,'[2]13.08 Kampala-Entebbe'!E56,'[3]13.08 Kampala-Entebbe'!E56)</f>
        <v>58</v>
      </c>
      <c r="F56" s="50">
        <f>SUM('[1]13.08 Kampala-Entebbe'!F56,'[2]13.08 Kampala-Entebbe'!F56,'[3]13.08 Kampala-Entebbe'!F56)</f>
        <v>37</v>
      </c>
      <c r="G56" s="50">
        <f>SUM('[1]13.08 Kampala-Entebbe'!G56,'[2]13.08 Kampala-Entebbe'!G56,'[3]13.08 Kampala-Entebbe'!G56)</f>
        <v>1</v>
      </c>
      <c r="H56" s="50">
        <f>SUM('[1]13.08 Kampala-Entebbe'!H56,'[2]13.08 Kampala-Entebbe'!H56,'[3]13.08 Kampala-Entebbe'!H56)</f>
        <v>1</v>
      </c>
      <c r="I56" s="50">
        <f>SUM('[1]13.08 Kampala-Entebbe'!I56,'[2]13.08 Kampala-Entebbe'!I56,'[3]13.08 Kampala-Entebbe'!I56)</f>
        <v>11</v>
      </c>
      <c r="J56" s="50">
        <f>SUM('[1]13.08 Kampala-Entebbe'!J56,'[2]13.08 Kampala-Entebbe'!J56,'[3]13.08 Kampala-Entebbe'!J56)</f>
        <v>0</v>
      </c>
      <c r="K56" s="50">
        <f>SUM('[1]13.08 Kampala-Entebbe'!K56,'[2]13.08 Kampala-Entebbe'!K56,'[3]13.08 Kampala-Entebbe'!K56)</f>
        <v>0</v>
      </c>
      <c r="L56" s="50">
        <f>SUM('[1]13.08 Kampala-Entebbe'!L56,'[2]13.08 Kampala-Entebbe'!L56,'[3]13.08 Kampala-Entebbe'!L56)</f>
        <v>0</v>
      </c>
      <c r="M56" s="50">
        <f>SUM('[1]13.08 Kampala-Entebbe'!M56,'[2]13.08 Kampala-Entebbe'!M56,'[3]13.08 Kampala-Entebbe'!M56)</f>
        <v>51</v>
      </c>
      <c r="N56" s="50">
        <f>SUM('[1]13.08 Kampala-Entebbe'!N56,'[2]13.08 Kampala-Entebbe'!N56,'[3]13.08 Kampala-Entebbe'!N56)</f>
        <v>0</v>
      </c>
      <c r="O56" s="15">
        <f t="shared" si="0"/>
        <v>189</v>
      </c>
      <c r="P56" s="15">
        <f t="shared" si="1"/>
        <v>240</v>
      </c>
      <c r="R56" s="8"/>
      <c r="T56"/>
    </row>
    <row r="57" spans="2:20" ht="23.1" customHeight="1" x14ac:dyDescent="0.25">
      <c r="B57" s="23" t="s">
        <v>84</v>
      </c>
      <c r="C57" s="50">
        <f>SUM('[1]13.08 Kampala-Entebbe'!C57,'[2]13.08 Kampala-Entebbe'!C57,'[3]13.08 Kampala-Entebbe'!C57)</f>
        <v>121</v>
      </c>
      <c r="D57" s="50">
        <f>SUM('[1]13.08 Kampala-Entebbe'!D57,'[2]13.08 Kampala-Entebbe'!D57,'[3]13.08 Kampala-Entebbe'!D57)</f>
        <v>0</v>
      </c>
      <c r="E57" s="50">
        <f>SUM('[1]13.08 Kampala-Entebbe'!E57,'[2]13.08 Kampala-Entebbe'!E57,'[3]13.08 Kampala-Entebbe'!E57)</f>
        <v>33</v>
      </c>
      <c r="F57" s="50">
        <f>SUM('[1]13.08 Kampala-Entebbe'!F57,'[2]13.08 Kampala-Entebbe'!F57,'[3]13.08 Kampala-Entebbe'!F57)</f>
        <v>31</v>
      </c>
      <c r="G57" s="50">
        <f>SUM('[1]13.08 Kampala-Entebbe'!G57,'[2]13.08 Kampala-Entebbe'!G57,'[3]13.08 Kampala-Entebbe'!G57)</f>
        <v>3</v>
      </c>
      <c r="H57" s="50">
        <f>SUM('[1]13.08 Kampala-Entebbe'!H57,'[2]13.08 Kampala-Entebbe'!H57,'[3]13.08 Kampala-Entebbe'!H57)</f>
        <v>1</v>
      </c>
      <c r="I57" s="50">
        <f>SUM('[1]13.08 Kampala-Entebbe'!I57,'[2]13.08 Kampala-Entebbe'!I57,'[3]13.08 Kampala-Entebbe'!I57)</f>
        <v>6</v>
      </c>
      <c r="J57" s="50">
        <f>SUM('[1]13.08 Kampala-Entebbe'!J57,'[2]13.08 Kampala-Entebbe'!J57,'[3]13.08 Kampala-Entebbe'!J57)</f>
        <v>2</v>
      </c>
      <c r="K57" s="50">
        <f>SUM('[1]13.08 Kampala-Entebbe'!K57,'[2]13.08 Kampala-Entebbe'!K57,'[3]13.08 Kampala-Entebbe'!K57)</f>
        <v>0</v>
      </c>
      <c r="L57" s="50">
        <f>SUM('[1]13.08 Kampala-Entebbe'!L57,'[2]13.08 Kampala-Entebbe'!L57,'[3]13.08 Kampala-Entebbe'!L57)</f>
        <v>0</v>
      </c>
      <c r="M57" s="50">
        <f>SUM('[1]13.08 Kampala-Entebbe'!M57,'[2]13.08 Kampala-Entebbe'!M57,'[3]13.08 Kampala-Entebbe'!M57)</f>
        <v>41</v>
      </c>
      <c r="N57" s="50">
        <f>SUM('[1]13.08 Kampala-Entebbe'!N57,'[2]13.08 Kampala-Entebbe'!N57,'[3]13.08 Kampala-Entebbe'!N57)</f>
        <v>0</v>
      </c>
      <c r="O57" s="15">
        <f t="shared" si="0"/>
        <v>197</v>
      </c>
      <c r="P57" s="15">
        <f t="shared" si="1"/>
        <v>238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3335</v>
      </c>
      <c r="D58" s="16">
        <f t="shared" si="21"/>
        <v>0</v>
      </c>
      <c r="E58" s="16">
        <f t="shared" si="21"/>
        <v>2126</v>
      </c>
      <c r="F58" s="16">
        <f t="shared" si="21"/>
        <v>1316</v>
      </c>
      <c r="G58" s="16">
        <f t="shared" si="21"/>
        <v>114</v>
      </c>
      <c r="H58" s="16">
        <f t="shared" si="21"/>
        <v>39</v>
      </c>
      <c r="I58" s="16">
        <f t="shared" si="21"/>
        <v>377</v>
      </c>
      <c r="J58" s="16">
        <f t="shared" si="21"/>
        <v>31</v>
      </c>
      <c r="K58" s="16">
        <f t="shared" si="21"/>
        <v>41</v>
      </c>
      <c r="L58" s="16">
        <f t="shared" si="21"/>
        <v>10</v>
      </c>
      <c r="M58" s="16">
        <f t="shared" si="21"/>
        <v>1942</v>
      </c>
      <c r="N58" s="16">
        <f t="shared" si="21"/>
        <v>0</v>
      </c>
      <c r="O58" s="16">
        <f t="shared" si="21"/>
        <v>7389</v>
      </c>
      <c r="P58" s="16">
        <f t="shared" si="21"/>
        <v>9331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0.35741078126674525</v>
      </c>
      <c r="D59" s="43">
        <f t="shared" si="22"/>
        <v>0</v>
      </c>
      <c r="E59" s="43">
        <f t="shared" si="22"/>
        <v>0.2278426749544529</v>
      </c>
      <c r="F59" s="43">
        <f t="shared" si="22"/>
        <v>0.14103525881470366</v>
      </c>
      <c r="G59" s="43">
        <f t="shared" si="22"/>
        <v>1.2217340049298038E-2</v>
      </c>
      <c r="H59" s="43">
        <f t="shared" si="22"/>
        <v>4.179616332654592E-3</v>
      </c>
      <c r="I59" s="43">
        <f t="shared" si="22"/>
        <v>4.0402957882327728E-2</v>
      </c>
      <c r="J59" s="43">
        <f t="shared" si="22"/>
        <v>3.3222591362126247E-3</v>
      </c>
      <c r="K59" s="43">
        <f t="shared" si="22"/>
        <v>4.3939556317650844E-3</v>
      </c>
      <c r="L59" s="43">
        <f t="shared" si="22"/>
        <v>1.0716964955524595E-3</v>
      </c>
      <c r="M59" s="43">
        <f t="shared" si="22"/>
        <v>0.20812345943628766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0.45134659629178508</v>
      </c>
      <c r="D60" s="44">
        <f t="shared" ref="D60:N60" si="23">D58/$O$58</f>
        <v>0</v>
      </c>
      <c r="E60" s="44">
        <f t="shared" si="23"/>
        <v>0.28772499661659223</v>
      </c>
      <c r="F60" s="44">
        <f t="shared" si="23"/>
        <v>0.17810258492353498</v>
      </c>
      <c r="G60" s="44">
        <f t="shared" si="23"/>
        <v>1.5428339423467316E-2</v>
      </c>
      <c r="H60" s="44">
        <f t="shared" si="23"/>
        <v>5.2781161185546082E-3</v>
      </c>
      <c r="I60" s="44">
        <f t="shared" si="23"/>
        <v>5.1021789146027882E-2</v>
      </c>
      <c r="J60" s="44">
        <f t="shared" si="23"/>
        <v>4.1954256326972523E-3</v>
      </c>
      <c r="K60" s="44">
        <f t="shared" si="23"/>
        <v>5.548788740018947E-3</v>
      </c>
      <c r="L60" s="44">
        <f t="shared" si="23"/>
        <v>1.3533631073216945E-3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S52" sqref="S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'11.08 Entebbe-Kampala'!C3:G3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'13.08 Kampala-Entebbe'!D5</f>
        <v>13.08.19</v>
      </c>
      <c r="E5" s="3"/>
      <c r="F5" s="41" t="s">
        <v>1</v>
      </c>
      <c r="G5" s="67" t="str">
        <f>'11.08 Kampala-Entebbe'!G5:H5</f>
        <v>xxx</v>
      </c>
      <c r="H5" s="68"/>
      <c r="I5" s="14"/>
      <c r="J5" s="2" t="s">
        <v>5</v>
      </c>
      <c r="K5" s="67" t="str">
        <f>'11.08 Kampala-Entebbe'!K5:L5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'11.08 Entebbe-Kampala'!D6:E6</f>
        <v>Entebbe</v>
      </c>
      <c r="E6" s="68"/>
      <c r="F6" s="2" t="s">
        <v>2</v>
      </c>
      <c r="G6" s="67" t="str">
        <f>'11.08 Entebbe-Kampala'!G6:H6</f>
        <v>Kampala</v>
      </c>
      <c r="H6" s="68"/>
      <c r="J6" s="2" t="s">
        <v>21</v>
      </c>
      <c r="K6" s="67" t="str">
        <f>'11.08 Kampala-Entebbe'!K6:L6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f>SUM('[1]13.08 Entebbe-Kampala'!C10,'[2]17.08 Entebbe-Kampala'!C10,'[3]17.08 Entebbe-Kampala'!C10)</f>
        <v>28</v>
      </c>
      <c r="D10" s="50">
        <f>SUM('[1]13.08 Entebbe-Kampala'!D10,'[2]17.08 Entebbe-Kampala'!D10,'[3]17.08 Entebbe-Kampala'!D10)</f>
        <v>0</v>
      </c>
      <c r="E10" s="50">
        <f>SUM('[1]13.08 Entebbe-Kampala'!E10,'[2]17.08 Entebbe-Kampala'!E10,'[3]17.08 Entebbe-Kampala'!E10)</f>
        <v>25</v>
      </c>
      <c r="F10" s="50">
        <f>SUM('[1]13.08 Entebbe-Kampala'!F10,'[2]17.08 Entebbe-Kampala'!F10,'[3]17.08 Entebbe-Kampala'!F10)</f>
        <v>11</v>
      </c>
      <c r="G10" s="50">
        <f>SUM('[1]13.08 Entebbe-Kampala'!G10,'[2]17.08 Entebbe-Kampala'!G10,'[3]17.08 Entebbe-Kampala'!G10)</f>
        <v>0</v>
      </c>
      <c r="H10" s="50">
        <f>SUM('[1]13.08 Entebbe-Kampala'!H10,'[2]17.08 Entebbe-Kampala'!H10,'[3]17.08 Entebbe-Kampala'!H10)</f>
        <v>1</v>
      </c>
      <c r="I10" s="50">
        <f>SUM('[1]13.08 Entebbe-Kampala'!I10,'[2]17.08 Entebbe-Kampala'!I10,'[3]17.08 Entebbe-Kampala'!I10)</f>
        <v>3</v>
      </c>
      <c r="J10" s="50">
        <f>SUM('[1]13.08 Entebbe-Kampala'!J10,'[2]17.08 Entebbe-Kampala'!J10,'[3]17.08 Entebbe-Kampala'!J10)</f>
        <v>0</v>
      </c>
      <c r="K10" s="50">
        <f>SUM('[1]13.08 Entebbe-Kampala'!K10,'[2]17.08 Entebbe-Kampala'!K10,'[3]17.08 Entebbe-Kampala'!K10)</f>
        <v>0</v>
      </c>
      <c r="L10" s="50">
        <f>SUM('[1]13.08 Entebbe-Kampala'!L10,'[2]17.08 Entebbe-Kampala'!L10,'[3]17.08 Entebbe-Kampala'!L10)</f>
        <v>0</v>
      </c>
      <c r="M10" s="50">
        <f>SUM('[1]13.08 Entebbe-Kampala'!M10,'[2]17.08 Entebbe-Kampala'!M10,'[3]17.08 Entebbe-Kampala'!M10)</f>
        <v>32</v>
      </c>
      <c r="N10" s="50">
        <f>SUM('[1]13.08 Entebbe-Kampala'!N10,'[2]17.08 Entebbe-Kampala'!N10,'[3]17.08 Entebbe-Kampala'!N10)</f>
        <v>0</v>
      </c>
      <c r="O10" s="15">
        <f t="shared" ref="O10:O57" si="0">SUM(C10:L10,N10)</f>
        <v>68</v>
      </c>
      <c r="P10" s="15">
        <f t="shared" ref="P10:P57" si="1">SUM(C10:N10)</f>
        <v>100</v>
      </c>
      <c r="R10" s="1" t="s">
        <v>6</v>
      </c>
      <c r="S10" s="17">
        <f t="shared" ref="S10:AF10" si="2">SUM(C10:C13)</f>
        <v>90</v>
      </c>
      <c r="T10" s="17">
        <f t="shared" si="2"/>
        <v>0</v>
      </c>
      <c r="U10" s="17">
        <f t="shared" si="2"/>
        <v>118</v>
      </c>
      <c r="V10" s="17">
        <f t="shared" si="2"/>
        <v>70</v>
      </c>
      <c r="W10" s="17">
        <f t="shared" si="2"/>
        <v>2</v>
      </c>
      <c r="X10" s="17">
        <f t="shared" si="2"/>
        <v>2</v>
      </c>
      <c r="Y10" s="17">
        <f t="shared" si="2"/>
        <v>9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182</v>
      </c>
      <c r="AD10" s="17">
        <f t="shared" si="2"/>
        <v>0</v>
      </c>
      <c r="AE10" s="31">
        <f t="shared" si="2"/>
        <v>291</v>
      </c>
      <c r="AF10" s="31">
        <f t="shared" si="2"/>
        <v>473</v>
      </c>
    </row>
    <row r="11" spans="2:32" s="6" customFormat="1" ht="23.1" customHeight="1" x14ac:dyDescent="0.25">
      <c r="B11" s="23" t="s">
        <v>38</v>
      </c>
      <c r="C11" s="50">
        <f>SUM('[1]13.08 Entebbe-Kampala'!C11,'[2]17.08 Entebbe-Kampala'!C11,'[3]17.08 Entebbe-Kampala'!C11)</f>
        <v>23</v>
      </c>
      <c r="D11" s="50">
        <f>SUM('[1]13.08 Entebbe-Kampala'!D11,'[2]17.08 Entebbe-Kampala'!D11,'[3]17.08 Entebbe-Kampala'!D11)</f>
        <v>0</v>
      </c>
      <c r="E11" s="50">
        <f>SUM('[1]13.08 Entebbe-Kampala'!E11,'[2]17.08 Entebbe-Kampala'!E11,'[3]17.08 Entebbe-Kampala'!E11)</f>
        <v>27</v>
      </c>
      <c r="F11" s="50">
        <f>SUM('[1]13.08 Entebbe-Kampala'!F11,'[2]17.08 Entebbe-Kampala'!F11,'[3]17.08 Entebbe-Kampala'!F11)</f>
        <v>21</v>
      </c>
      <c r="G11" s="50">
        <f>SUM('[1]13.08 Entebbe-Kampala'!G11,'[2]17.08 Entebbe-Kampala'!G11,'[3]17.08 Entebbe-Kampala'!G11)</f>
        <v>1</v>
      </c>
      <c r="H11" s="50">
        <f>SUM('[1]13.08 Entebbe-Kampala'!H11,'[2]17.08 Entebbe-Kampala'!H11,'[3]17.08 Entebbe-Kampala'!H11)</f>
        <v>0</v>
      </c>
      <c r="I11" s="50">
        <f>SUM('[1]13.08 Entebbe-Kampala'!I11,'[2]17.08 Entebbe-Kampala'!I11,'[3]17.08 Entebbe-Kampala'!I11)</f>
        <v>1</v>
      </c>
      <c r="J11" s="50">
        <f>SUM('[1]13.08 Entebbe-Kampala'!J11,'[2]17.08 Entebbe-Kampala'!J11,'[3]17.08 Entebbe-Kampala'!J11)</f>
        <v>0</v>
      </c>
      <c r="K11" s="50">
        <f>SUM('[1]13.08 Entebbe-Kampala'!K11,'[2]17.08 Entebbe-Kampala'!K11,'[3]17.08 Entebbe-Kampala'!K11)</f>
        <v>0</v>
      </c>
      <c r="L11" s="50">
        <f>SUM('[1]13.08 Entebbe-Kampala'!L11,'[2]17.08 Entebbe-Kampala'!L11,'[3]17.08 Entebbe-Kampala'!L11)</f>
        <v>0</v>
      </c>
      <c r="M11" s="50">
        <f>SUM('[1]13.08 Entebbe-Kampala'!M11,'[2]17.08 Entebbe-Kampala'!M11,'[3]17.08 Entebbe-Kampala'!M11)</f>
        <v>40</v>
      </c>
      <c r="N11" s="50">
        <f>SUM('[1]13.08 Entebbe-Kampala'!N11,'[2]17.08 Entebbe-Kampala'!N11,'[3]17.08 Entebbe-Kampala'!N11)</f>
        <v>0</v>
      </c>
      <c r="O11" s="15">
        <f t="shared" si="0"/>
        <v>73</v>
      </c>
      <c r="P11" s="15">
        <f t="shared" si="1"/>
        <v>113</v>
      </c>
      <c r="R11" s="1" t="s">
        <v>7</v>
      </c>
      <c r="S11" s="17">
        <f t="shared" ref="S11:AF11" si="3">SUM(C14:C17)</f>
        <v>131</v>
      </c>
      <c r="T11" s="17">
        <f t="shared" si="3"/>
        <v>0</v>
      </c>
      <c r="U11" s="17">
        <f t="shared" si="3"/>
        <v>134</v>
      </c>
      <c r="V11" s="17">
        <f t="shared" si="3"/>
        <v>87</v>
      </c>
      <c r="W11" s="17">
        <f t="shared" si="3"/>
        <v>4</v>
      </c>
      <c r="X11" s="17">
        <f t="shared" si="3"/>
        <v>2</v>
      </c>
      <c r="Y11" s="17">
        <f t="shared" si="3"/>
        <v>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178</v>
      </c>
      <c r="AD11" s="17">
        <f t="shared" si="3"/>
        <v>0</v>
      </c>
      <c r="AE11" s="31">
        <f t="shared" si="3"/>
        <v>363</v>
      </c>
      <c r="AF11" s="31">
        <f t="shared" si="3"/>
        <v>541</v>
      </c>
    </row>
    <row r="12" spans="2:32" ht="23.1" customHeight="1" x14ac:dyDescent="0.25">
      <c r="B12" s="23" t="s">
        <v>39</v>
      </c>
      <c r="C12" s="50">
        <f>SUM('[1]13.08 Entebbe-Kampala'!C12,'[2]17.08 Entebbe-Kampala'!C12,'[3]17.08 Entebbe-Kampala'!C12)</f>
        <v>15</v>
      </c>
      <c r="D12" s="50">
        <f>SUM('[1]13.08 Entebbe-Kampala'!D12,'[2]17.08 Entebbe-Kampala'!D12,'[3]17.08 Entebbe-Kampala'!D12)</f>
        <v>0</v>
      </c>
      <c r="E12" s="50">
        <f>SUM('[1]13.08 Entebbe-Kampala'!E12,'[2]17.08 Entebbe-Kampala'!E12,'[3]17.08 Entebbe-Kampala'!E12)</f>
        <v>31</v>
      </c>
      <c r="F12" s="50">
        <f>SUM('[1]13.08 Entebbe-Kampala'!F12,'[2]17.08 Entebbe-Kampala'!F12,'[3]17.08 Entebbe-Kampala'!F12)</f>
        <v>22</v>
      </c>
      <c r="G12" s="50">
        <f>SUM('[1]13.08 Entebbe-Kampala'!G12,'[2]17.08 Entebbe-Kampala'!G12,'[3]17.08 Entebbe-Kampala'!G12)</f>
        <v>1</v>
      </c>
      <c r="H12" s="50">
        <f>SUM('[1]13.08 Entebbe-Kampala'!H12,'[2]17.08 Entebbe-Kampala'!H12,'[3]17.08 Entebbe-Kampala'!H12)</f>
        <v>1</v>
      </c>
      <c r="I12" s="50">
        <f>SUM('[1]13.08 Entebbe-Kampala'!I12,'[2]17.08 Entebbe-Kampala'!I12,'[3]17.08 Entebbe-Kampala'!I12)</f>
        <v>3</v>
      </c>
      <c r="J12" s="50">
        <f>SUM('[1]13.08 Entebbe-Kampala'!J12,'[2]17.08 Entebbe-Kampala'!J12,'[3]17.08 Entebbe-Kampala'!J12)</f>
        <v>0</v>
      </c>
      <c r="K12" s="50">
        <f>SUM('[1]13.08 Entebbe-Kampala'!K12,'[2]17.08 Entebbe-Kampala'!K12,'[3]17.08 Entebbe-Kampala'!K12)</f>
        <v>0</v>
      </c>
      <c r="L12" s="50">
        <f>SUM('[1]13.08 Entebbe-Kampala'!L12,'[2]17.08 Entebbe-Kampala'!L12,'[3]17.08 Entebbe-Kampala'!L12)</f>
        <v>0</v>
      </c>
      <c r="M12" s="50">
        <f>SUM('[1]13.08 Entebbe-Kampala'!M12,'[2]17.08 Entebbe-Kampala'!M12,'[3]17.08 Entebbe-Kampala'!M12)</f>
        <v>55</v>
      </c>
      <c r="N12" s="50">
        <f>SUM('[1]13.08 Entebbe-Kampala'!N12,'[2]17.08 Entebbe-Kampala'!N12,'[3]17.08 Entebbe-Kampala'!N12)</f>
        <v>0</v>
      </c>
      <c r="O12" s="15">
        <f t="shared" si="0"/>
        <v>73</v>
      </c>
      <c r="P12" s="15">
        <f t="shared" si="1"/>
        <v>128</v>
      </c>
      <c r="R12" s="1" t="s">
        <v>8</v>
      </c>
      <c r="S12" s="17">
        <f t="shared" ref="S12:AF12" si="4">SUM(C18:C21)</f>
        <v>249</v>
      </c>
      <c r="T12" s="17">
        <f t="shared" si="4"/>
        <v>0</v>
      </c>
      <c r="U12" s="17">
        <f t="shared" si="4"/>
        <v>120</v>
      </c>
      <c r="V12" s="17">
        <f t="shared" si="4"/>
        <v>80</v>
      </c>
      <c r="W12" s="17">
        <f t="shared" si="4"/>
        <v>5</v>
      </c>
      <c r="X12" s="17">
        <f t="shared" si="4"/>
        <v>5</v>
      </c>
      <c r="Y12" s="17">
        <f t="shared" si="4"/>
        <v>26</v>
      </c>
      <c r="Z12" s="17">
        <f t="shared" si="4"/>
        <v>4</v>
      </c>
      <c r="AA12" s="17">
        <f t="shared" si="4"/>
        <v>1</v>
      </c>
      <c r="AB12" s="17">
        <f t="shared" si="4"/>
        <v>0</v>
      </c>
      <c r="AC12" s="17">
        <f t="shared" si="4"/>
        <v>121</v>
      </c>
      <c r="AD12" s="17">
        <f t="shared" si="4"/>
        <v>0</v>
      </c>
      <c r="AE12" s="31">
        <f t="shared" si="4"/>
        <v>490</v>
      </c>
      <c r="AF12" s="31">
        <f t="shared" si="4"/>
        <v>611</v>
      </c>
    </row>
    <row r="13" spans="2:32" ht="23.1" customHeight="1" x14ac:dyDescent="0.25">
      <c r="B13" s="23" t="s">
        <v>40</v>
      </c>
      <c r="C13" s="50">
        <f>SUM('[1]13.08 Entebbe-Kampala'!C13,'[2]17.08 Entebbe-Kampala'!C13,'[3]17.08 Entebbe-Kampala'!C13)</f>
        <v>24</v>
      </c>
      <c r="D13" s="50">
        <f>SUM('[1]13.08 Entebbe-Kampala'!D13,'[2]17.08 Entebbe-Kampala'!D13,'[3]17.08 Entebbe-Kampala'!D13)</f>
        <v>0</v>
      </c>
      <c r="E13" s="50">
        <f>SUM('[1]13.08 Entebbe-Kampala'!E13,'[2]17.08 Entebbe-Kampala'!E13,'[3]17.08 Entebbe-Kampala'!E13)</f>
        <v>35</v>
      </c>
      <c r="F13" s="50">
        <f>SUM('[1]13.08 Entebbe-Kampala'!F13,'[2]17.08 Entebbe-Kampala'!F13,'[3]17.08 Entebbe-Kampala'!F13)</f>
        <v>16</v>
      </c>
      <c r="G13" s="50">
        <f>SUM('[1]13.08 Entebbe-Kampala'!G13,'[2]17.08 Entebbe-Kampala'!G13,'[3]17.08 Entebbe-Kampala'!G13)</f>
        <v>0</v>
      </c>
      <c r="H13" s="50">
        <f>SUM('[1]13.08 Entebbe-Kampala'!H13,'[2]17.08 Entebbe-Kampala'!H13,'[3]17.08 Entebbe-Kampala'!H13)</f>
        <v>0</v>
      </c>
      <c r="I13" s="50">
        <f>SUM('[1]13.08 Entebbe-Kampala'!I13,'[2]17.08 Entebbe-Kampala'!I13,'[3]17.08 Entebbe-Kampala'!I13)</f>
        <v>2</v>
      </c>
      <c r="J13" s="50">
        <f>SUM('[1]13.08 Entebbe-Kampala'!J13,'[2]17.08 Entebbe-Kampala'!J13,'[3]17.08 Entebbe-Kampala'!J13)</f>
        <v>0</v>
      </c>
      <c r="K13" s="50">
        <f>SUM('[1]13.08 Entebbe-Kampala'!K13,'[2]17.08 Entebbe-Kampala'!K13,'[3]17.08 Entebbe-Kampala'!K13)</f>
        <v>0</v>
      </c>
      <c r="L13" s="50">
        <f>SUM('[1]13.08 Entebbe-Kampala'!L13,'[2]17.08 Entebbe-Kampala'!L13,'[3]17.08 Entebbe-Kampala'!L13)</f>
        <v>0</v>
      </c>
      <c r="M13" s="50">
        <f>SUM('[1]13.08 Entebbe-Kampala'!M13,'[2]17.08 Entebbe-Kampala'!M13,'[3]17.08 Entebbe-Kampala'!M13)</f>
        <v>55</v>
      </c>
      <c r="N13" s="50">
        <f>SUM('[1]13.08 Entebbe-Kampala'!N13,'[2]17.08 Entebbe-Kampala'!N13,'[3]17.08 Entebbe-Kampala'!N13)</f>
        <v>0</v>
      </c>
      <c r="O13" s="15">
        <f t="shared" si="0"/>
        <v>77</v>
      </c>
      <c r="P13" s="15">
        <f t="shared" si="1"/>
        <v>132</v>
      </c>
      <c r="R13" s="1" t="s">
        <v>9</v>
      </c>
      <c r="S13" s="17">
        <f t="shared" ref="S13:AF13" si="5">SUM(C22:C25)</f>
        <v>305</v>
      </c>
      <c r="T13" s="17">
        <f t="shared" si="5"/>
        <v>0</v>
      </c>
      <c r="U13" s="17">
        <f t="shared" si="5"/>
        <v>93</v>
      </c>
      <c r="V13" s="17">
        <f t="shared" si="5"/>
        <v>73</v>
      </c>
      <c r="W13" s="17">
        <f t="shared" si="5"/>
        <v>2</v>
      </c>
      <c r="X13" s="17">
        <f t="shared" si="5"/>
        <v>0</v>
      </c>
      <c r="Y13" s="17">
        <f t="shared" si="5"/>
        <v>27</v>
      </c>
      <c r="Z13" s="17">
        <f t="shared" si="5"/>
        <v>5</v>
      </c>
      <c r="AA13" s="17">
        <f t="shared" si="5"/>
        <v>7</v>
      </c>
      <c r="AB13" s="17">
        <f t="shared" si="5"/>
        <v>0</v>
      </c>
      <c r="AC13" s="17">
        <f t="shared" si="5"/>
        <v>132</v>
      </c>
      <c r="AD13" s="17">
        <f t="shared" si="5"/>
        <v>0</v>
      </c>
      <c r="AE13" s="31">
        <f t="shared" si="5"/>
        <v>512</v>
      </c>
      <c r="AF13" s="31">
        <f t="shared" si="5"/>
        <v>644</v>
      </c>
    </row>
    <row r="14" spans="2:32" ht="23.1" customHeight="1" x14ac:dyDescent="0.25">
      <c r="B14" s="23" t="s">
        <v>41</v>
      </c>
      <c r="C14" s="50">
        <f>SUM('[1]13.08 Entebbe-Kampala'!C14,'[2]17.08 Entebbe-Kampala'!C14,'[3]17.08 Entebbe-Kampala'!C14)</f>
        <v>29</v>
      </c>
      <c r="D14" s="50">
        <f>SUM('[1]13.08 Entebbe-Kampala'!D14,'[2]17.08 Entebbe-Kampala'!D14,'[3]17.08 Entebbe-Kampala'!D14)</f>
        <v>0</v>
      </c>
      <c r="E14" s="50">
        <f>SUM('[1]13.08 Entebbe-Kampala'!E14,'[2]17.08 Entebbe-Kampala'!E14,'[3]17.08 Entebbe-Kampala'!E14)</f>
        <v>32</v>
      </c>
      <c r="F14" s="50">
        <f>SUM('[1]13.08 Entebbe-Kampala'!F14,'[2]17.08 Entebbe-Kampala'!F14,'[3]17.08 Entebbe-Kampala'!F14)</f>
        <v>23</v>
      </c>
      <c r="G14" s="50">
        <f>SUM('[1]13.08 Entebbe-Kampala'!G14,'[2]17.08 Entebbe-Kampala'!G14,'[3]17.08 Entebbe-Kampala'!G14)</f>
        <v>1</v>
      </c>
      <c r="H14" s="50">
        <f>SUM('[1]13.08 Entebbe-Kampala'!H14,'[2]17.08 Entebbe-Kampala'!H14,'[3]17.08 Entebbe-Kampala'!H14)</f>
        <v>0</v>
      </c>
      <c r="I14" s="50">
        <f>SUM('[1]13.08 Entebbe-Kampala'!I14,'[2]17.08 Entebbe-Kampala'!I14,'[3]17.08 Entebbe-Kampala'!I14)</f>
        <v>2</v>
      </c>
      <c r="J14" s="50">
        <f>SUM('[1]13.08 Entebbe-Kampala'!J14,'[2]17.08 Entebbe-Kampala'!J14,'[3]17.08 Entebbe-Kampala'!J14)</f>
        <v>0</v>
      </c>
      <c r="K14" s="50">
        <f>SUM('[1]13.08 Entebbe-Kampala'!K14,'[2]17.08 Entebbe-Kampala'!K14,'[3]17.08 Entebbe-Kampala'!K14)</f>
        <v>0</v>
      </c>
      <c r="L14" s="50">
        <f>SUM('[1]13.08 Entebbe-Kampala'!L14,'[2]17.08 Entebbe-Kampala'!L14,'[3]17.08 Entebbe-Kampala'!L14)</f>
        <v>0</v>
      </c>
      <c r="M14" s="50">
        <f>SUM('[1]13.08 Entebbe-Kampala'!M14,'[2]17.08 Entebbe-Kampala'!M14,'[3]17.08 Entebbe-Kampala'!M14)</f>
        <v>62</v>
      </c>
      <c r="N14" s="50">
        <f>SUM('[1]13.08 Entebbe-Kampala'!N14,'[2]17.08 Entebbe-Kampala'!N14,'[3]17.08 Entebbe-Kampala'!N14)</f>
        <v>0</v>
      </c>
      <c r="O14" s="15">
        <f t="shared" si="0"/>
        <v>87</v>
      </c>
      <c r="P14" s="15">
        <f t="shared" si="1"/>
        <v>149</v>
      </c>
      <c r="R14" s="1" t="s">
        <v>10</v>
      </c>
      <c r="S14" s="17">
        <f t="shared" ref="S14:AF14" si="6">SUM(C26:C29)</f>
        <v>336</v>
      </c>
      <c r="T14" s="17">
        <f t="shared" si="6"/>
        <v>0</v>
      </c>
      <c r="U14" s="17">
        <f t="shared" si="6"/>
        <v>80</v>
      </c>
      <c r="V14" s="17">
        <f t="shared" si="6"/>
        <v>82</v>
      </c>
      <c r="W14" s="17">
        <f t="shared" si="6"/>
        <v>5</v>
      </c>
      <c r="X14" s="17">
        <f t="shared" si="6"/>
        <v>1</v>
      </c>
      <c r="Y14" s="17">
        <f t="shared" si="6"/>
        <v>44</v>
      </c>
      <c r="Z14" s="17">
        <f t="shared" si="6"/>
        <v>4</v>
      </c>
      <c r="AA14" s="17">
        <f t="shared" si="6"/>
        <v>6</v>
      </c>
      <c r="AB14" s="17">
        <f t="shared" si="6"/>
        <v>1</v>
      </c>
      <c r="AC14" s="17">
        <f t="shared" si="6"/>
        <v>151</v>
      </c>
      <c r="AD14" s="17">
        <f t="shared" si="6"/>
        <v>0</v>
      </c>
      <c r="AE14" s="31">
        <f t="shared" si="6"/>
        <v>559</v>
      </c>
      <c r="AF14" s="31">
        <f t="shared" si="6"/>
        <v>710</v>
      </c>
    </row>
    <row r="15" spans="2:32" ht="23.1" customHeight="1" x14ac:dyDescent="0.25">
      <c r="B15" s="23" t="s">
        <v>42</v>
      </c>
      <c r="C15" s="50">
        <f>SUM('[1]13.08 Entebbe-Kampala'!C15,'[2]17.08 Entebbe-Kampala'!C15,'[3]17.08 Entebbe-Kampala'!C15)</f>
        <v>19</v>
      </c>
      <c r="D15" s="50">
        <f>SUM('[1]13.08 Entebbe-Kampala'!D15,'[2]17.08 Entebbe-Kampala'!D15,'[3]17.08 Entebbe-Kampala'!D15)</f>
        <v>0</v>
      </c>
      <c r="E15" s="50">
        <f>SUM('[1]13.08 Entebbe-Kampala'!E15,'[2]17.08 Entebbe-Kampala'!E15,'[3]17.08 Entebbe-Kampala'!E15)</f>
        <v>25</v>
      </c>
      <c r="F15" s="50">
        <f>SUM('[1]13.08 Entebbe-Kampala'!F15,'[2]17.08 Entebbe-Kampala'!F15,'[3]17.08 Entebbe-Kampala'!F15)</f>
        <v>26</v>
      </c>
      <c r="G15" s="50">
        <f>SUM('[1]13.08 Entebbe-Kampala'!G15,'[2]17.08 Entebbe-Kampala'!G15,'[3]17.08 Entebbe-Kampala'!G15)</f>
        <v>1</v>
      </c>
      <c r="H15" s="50">
        <f>SUM('[1]13.08 Entebbe-Kampala'!H15,'[2]17.08 Entebbe-Kampala'!H15,'[3]17.08 Entebbe-Kampala'!H15)</f>
        <v>0</v>
      </c>
      <c r="I15" s="50">
        <f>SUM('[1]13.08 Entebbe-Kampala'!I15,'[2]17.08 Entebbe-Kampala'!I15,'[3]17.08 Entebbe-Kampala'!I15)</f>
        <v>0</v>
      </c>
      <c r="J15" s="50">
        <f>SUM('[1]13.08 Entebbe-Kampala'!J15,'[2]17.08 Entebbe-Kampala'!J15,'[3]17.08 Entebbe-Kampala'!J15)</f>
        <v>0</v>
      </c>
      <c r="K15" s="50">
        <f>SUM('[1]13.08 Entebbe-Kampala'!K15,'[2]17.08 Entebbe-Kampala'!K15,'[3]17.08 Entebbe-Kampala'!K15)</f>
        <v>0</v>
      </c>
      <c r="L15" s="50">
        <f>SUM('[1]13.08 Entebbe-Kampala'!L15,'[2]17.08 Entebbe-Kampala'!L15,'[3]17.08 Entebbe-Kampala'!L15)</f>
        <v>0</v>
      </c>
      <c r="M15" s="50">
        <f>SUM('[1]13.08 Entebbe-Kampala'!M15,'[2]17.08 Entebbe-Kampala'!M15,'[3]17.08 Entebbe-Kampala'!M15)</f>
        <v>51</v>
      </c>
      <c r="N15" s="50">
        <f>SUM('[1]13.08 Entebbe-Kampala'!N15,'[2]17.08 Entebbe-Kampala'!N15,'[3]17.08 Entebbe-Kampala'!N15)</f>
        <v>0</v>
      </c>
      <c r="O15" s="15">
        <f t="shared" si="0"/>
        <v>71</v>
      </c>
      <c r="P15" s="15">
        <f t="shared" si="1"/>
        <v>122</v>
      </c>
      <c r="R15" s="1" t="s">
        <v>11</v>
      </c>
      <c r="S15" s="17">
        <f t="shared" ref="S15:AF15" si="7">SUM(C30:C33)</f>
        <v>278</v>
      </c>
      <c r="T15" s="17">
        <f t="shared" si="7"/>
        <v>0</v>
      </c>
      <c r="U15" s="17">
        <f t="shared" si="7"/>
        <v>164</v>
      </c>
      <c r="V15" s="17">
        <f t="shared" si="7"/>
        <v>65</v>
      </c>
      <c r="W15" s="17">
        <f t="shared" si="7"/>
        <v>6</v>
      </c>
      <c r="X15" s="17">
        <f t="shared" si="7"/>
        <v>2</v>
      </c>
      <c r="Y15" s="17">
        <f t="shared" si="7"/>
        <v>37</v>
      </c>
      <c r="Z15" s="17">
        <f t="shared" si="7"/>
        <v>7</v>
      </c>
      <c r="AA15" s="17">
        <f t="shared" si="7"/>
        <v>3</v>
      </c>
      <c r="AB15" s="17">
        <f t="shared" si="7"/>
        <v>2</v>
      </c>
      <c r="AC15" s="17">
        <f t="shared" si="7"/>
        <v>141</v>
      </c>
      <c r="AD15" s="17">
        <f t="shared" si="7"/>
        <v>0</v>
      </c>
      <c r="AE15" s="31">
        <f t="shared" si="7"/>
        <v>564</v>
      </c>
      <c r="AF15" s="31">
        <f t="shared" si="7"/>
        <v>705</v>
      </c>
    </row>
    <row r="16" spans="2:32" ht="23.1" customHeight="1" x14ac:dyDescent="0.25">
      <c r="B16" s="23" t="s">
        <v>43</v>
      </c>
      <c r="C16" s="50">
        <f>SUM('[1]13.08 Entebbe-Kampala'!C16,'[2]17.08 Entebbe-Kampala'!C16,'[3]17.08 Entebbe-Kampala'!C16)</f>
        <v>24</v>
      </c>
      <c r="D16" s="50">
        <f>SUM('[1]13.08 Entebbe-Kampala'!D16,'[2]17.08 Entebbe-Kampala'!D16,'[3]17.08 Entebbe-Kampala'!D16)</f>
        <v>0</v>
      </c>
      <c r="E16" s="50">
        <f>SUM('[1]13.08 Entebbe-Kampala'!E16,'[2]17.08 Entebbe-Kampala'!E16,'[3]17.08 Entebbe-Kampala'!E16)</f>
        <v>28</v>
      </c>
      <c r="F16" s="50">
        <f>SUM('[1]13.08 Entebbe-Kampala'!F16,'[2]17.08 Entebbe-Kampala'!F16,'[3]17.08 Entebbe-Kampala'!F16)</f>
        <v>23</v>
      </c>
      <c r="G16" s="50">
        <f>SUM('[1]13.08 Entebbe-Kampala'!G16,'[2]17.08 Entebbe-Kampala'!G16,'[3]17.08 Entebbe-Kampala'!G16)</f>
        <v>1</v>
      </c>
      <c r="H16" s="50">
        <f>SUM('[1]13.08 Entebbe-Kampala'!H16,'[2]17.08 Entebbe-Kampala'!H16,'[3]17.08 Entebbe-Kampala'!H16)</f>
        <v>1</v>
      </c>
      <c r="I16" s="50">
        <f>SUM('[1]13.08 Entebbe-Kampala'!I16,'[2]17.08 Entebbe-Kampala'!I16,'[3]17.08 Entebbe-Kampala'!I16)</f>
        <v>1</v>
      </c>
      <c r="J16" s="50">
        <f>SUM('[1]13.08 Entebbe-Kampala'!J16,'[2]17.08 Entebbe-Kampala'!J16,'[3]17.08 Entebbe-Kampala'!J16)</f>
        <v>0</v>
      </c>
      <c r="K16" s="50">
        <f>SUM('[1]13.08 Entebbe-Kampala'!K16,'[2]17.08 Entebbe-Kampala'!K16,'[3]17.08 Entebbe-Kampala'!K16)</f>
        <v>0</v>
      </c>
      <c r="L16" s="50">
        <f>SUM('[1]13.08 Entebbe-Kampala'!L16,'[2]17.08 Entebbe-Kampala'!L16,'[3]17.08 Entebbe-Kampala'!L16)</f>
        <v>0</v>
      </c>
      <c r="M16" s="50">
        <f>SUM('[1]13.08 Entebbe-Kampala'!M16,'[2]17.08 Entebbe-Kampala'!M16,'[3]17.08 Entebbe-Kampala'!M16)</f>
        <v>38</v>
      </c>
      <c r="N16" s="50">
        <f>SUM('[1]13.08 Entebbe-Kampala'!N16,'[2]17.08 Entebbe-Kampala'!N16,'[3]17.08 Entebbe-Kampala'!N16)</f>
        <v>0</v>
      </c>
      <c r="O16" s="15">
        <f t="shared" si="0"/>
        <v>78</v>
      </c>
      <c r="P16" s="15">
        <f t="shared" si="1"/>
        <v>116</v>
      </c>
      <c r="R16" s="1" t="s">
        <v>12</v>
      </c>
      <c r="S16" s="17">
        <f t="shared" ref="S16:AF16" si="8">SUM(C34:C37)</f>
        <v>294</v>
      </c>
      <c r="T16" s="17">
        <f t="shared" si="8"/>
        <v>0</v>
      </c>
      <c r="U16" s="17">
        <f t="shared" si="8"/>
        <v>131</v>
      </c>
      <c r="V16" s="17">
        <f t="shared" si="8"/>
        <v>73</v>
      </c>
      <c r="W16" s="17">
        <f t="shared" si="8"/>
        <v>4</v>
      </c>
      <c r="X16" s="17">
        <f t="shared" si="8"/>
        <v>2</v>
      </c>
      <c r="Y16" s="17">
        <f t="shared" si="8"/>
        <v>35</v>
      </c>
      <c r="Z16" s="17">
        <f t="shared" si="8"/>
        <v>3</v>
      </c>
      <c r="AA16" s="17">
        <f t="shared" si="8"/>
        <v>6</v>
      </c>
      <c r="AB16" s="17">
        <f t="shared" si="8"/>
        <v>1</v>
      </c>
      <c r="AC16" s="17">
        <f t="shared" si="8"/>
        <v>154</v>
      </c>
      <c r="AD16" s="17">
        <f t="shared" si="8"/>
        <v>0</v>
      </c>
      <c r="AE16" s="31">
        <f t="shared" si="8"/>
        <v>549</v>
      </c>
      <c r="AF16" s="31">
        <f t="shared" si="8"/>
        <v>703</v>
      </c>
    </row>
    <row r="17" spans="2:32" ht="23.1" customHeight="1" x14ac:dyDescent="0.25">
      <c r="B17" s="23" t="s">
        <v>44</v>
      </c>
      <c r="C17" s="50">
        <f>SUM('[1]13.08 Entebbe-Kampala'!C17,'[2]17.08 Entebbe-Kampala'!C17,'[3]17.08 Entebbe-Kampala'!C17)</f>
        <v>59</v>
      </c>
      <c r="D17" s="50">
        <f>SUM('[1]13.08 Entebbe-Kampala'!D17,'[2]17.08 Entebbe-Kampala'!D17,'[3]17.08 Entebbe-Kampala'!D17)</f>
        <v>0</v>
      </c>
      <c r="E17" s="50">
        <f>SUM('[1]13.08 Entebbe-Kampala'!E17,'[2]17.08 Entebbe-Kampala'!E17,'[3]17.08 Entebbe-Kampala'!E17)</f>
        <v>49</v>
      </c>
      <c r="F17" s="50">
        <f>SUM('[1]13.08 Entebbe-Kampala'!F17,'[2]17.08 Entebbe-Kampala'!F17,'[3]17.08 Entebbe-Kampala'!F17)</f>
        <v>15</v>
      </c>
      <c r="G17" s="50">
        <f>SUM('[1]13.08 Entebbe-Kampala'!G17,'[2]17.08 Entebbe-Kampala'!G17,'[3]17.08 Entebbe-Kampala'!G17)</f>
        <v>1</v>
      </c>
      <c r="H17" s="50">
        <f>SUM('[1]13.08 Entebbe-Kampala'!H17,'[2]17.08 Entebbe-Kampala'!H17,'[3]17.08 Entebbe-Kampala'!H17)</f>
        <v>1</v>
      </c>
      <c r="I17" s="50">
        <f>SUM('[1]13.08 Entebbe-Kampala'!I17,'[2]17.08 Entebbe-Kampala'!I17,'[3]17.08 Entebbe-Kampala'!I17)</f>
        <v>2</v>
      </c>
      <c r="J17" s="50">
        <f>SUM('[1]13.08 Entebbe-Kampala'!J17,'[2]17.08 Entebbe-Kampala'!J17,'[3]17.08 Entebbe-Kampala'!J17)</f>
        <v>0</v>
      </c>
      <c r="K17" s="50">
        <f>SUM('[1]13.08 Entebbe-Kampala'!K17,'[2]17.08 Entebbe-Kampala'!K17,'[3]17.08 Entebbe-Kampala'!K17)</f>
        <v>0</v>
      </c>
      <c r="L17" s="50">
        <f>SUM('[1]13.08 Entebbe-Kampala'!L17,'[2]17.08 Entebbe-Kampala'!L17,'[3]17.08 Entebbe-Kampala'!L17)</f>
        <v>0</v>
      </c>
      <c r="M17" s="50">
        <f>SUM('[1]13.08 Entebbe-Kampala'!M17,'[2]17.08 Entebbe-Kampala'!M17,'[3]17.08 Entebbe-Kampala'!M17)</f>
        <v>27</v>
      </c>
      <c r="N17" s="50">
        <f>SUM('[1]13.08 Entebbe-Kampala'!N17,'[2]17.08 Entebbe-Kampala'!N17,'[3]17.08 Entebbe-Kampala'!N17)</f>
        <v>0</v>
      </c>
      <c r="O17" s="15">
        <f t="shared" si="0"/>
        <v>127</v>
      </c>
      <c r="P17" s="15">
        <f t="shared" si="1"/>
        <v>154</v>
      </c>
      <c r="R17" s="1" t="s">
        <v>13</v>
      </c>
      <c r="S17" s="17">
        <f t="shared" ref="S17:AF17" si="9">SUM(C38:C41)</f>
        <v>427</v>
      </c>
      <c r="T17" s="17">
        <f t="shared" si="9"/>
        <v>0</v>
      </c>
      <c r="U17" s="17">
        <f t="shared" si="9"/>
        <v>98</v>
      </c>
      <c r="V17" s="17">
        <f t="shared" si="9"/>
        <v>76</v>
      </c>
      <c r="W17" s="17">
        <f t="shared" si="9"/>
        <v>8</v>
      </c>
      <c r="X17" s="17">
        <f t="shared" si="9"/>
        <v>1</v>
      </c>
      <c r="Y17" s="17">
        <f t="shared" si="9"/>
        <v>34</v>
      </c>
      <c r="Z17" s="17">
        <f t="shared" si="9"/>
        <v>6</v>
      </c>
      <c r="AA17" s="17">
        <f t="shared" si="9"/>
        <v>4</v>
      </c>
      <c r="AB17" s="17">
        <f t="shared" si="9"/>
        <v>1</v>
      </c>
      <c r="AC17" s="17">
        <f t="shared" si="9"/>
        <v>152</v>
      </c>
      <c r="AD17" s="17">
        <f t="shared" si="9"/>
        <v>0</v>
      </c>
      <c r="AE17" s="31">
        <f t="shared" si="9"/>
        <v>655</v>
      </c>
      <c r="AF17" s="31">
        <f t="shared" si="9"/>
        <v>807</v>
      </c>
    </row>
    <row r="18" spans="2:32" ht="23.1" customHeight="1" x14ac:dyDescent="0.25">
      <c r="B18" s="23" t="s">
        <v>45</v>
      </c>
      <c r="C18" s="50">
        <f>SUM('[1]13.08 Entebbe-Kampala'!C18,'[2]17.08 Entebbe-Kampala'!C18,'[3]17.08 Entebbe-Kampala'!C18)</f>
        <v>67</v>
      </c>
      <c r="D18" s="50">
        <f>SUM('[1]13.08 Entebbe-Kampala'!D18,'[2]17.08 Entebbe-Kampala'!D18,'[3]17.08 Entebbe-Kampala'!D18)</f>
        <v>0</v>
      </c>
      <c r="E18" s="50">
        <f>SUM('[1]13.08 Entebbe-Kampala'!E18,'[2]17.08 Entebbe-Kampala'!E18,'[3]17.08 Entebbe-Kampala'!E18)</f>
        <v>33</v>
      </c>
      <c r="F18" s="50">
        <f>SUM('[1]13.08 Entebbe-Kampala'!F18,'[2]17.08 Entebbe-Kampala'!F18,'[3]17.08 Entebbe-Kampala'!F18)</f>
        <v>17</v>
      </c>
      <c r="G18" s="50">
        <f>SUM('[1]13.08 Entebbe-Kampala'!G18,'[2]17.08 Entebbe-Kampala'!G18,'[3]17.08 Entebbe-Kampala'!G18)</f>
        <v>2</v>
      </c>
      <c r="H18" s="50">
        <f>SUM('[1]13.08 Entebbe-Kampala'!H18,'[2]17.08 Entebbe-Kampala'!H18,'[3]17.08 Entebbe-Kampala'!H18)</f>
        <v>2</v>
      </c>
      <c r="I18" s="50">
        <f>SUM('[1]13.08 Entebbe-Kampala'!I18,'[2]17.08 Entebbe-Kampala'!I18,'[3]17.08 Entebbe-Kampala'!I18)</f>
        <v>5</v>
      </c>
      <c r="J18" s="50">
        <f>SUM('[1]13.08 Entebbe-Kampala'!J18,'[2]17.08 Entebbe-Kampala'!J18,'[3]17.08 Entebbe-Kampala'!J18)</f>
        <v>1</v>
      </c>
      <c r="K18" s="50">
        <f>SUM('[1]13.08 Entebbe-Kampala'!K18,'[2]17.08 Entebbe-Kampala'!K18,'[3]17.08 Entebbe-Kampala'!K18)</f>
        <v>0</v>
      </c>
      <c r="L18" s="50">
        <f>SUM('[1]13.08 Entebbe-Kampala'!L18,'[2]17.08 Entebbe-Kampala'!L18,'[3]17.08 Entebbe-Kampala'!L18)</f>
        <v>0</v>
      </c>
      <c r="M18" s="50">
        <f>SUM('[1]13.08 Entebbe-Kampala'!M18,'[2]17.08 Entebbe-Kampala'!M18,'[3]17.08 Entebbe-Kampala'!M18)</f>
        <v>29</v>
      </c>
      <c r="N18" s="50">
        <f>SUM('[1]13.08 Entebbe-Kampala'!N18,'[2]17.08 Entebbe-Kampala'!N18,'[3]17.08 Entebbe-Kampala'!N18)</f>
        <v>0</v>
      </c>
      <c r="O18" s="15">
        <f t="shared" si="0"/>
        <v>127</v>
      </c>
      <c r="P18" s="15">
        <f t="shared" si="1"/>
        <v>156</v>
      </c>
      <c r="R18" s="1" t="s">
        <v>14</v>
      </c>
      <c r="S18" s="17">
        <f t="shared" ref="S18:AF18" si="10">SUM(C42:C45)</f>
        <v>478</v>
      </c>
      <c r="T18" s="17">
        <f t="shared" si="10"/>
        <v>0</v>
      </c>
      <c r="U18" s="17">
        <f t="shared" si="10"/>
        <v>67</v>
      </c>
      <c r="V18" s="17">
        <f t="shared" si="10"/>
        <v>98</v>
      </c>
      <c r="W18" s="17">
        <f t="shared" si="10"/>
        <v>7</v>
      </c>
      <c r="X18" s="17">
        <f t="shared" si="10"/>
        <v>0</v>
      </c>
      <c r="Y18" s="17">
        <f t="shared" si="10"/>
        <v>34</v>
      </c>
      <c r="Z18" s="17">
        <f t="shared" si="10"/>
        <v>8</v>
      </c>
      <c r="AA18" s="17">
        <f t="shared" si="10"/>
        <v>3</v>
      </c>
      <c r="AB18" s="17">
        <f t="shared" si="10"/>
        <v>5</v>
      </c>
      <c r="AC18" s="17">
        <f t="shared" si="10"/>
        <v>138</v>
      </c>
      <c r="AD18" s="17">
        <f t="shared" si="10"/>
        <v>0</v>
      </c>
      <c r="AE18" s="31">
        <f t="shared" si="10"/>
        <v>700</v>
      </c>
      <c r="AF18" s="31">
        <f t="shared" si="10"/>
        <v>838</v>
      </c>
    </row>
    <row r="19" spans="2:32" ht="23.1" customHeight="1" x14ac:dyDescent="0.25">
      <c r="B19" s="23" t="s">
        <v>46</v>
      </c>
      <c r="C19" s="50">
        <f>SUM('[1]13.08 Entebbe-Kampala'!C19,'[2]17.08 Entebbe-Kampala'!C19,'[3]17.08 Entebbe-Kampala'!C19)</f>
        <v>68</v>
      </c>
      <c r="D19" s="50">
        <f>SUM('[1]13.08 Entebbe-Kampala'!D19,'[2]17.08 Entebbe-Kampala'!D19,'[3]17.08 Entebbe-Kampala'!D19)</f>
        <v>0</v>
      </c>
      <c r="E19" s="50">
        <f>SUM('[1]13.08 Entebbe-Kampala'!E19,'[2]17.08 Entebbe-Kampala'!E19,'[3]17.08 Entebbe-Kampala'!E19)</f>
        <v>23</v>
      </c>
      <c r="F19" s="50">
        <f>SUM('[1]13.08 Entebbe-Kampala'!F19,'[2]17.08 Entebbe-Kampala'!F19,'[3]17.08 Entebbe-Kampala'!F19)</f>
        <v>20</v>
      </c>
      <c r="G19" s="50">
        <f>SUM('[1]13.08 Entebbe-Kampala'!G19,'[2]17.08 Entebbe-Kampala'!G19,'[3]17.08 Entebbe-Kampala'!G19)</f>
        <v>3</v>
      </c>
      <c r="H19" s="50">
        <f>SUM('[1]13.08 Entebbe-Kampala'!H19,'[2]17.08 Entebbe-Kampala'!H19,'[3]17.08 Entebbe-Kampala'!H19)</f>
        <v>0</v>
      </c>
      <c r="I19" s="50">
        <f>SUM('[1]13.08 Entebbe-Kampala'!I19,'[2]17.08 Entebbe-Kampala'!I19,'[3]17.08 Entebbe-Kampala'!I19)</f>
        <v>6</v>
      </c>
      <c r="J19" s="50">
        <f>SUM('[1]13.08 Entebbe-Kampala'!J19,'[2]17.08 Entebbe-Kampala'!J19,'[3]17.08 Entebbe-Kampala'!J19)</f>
        <v>0</v>
      </c>
      <c r="K19" s="50">
        <f>SUM('[1]13.08 Entebbe-Kampala'!K19,'[2]17.08 Entebbe-Kampala'!K19,'[3]17.08 Entebbe-Kampala'!K19)</f>
        <v>0</v>
      </c>
      <c r="L19" s="50">
        <f>SUM('[1]13.08 Entebbe-Kampala'!L19,'[2]17.08 Entebbe-Kampala'!L19,'[3]17.08 Entebbe-Kampala'!L19)</f>
        <v>0</v>
      </c>
      <c r="M19" s="50">
        <f>SUM('[1]13.08 Entebbe-Kampala'!M19,'[2]17.08 Entebbe-Kampala'!M19,'[3]17.08 Entebbe-Kampala'!M19)</f>
        <v>35</v>
      </c>
      <c r="N19" s="50">
        <f>SUM('[1]13.08 Entebbe-Kampala'!N19,'[2]17.08 Entebbe-Kampala'!N19,'[3]17.08 Entebbe-Kampala'!N19)</f>
        <v>0</v>
      </c>
      <c r="O19" s="15">
        <f t="shared" si="0"/>
        <v>120</v>
      </c>
      <c r="P19" s="15">
        <f t="shared" si="1"/>
        <v>155</v>
      </c>
      <c r="R19" s="1" t="s">
        <v>15</v>
      </c>
      <c r="S19" s="17">
        <f t="shared" ref="S19:AF19" si="11">SUM(C46:C49)</f>
        <v>270</v>
      </c>
      <c r="T19" s="17">
        <f t="shared" si="11"/>
        <v>0</v>
      </c>
      <c r="U19" s="17">
        <f t="shared" si="11"/>
        <v>221</v>
      </c>
      <c r="V19" s="17">
        <f t="shared" si="11"/>
        <v>80</v>
      </c>
      <c r="W19" s="17">
        <f t="shared" si="11"/>
        <v>4</v>
      </c>
      <c r="X19" s="17">
        <f t="shared" si="11"/>
        <v>6</v>
      </c>
      <c r="Y19" s="17">
        <f t="shared" si="11"/>
        <v>44</v>
      </c>
      <c r="Z19" s="17">
        <f t="shared" si="11"/>
        <v>6</v>
      </c>
      <c r="AA19" s="17">
        <f t="shared" si="11"/>
        <v>5</v>
      </c>
      <c r="AB19" s="17">
        <f t="shared" si="11"/>
        <v>2</v>
      </c>
      <c r="AC19" s="17">
        <f t="shared" si="11"/>
        <v>149</v>
      </c>
      <c r="AD19" s="17">
        <f t="shared" si="11"/>
        <v>0</v>
      </c>
      <c r="AE19" s="31">
        <f t="shared" si="11"/>
        <v>638</v>
      </c>
      <c r="AF19" s="31">
        <f t="shared" si="11"/>
        <v>787</v>
      </c>
    </row>
    <row r="20" spans="2:32" ht="23.1" customHeight="1" x14ac:dyDescent="0.25">
      <c r="B20" s="23" t="s">
        <v>47</v>
      </c>
      <c r="C20" s="50">
        <f>SUM('[1]13.08 Entebbe-Kampala'!C20,'[2]17.08 Entebbe-Kampala'!C20,'[3]17.08 Entebbe-Kampala'!C20)</f>
        <v>59</v>
      </c>
      <c r="D20" s="50">
        <f>SUM('[1]13.08 Entebbe-Kampala'!D20,'[2]17.08 Entebbe-Kampala'!D20,'[3]17.08 Entebbe-Kampala'!D20)</f>
        <v>0</v>
      </c>
      <c r="E20" s="50">
        <f>SUM('[1]13.08 Entebbe-Kampala'!E20,'[2]17.08 Entebbe-Kampala'!E20,'[3]17.08 Entebbe-Kampala'!E20)</f>
        <v>32</v>
      </c>
      <c r="F20" s="50">
        <f>SUM('[1]13.08 Entebbe-Kampala'!F20,'[2]17.08 Entebbe-Kampala'!F20,'[3]17.08 Entebbe-Kampala'!F20)</f>
        <v>21</v>
      </c>
      <c r="G20" s="50">
        <f>SUM('[1]13.08 Entebbe-Kampala'!G20,'[2]17.08 Entebbe-Kampala'!G20,'[3]17.08 Entebbe-Kampala'!G20)</f>
        <v>0</v>
      </c>
      <c r="H20" s="50">
        <f>SUM('[1]13.08 Entebbe-Kampala'!H20,'[2]17.08 Entebbe-Kampala'!H20,'[3]17.08 Entebbe-Kampala'!H20)</f>
        <v>2</v>
      </c>
      <c r="I20" s="50">
        <f>SUM('[1]13.08 Entebbe-Kampala'!I20,'[2]17.08 Entebbe-Kampala'!I20,'[3]17.08 Entebbe-Kampala'!I20)</f>
        <v>7</v>
      </c>
      <c r="J20" s="50">
        <f>SUM('[1]13.08 Entebbe-Kampala'!J20,'[2]17.08 Entebbe-Kampala'!J20,'[3]17.08 Entebbe-Kampala'!J20)</f>
        <v>0</v>
      </c>
      <c r="K20" s="50">
        <f>SUM('[1]13.08 Entebbe-Kampala'!K20,'[2]17.08 Entebbe-Kampala'!K20,'[3]17.08 Entebbe-Kampala'!K20)</f>
        <v>0</v>
      </c>
      <c r="L20" s="50">
        <f>SUM('[1]13.08 Entebbe-Kampala'!L20,'[2]17.08 Entebbe-Kampala'!L20,'[3]17.08 Entebbe-Kampala'!L20)</f>
        <v>0</v>
      </c>
      <c r="M20" s="50">
        <f>SUM('[1]13.08 Entebbe-Kampala'!M20,'[2]17.08 Entebbe-Kampala'!M20,'[3]17.08 Entebbe-Kampala'!M20)</f>
        <v>31</v>
      </c>
      <c r="N20" s="50">
        <f>SUM('[1]13.08 Entebbe-Kampala'!N20,'[2]17.08 Entebbe-Kampala'!N20,'[3]17.08 Entebbe-Kampala'!N20)</f>
        <v>0</v>
      </c>
      <c r="O20" s="15">
        <f t="shared" si="0"/>
        <v>121</v>
      </c>
      <c r="P20" s="15">
        <f t="shared" si="1"/>
        <v>152</v>
      </c>
      <c r="R20" s="1" t="s">
        <v>16</v>
      </c>
      <c r="S20" s="17">
        <f t="shared" ref="S20:AF20" si="12">SUM(C50:C53)</f>
        <v>313</v>
      </c>
      <c r="T20" s="17">
        <f t="shared" si="12"/>
        <v>0</v>
      </c>
      <c r="U20" s="17">
        <f t="shared" si="12"/>
        <v>218</v>
      </c>
      <c r="V20" s="17">
        <f t="shared" si="12"/>
        <v>86</v>
      </c>
      <c r="W20" s="17">
        <f t="shared" si="12"/>
        <v>3</v>
      </c>
      <c r="X20" s="17">
        <f t="shared" si="12"/>
        <v>5</v>
      </c>
      <c r="Y20" s="17">
        <f t="shared" si="12"/>
        <v>39</v>
      </c>
      <c r="Z20" s="17">
        <f t="shared" si="12"/>
        <v>5</v>
      </c>
      <c r="AA20" s="17">
        <f t="shared" si="12"/>
        <v>6</v>
      </c>
      <c r="AB20" s="17">
        <f t="shared" si="12"/>
        <v>2</v>
      </c>
      <c r="AC20" s="17">
        <f t="shared" si="12"/>
        <v>150</v>
      </c>
      <c r="AD20" s="17">
        <f t="shared" si="12"/>
        <v>0</v>
      </c>
      <c r="AE20" s="31">
        <f t="shared" si="12"/>
        <v>677</v>
      </c>
      <c r="AF20" s="31">
        <f t="shared" si="12"/>
        <v>827</v>
      </c>
    </row>
    <row r="21" spans="2:32" ht="23.1" customHeight="1" x14ac:dyDescent="0.25">
      <c r="B21" s="23" t="s">
        <v>48</v>
      </c>
      <c r="C21" s="50">
        <f>SUM('[1]13.08 Entebbe-Kampala'!C21,'[2]17.08 Entebbe-Kampala'!C21,'[3]17.08 Entebbe-Kampala'!C21)</f>
        <v>55</v>
      </c>
      <c r="D21" s="50">
        <f>SUM('[1]13.08 Entebbe-Kampala'!D21,'[2]17.08 Entebbe-Kampala'!D21,'[3]17.08 Entebbe-Kampala'!D21)</f>
        <v>0</v>
      </c>
      <c r="E21" s="50">
        <f>SUM('[1]13.08 Entebbe-Kampala'!E21,'[2]17.08 Entebbe-Kampala'!E21,'[3]17.08 Entebbe-Kampala'!E21)</f>
        <v>32</v>
      </c>
      <c r="F21" s="50">
        <f>SUM('[1]13.08 Entebbe-Kampala'!F21,'[2]17.08 Entebbe-Kampala'!F21,'[3]17.08 Entebbe-Kampala'!F21)</f>
        <v>22</v>
      </c>
      <c r="G21" s="50">
        <f>SUM('[1]13.08 Entebbe-Kampala'!G21,'[2]17.08 Entebbe-Kampala'!G21,'[3]17.08 Entebbe-Kampala'!G21)</f>
        <v>0</v>
      </c>
      <c r="H21" s="50">
        <f>SUM('[1]13.08 Entebbe-Kampala'!H21,'[2]17.08 Entebbe-Kampala'!H21,'[3]17.08 Entebbe-Kampala'!H21)</f>
        <v>1</v>
      </c>
      <c r="I21" s="50">
        <f>SUM('[1]13.08 Entebbe-Kampala'!I21,'[2]17.08 Entebbe-Kampala'!I21,'[3]17.08 Entebbe-Kampala'!I21)</f>
        <v>8</v>
      </c>
      <c r="J21" s="50">
        <f>SUM('[1]13.08 Entebbe-Kampala'!J21,'[2]17.08 Entebbe-Kampala'!J21,'[3]17.08 Entebbe-Kampala'!J21)</f>
        <v>3</v>
      </c>
      <c r="K21" s="50">
        <f>SUM('[1]13.08 Entebbe-Kampala'!K21,'[2]17.08 Entebbe-Kampala'!K21,'[3]17.08 Entebbe-Kampala'!K21)</f>
        <v>1</v>
      </c>
      <c r="L21" s="50">
        <f>SUM('[1]13.08 Entebbe-Kampala'!L21,'[2]17.08 Entebbe-Kampala'!L21,'[3]17.08 Entebbe-Kampala'!L21)</f>
        <v>0</v>
      </c>
      <c r="M21" s="50">
        <f>SUM('[1]13.08 Entebbe-Kampala'!M21,'[2]17.08 Entebbe-Kampala'!M21,'[3]17.08 Entebbe-Kampala'!M21)</f>
        <v>26</v>
      </c>
      <c r="N21" s="50">
        <f>SUM('[1]13.08 Entebbe-Kampala'!N21,'[2]17.08 Entebbe-Kampala'!N21,'[3]17.08 Entebbe-Kampala'!N21)</f>
        <v>0</v>
      </c>
      <c r="O21" s="15">
        <f t="shared" si="0"/>
        <v>122</v>
      </c>
      <c r="P21" s="15">
        <f t="shared" si="1"/>
        <v>148</v>
      </c>
      <c r="R21" s="36" t="s">
        <v>20</v>
      </c>
      <c r="S21" s="34">
        <f t="shared" ref="S21:AF21" si="13">SUM(C54:C57)</f>
        <v>372</v>
      </c>
      <c r="T21" s="17">
        <f t="shared" si="13"/>
        <v>0</v>
      </c>
      <c r="U21" s="17">
        <f t="shared" si="13"/>
        <v>190</v>
      </c>
      <c r="V21" s="17">
        <f t="shared" si="13"/>
        <v>81</v>
      </c>
      <c r="W21" s="17">
        <f t="shared" si="13"/>
        <v>6</v>
      </c>
      <c r="X21" s="17">
        <f t="shared" si="13"/>
        <v>4</v>
      </c>
      <c r="Y21" s="17">
        <f t="shared" si="13"/>
        <v>27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174</v>
      </c>
      <c r="AD21" s="17">
        <f t="shared" si="13"/>
        <v>0</v>
      </c>
      <c r="AE21" s="31">
        <f t="shared" si="13"/>
        <v>681</v>
      </c>
      <c r="AF21" s="31">
        <f t="shared" si="13"/>
        <v>855</v>
      </c>
    </row>
    <row r="22" spans="2:32" ht="23.1" customHeight="1" x14ac:dyDescent="0.25">
      <c r="B22" s="23" t="s">
        <v>49</v>
      </c>
      <c r="C22" s="50">
        <f>SUM('[1]13.08 Entebbe-Kampala'!C22,'[2]17.08 Entebbe-Kampala'!C22,'[3]17.08 Entebbe-Kampala'!C22)</f>
        <v>72</v>
      </c>
      <c r="D22" s="50">
        <f>SUM('[1]13.08 Entebbe-Kampala'!D22,'[2]17.08 Entebbe-Kampala'!D22,'[3]17.08 Entebbe-Kampala'!D22)</f>
        <v>0</v>
      </c>
      <c r="E22" s="50">
        <f>SUM('[1]13.08 Entebbe-Kampala'!E22,'[2]17.08 Entebbe-Kampala'!E22,'[3]17.08 Entebbe-Kampala'!E22)</f>
        <v>25</v>
      </c>
      <c r="F22" s="50">
        <f>SUM('[1]13.08 Entebbe-Kampala'!F22,'[2]17.08 Entebbe-Kampala'!F22,'[3]17.08 Entebbe-Kampala'!F22)</f>
        <v>13</v>
      </c>
      <c r="G22" s="50">
        <f>SUM('[1]13.08 Entebbe-Kampala'!G22,'[2]17.08 Entebbe-Kampala'!G22,'[3]17.08 Entebbe-Kampala'!G22)</f>
        <v>1</v>
      </c>
      <c r="H22" s="50">
        <f>SUM('[1]13.08 Entebbe-Kampala'!H22,'[2]17.08 Entebbe-Kampala'!H22,'[3]17.08 Entebbe-Kampala'!H22)</f>
        <v>0</v>
      </c>
      <c r="I22" s="50">
        <f>SUM('[1]13.08 Entebbe-Kampala'!I22,'[2]17.08 Entebbe-Kampala'!I22,'[3]17.08 Entebbe-Kampala'!I22)</f>
        <v>11</v>
      </c>
      <c r="J22" s="50">
        <f>SUM('[1]13.08 Entebbe-Kampala'!J22,'[2]17.08 Entebbe-Kampala'!J22,'[3]17.08 Entebbe-Kampala'!J22)</f>
        <v>0</v>
      </c>
      <c r="K22" s="50">
        <f>SUM('[1]13.08 Entebbe-Kampala'!K22,'[2]17.08 Entebbe-Kampala'!K22,'[3]17.08 Entebbe-Kampala'!K22)</f>
        <v>1</v>
      </c>
      <c r="L22" s="50">
        <f>SUM('[1]13.08 Entebbe-Kampala'!L22,'[2]17.08 Entebbe-Kampala'!L22,'[3]17.08 Entebbe-Kampala'!L22)</f>
        <v>0</v>
      </c>
      <c r="M22" s="50">
        <f>SUM('[1]13.08 Entebbe-Kampala'!M22,'[2]17.08 Entebbe-Kampala'!M22,'[3]17.08 Entebbe-Kampala'!M22)</f>
        <v>29</v>
      </c>
      <c r="N22" s="50">
        <f>SUM('[1]13.08 Entebbe-Kampala'!N22,'[2]17.08 Entebbe-Kampala'!N22,'[3]17.08 Entebbe-Kampala'!N22)</f>
        <v>0</v>
      </c>
      <c r="O22" s="15">
        <f t="shared" si="0"/>
        <v>123</v>
      </c>
      <c r="P22" s="15">
        <f t="shared" si="1"/>
        <v>152</v>
      </c>
      <c r="R22" s="38" t="s">
        <v>90</v>
      </c>
      <c r="S22" s="39">
        <f>MAX(S10:S12)</f>
        <v>249</v>
      </c>
      <c r="T22" s="39">
        <f t="shared" ref="T22:AF22" si="14">MAX(T10:T12)</f>
        <v>0</v>
      </c>
      <c r="U22" s="39">
        <f t="shared" si="14"/>
        <v>134</v>
      </c>
      <c r="V22" s="39">
        <f t="shared" si="14"/>
        <v>87</v>
      </c>
      <c r="W22" s="39">
        <f t="shared" si="14"/>
        <v>5</v>
      </c>
      <c r="X22" s="39">
        <f t="shared" si="14"/>
        <v>5</v>
      </c>
      <c r="Y22" s="39">
        <f t="shared" si="14"/>
        <v>26</v>
      </c>
      <c r="Z22" s="39">
        <f t="shared" si="14"/>
        <v>4</v>
      </c>
      <c r="AA22" s="39">
        <f t="shared" si="14"/>
        <v>1</v>
      </c>
      <c r="AB22" s="39">
        <f t="shared" si="14"/>
        <v>0</v>
      </c>
      <c r="AC22" s="39">
        <f t="shared" si="14"/>
        <v>182</v>
      </c>
      <c r="AD22" s="39">
        <f t="shared" si="14"/>
        <v>0</v>
      </c>
      <c r="AE22" s="40">
        <f t="shared" si="14"/>
        <v>490</v>
      </c>
      <c r="AF22" s="40">
        <f t="shared" si="14"/>
        <v>611</v>
      </c>
    </row>
    <row r="23" spans="2:32" ht="23.1" customHeight="1" x14ac:dyDescent="0.25">
      <c r="B23" s="23" t="s">
        <v>50</v>
      </c>
      <c r="C23" s="50">
        <f>SUM('[1]13.08 Entebbe-Kampala'!C23,'[2]17.08 Entebbe-Kampala'!C23,'[3]17.08 Entebbe-Kampala'!C23)</f>
        <v>65</v>
      </c>
      <c r="D23" s="50">
        <f>SUM('[1]13.08 Entebbe-Kampala'!D23,'[2]17.08 Entebbe-Kampala'!D23,'[3]17.08 Entebbe-Kampala'!D23)</f>
        <v>0</v>
      </c>
      <c r="E23" s="50">
        <f>SUM('[1]13.08 Entebbe-Kampala'!E23,'[2]17.08 Entebbe-Kampala'!E23,'[3]17.08 Entebbe-Kampala'!E23)</f>
        <v>20</v>
      </c>
      <c r="F23" s="50">
        <f>SUM('[1]13.08 Entebbe-Kampala'!F23,'[2]17.08 Entebbe-Kampala'!F23,'[3]17.08 Entebbe-Kampala'!F23)</f>
        <v>20</v>
      </c>
      <c r="G23" s="50">
        <f>SUM('[1]13.08 Entebbe-Kampala'!G23,'[2]17.08 Entebbe-Kampala'!G23,'[3]17.08 Entebbe-Kampala'!G23)</f>
        <v>0</v>
      </c>
      <c r="H23" s="50">
        <f>SUM('[1]13.08 Entebbe-Kampala'!H23,'[2]17.08 Entebbe-Kampala'!H23,'[3]17.08 Entebbe-Kampala'!H23)</f>
        <v>0</v>
      </c>
      <c r="I23" s="50">
        <f>SUM('[1]13.08 Entebbe-Kampala'!I23,'[2]17.08 Entebbe-Kampala'!I23,'[3]17.08 Entebbe-Kampala'!I23)</f>
        <v>8</v>
      </c>
      <c r="J23" s="50">
        <f>SUM('[1]13.08 Entebbe-Kampala'!J23,'[2]17.08 Entebbe-Kampala'!J23,'[3]17.08 Entebbe-Kampala'!J23)</f>
        <v>2</v>
      </c>
      <c r="K23" s="50">
        <f>SUM('[1]13.08 Entebbe-Kampala'!K23,'[2]17.08 Entebbe-Kampala'!K23,'[3]17.08 Entebbe-Kampala'!K23)</f>
        <v>1</v>
      </c>
      <c r="L23" s="50">
        <f>SUM('[1]13.08 Entebbe-Kampala'!L23,'[2]17.08 Entebbe-Kampala'!L23,'[3]17.08 Entebbe-Kampala'!L23)</f>
        <v>0</v>
      </c>
      <c r="M23" s="50">
        <f>SUM('[1]13.08 Entebbe-Kampala'!M23,'[2]17.08 Entebbe-Kampala'!M23,'[3]17.08 Entebbe-Kampala'!M23)</f>
        <v>36</v>
      </c>
      <c r="N23" s="50">
        <f>SUM('[1]13.08 Entebbe-Kampala'!N23,'[2]17.08 Entebbe-Kampala'!N23,'[3]17.08 Entebbe-Kampala'!N23)</f>
        <v>0</v>
      </c>
      <c r="O23" s="15">
        <f t="shared" si="0"/>
        <v>116</v>
      </c>
      <c r="P23" s="15">
        <f t="shared" si="1"/>
        <v>152</v>
      </c>
      <c r="R23" s="38" t="s">
        <v>91</v>
      </c>
      <c r="S23" s="39">
        <f>MAX(S13:S18)</f>
        <v>478</v>
      </c>
      <c r="T23" s="39">
        <f t="shared" ref="T23:AF23" si="15">MAX(T13:T18)</f>
        <v>0</v>
      </c>
      <c r="U23" s="39">
        <f t="shared" si="15"/>
        <v>164</v>
      </c>
      <c r="V23" s="39">
        <f t="shared" si="15"/>
        <v>98</v>
      </c>
      <c r="W23" s="39">
        <f t="shared" si="15"/>
        <v>8</v>
      </c>
      <c r="X23" s="39">
        <f t="shared" si="15"/>
        <v>2</v>
      </c>
      <c r="Y23" s="39">
        <f t="shared" si="15"/>
        <v>44</v>
      </c>
      <c r="Z23" s="39">
        <f t="shared" si="15"/>
        <v>8</v>
      </c>
      <c r="AA23" s="39">
        <f t="shared" si="15"/>
        <v>7</v>
      </c>
      <c r="AB23" s="39">
        <f t="shared" si="15"/>
        <v>5</v>
      </c>
      <c r="AC23" s="39">
        <f t="shared" si="15"/>
        <v>154</v>
      </c>
      <c r="AD23" s="39">
        <f t="shared" si="15"/>
        <v>0</v>
      </c>
      <c r="AE23" s="40">
        <f t="shared" si="15"/>
        <v>700</v>
      </c>
      <c r="AF23" s="40">
        <f t="shared" si="15"/>
        <v>838</v>
      </c>
    </row>
    <row r="24" spans="2:32" ht="23.1" customHeight="1" x14ac:dyDescent="0.25">
      <c r="B24" s="23" t="s">
        <v>51</v>
      </c>
      <c r="C24" s="50">
        <f>SUM('[1]13.08 Entebbe-Kampala'!C24,'[2]17.08 Entebbe-Kampala'!C24,'[3]17.08 Entebbe-Kampala'!C24)</f>
        <v>87</v>
      </c>
      <c r="D24" s="50">
        <f>SUM('[1]13.08 Entebbe-Kampala'!D24,'[2]17.08 Entebbe-Kampala'!D24,'[3]17.08 Entebbe-Kampala'!D24)</f>
        <v>0</v>
      </c>
      <c r="E24" s="50">
        <f>SUM('[1]13.08 Entebbe-Kampala'!E24,'[2]17.08 Entebbe-Kampala'!E24,'[3]17.08 Entebbe-Kampala'!E24)</f>
        <v>23</v>
      </c>
      <c r="F24" s="50">
        <f>SUM('[1]13.08 Entebbe-Kampala'!F24,'[2]17.08 Entebbe-Kampala'!F24,'[3]17.08 Entebbe-Kampala'!F24)</f>
        <v>22</v>
      </c>
      <c r="G24" s="50">
        <f>SUM('[1]13.08 Entebbe-Kampala'!G24,'[2]17.08 Entebbe-Kampala'!G24,'[3]17.08 Entebbe-Kampala'!G24)</f>
        <v>1</v>
      </c>
      <c r="H24" s="50">
        <f>SUM('[1]13.08 Entebbe-Kampala'!H24,'[2]17.08 Entebbe-Kampala'!H24,'[3]17.08 Entebbe-Kampala'!H24)</f>
        <v>0</v>
      </c>
      <c r="I24" s="50">
        <f>SUM('[1]13.08 Entebbe-Kampala'!I24,'[2]17.08 Entebbe-Kampala'!I24,'[3]17.08 Entebbe-Kampala'!I24)</f>
        <v>2</v>
      </c>
      <c r="J24" s="50">
        <f>SUM('[1]13.08 Entebbe-Kampala'!J24,'[2]17.08 Entebbe-Kampala'!J24,'[3]17.08 Entebbe-Kampala'!J24)</f>
        <v>2</v>
      </c>
      <c r="K24" s="50">
        <f>SUM('[1]13.08 Entebbe-Kampala'!K24,'[2]17.08 Entebbe-Kampala'!K24,'[3]17.08 Entebbe-Kampala'!K24)</f>
        <v>4</v>
      </c>
      <c r="L24" s="50">
        <f>SUM('[1]13.08 Entebbe-Kampala'!L24,'[2]17.08 Entebbe-Kampala'!L24,'[3]17.08 Entebbe-Kampala'!L24)</f>
        <v>0</v>
      </c>
      <c r="M24" s="50">
        <f>SUM('[1]13.08 Entebbe-Kampala'!M24,'[2]17.08 Entebbe-Kampala'!M24,'[3]17.08 Entebbe-Kampala'!M24)</f>
        <v>27</v>
      </c>
      <c r="N24" s="50">
        <f>SUM('[1]13.08 Entebbe-Kampala'!N24,'[2]17.08 Entebbe-Kampala'!N24,'[3]17.08 Entebbe-Kampala'!N24)</f>
        <v>0</v>
      </c>
      <c r="O24" s="15">
        <f t="shared" si="0"/>
        <v>141</v>
      </c>
      <c r="P24" s="15">
        <f t="shared" si="1"/>
        <v>168</v>
      </c>
      <c r="R24" s="38" t="s">
        <v>92</v>
      </c>
      <c r="S24" s="39">
        <f>MAX(S19:S21)</f>
        <v>372</v>
      </c>
      <c r="T24" s="39">
        <f t="shared" ref="T24:AF24" si="16">MAX(T19:T21)</f>
        <v>0</v>
      </c>
      <c r="U24" s="39">
        <f t="shared" si="16"/>
        <v>221</v>
      </c>
      <c r="V24" s="39">
        <f t="shared" si="16"/>
        <v>86</v>
      </c>
      <c r="W24" s="39">
        <f t="shared" si="16"/>
        <v>6</v>
      </c>
      <c r="X24" s="39">
        <f t="shared" si="16"/>
        <v>6</v>
      </c>
      <c r="Y24" s="39">
        <f t="shared" si="16"/>
        <v>44</v>
      </c>
      <c r="Z24" s="39">
        <f t="shared" si="16"/>
        <v>6</v>
      </c>
      <c r="AA24" s="39">
        <f t="shared" si="16"/>
        <v>6</v>
      </c>
      <c r="AB24" s="39">
        <f t="shared" si="16"/>
        <v>2</v>
      </c>
      <c r="AC24" s="39">
        <f t="shared" si="16"/>
        <v>174</v>
      </c>
      <c r="AD24" s="39">
        <f t="shared" si="16"/>
        <v>0</v>
      </c>
      <c r="AE24" s="40">
        <f t="shared" si="16"/>
        <v>681</v>
      </c>
      <c r="AF24" s="40">
        <f t="shared" si="16"/>
        <v>855</v>
      </c>
    </row>
    <row r="25" spans="2:32" ht="23.1" customHeight="1" x14ac:dyDescent="0.25">
      <c r="B25" s="23" t="s">
        <v>52</v>
      </c>
      <c r="C25" s="50">
        <f>SUM('[1]13.08 Entebbe-Kampala'!C25,'[2]17.08 Entebbe-Kampala'!C25,'[3]17.08 Entebbe-Kampala'!C25)</f>
        <v>81</v>
      </c>
      <c r="D25" s="50">
        <f>SUM('[1]13.08 Entebbe-Kampala'!D25,'[2]17.08 Entebbe-Kampala'!D25,'[3]17.08 Entebbe-Kampala'!D25)</f>
        <v>0</v>
      </c>
      <c r="E25" s="50">
        <f>SUM('[1]13.08 Entebbe-Kampala'!E25,'[2]17.08 Entebbe-Kampala'!E25,'[3]17.08 Entebbe-Kampala'!E25)</f>
        <v>25</v>
      </c>
      <c r="F25" s="50">
        <f>SUM('[1]13.08 Entebbe-Kampala'!F25,'[2]17.08 Entebbe-Kampala'!F25,'[3]17.08 Entebbe-Kampala'!F25)</f>
        <v>18</v>
      </c>
      <c r="G25" s="50">
        <f>SUM('[1]13.08 Entebbe-Kampala'!G25,'[2]17.08 Entebbe-Kampala'!G25,'[3]17.08 Entebbe-Kampala'!G25)</f>
        <v>0</v>
      </c>
      <c r="H25" s="50">
        <f>SUM('[1]13.08 Entebbe-Kampala'!H25,'[2]17.08 Entebbe-Kampala'!H25,'[3]17.08 Entebbe-Kampala'!H25)</f>
        <v>0</v>
      </c>
      <c r="I25" s="50">
        <f>SUM('[1]13.08 Entebbe-Kampala'!I25,'[2]17.08 Entebbe-Kampala'!I25,'[3]17.08 Entebbe-Kampala'!I25)</f>
        <v>6</v>
      </c>
      <c r="J25" s="50">
        <f>SUM('[1]13.08 Entebbe-Kampala'!J25,'[2]17.08 Entebbe-Kampala'!J25,'[3]17.08 Entebbe-Kampala'!J25)</f>
        <v>1</v>
      </c>
      <c r="K25" s="50">
        <f>SUM('[1]13.08 Entebbe-Kampala'!K25,'[2]17.08 Entebbe-Kampala'!K25,'[3]17.08 Entebbe-Kampala'!K25)</f>
        <v>1</v>
      </c>
      <c r="L25" s="50">
        <f>SUM('[1]13.08 Entebbe-Kampala'!L25,'[2]17.08 Entebbe-Kampala'!L25,'[3]17.08 Entebbe-Kampala'!L25)</f>
        <v>0</v>
      </c>
      <c r="M25" s="50">
        <f>SUM('[1]13.08 Entebbe-Kampala'!M25,'[2]17.08 Entebbe-Kampala'!M25,'[3]17.08 Entebbe-Kampala'!M25)</f>
        <v>40</v>
      </c>
      <c r="N25" s="50">
        <f>SUM('[1]13.08 Entebbe-Kampala'!N25,'[2]17.08 Entebbe-Kampala'!N25,'[3]17.08 Entebbe-Kampala'!N25)</f>
        <v>0</v>
      </c>
      <c r="O25" s="15">
        <f t="shared" si="0"/>
        <v>132</v>
      </c>
      <c r="P25" s="15">
        <f t="shared" si="1"/>
        <v>172</v>
      </c>
      <c r="R25" s="37" t="s">
        <v>85</v>
      </c>
      <c r="S25" s="35">
        <f t="shared" ref="S25:AF25" si="17">SUM(S10:S12)</f>
        <v>470</v>
      </c>
      <c r="T25" s="16">
        <f t="shared" si="17"/>
        <v>0</v>
      </c>
      <c r="U25" s="16">
        <f t="shared" si="17"/>
        <v>372</v>
      </c>
      <c r="V25" s="16">
        <f t="shared" si="17"/>
        <v>237</v>
      </c>
      <c r="W25" s="16">
        <f t="shared" si="17"/>
        <v>11</v>
      </c>
      <c r="X25" s="16">
        <f t="shared" si="17"/>
        <v>9</v>
      </c>
      <c r="Y25" s="16">
        <f t="shared" si="17"/>
        <v>40</v>
      </c>
      <c r="Z25" s="16">
        <f t="shared" si="17"/>
        <v>4</v>
      </c>
      <c r="AA25" s="16">
        <f t="shared" si="17"/>
        <v>1</v>
      </c>
      <c r="AB25" s="16">
        <f t="shared" si="17"/>
        <v>0</v>
      </c>
      <c r="AC25" s="16">
        <f t="shared" si="17"/>
        <v>481</v>
      </c>
      <c r="AD25" s="16">
        <f t="shared" si="17"/>
        <v>0</v>
      </c>
      <c r="AE25" s="32">
        <f t="shared" si="17"/>
        <v>1144</v>
      </c>
      <c r="AF25" s="32">
        <f t="shared" si="17"/>
        <v>1625</v>
      </c>
    </row>
    <row r="26" spans="2:32" ht="23.1" customHeight="1" x14ac:dyDescent="0.25">
      <c r="B26" s="23" t="s">
        <v>53</v>
      </c>
      <c r="C26" s="50">
        <f>SUM('[1]13.08 Entebbe-Kampala'!C26,'[2]17.08 Entebbe-Kampala'!C26,'[3]17.08 Entebbe-Kampala'!C26)</f>
        <v>75</v>
      </c>
      <c r="D26" s="50">
        <f>SUM('[1]13.08 Entebbe-Kampala'!D26,'[2]17.08 Entebbe-Kampala'!D26,'[3]17.08 Entebbe-Kampala'!D26)</f>
        <v>0</v>
      </c>
      <c r="E26" s="50">
        <f>SUM('[1]13.08 Entebbe-Kampala'!E26,'[2]17.08 Entebbe-Kampala'!E26,'[3]17.08 Entebbe-Kampala'!E26)</f>
        <v>18</v>
      </c>
      <c r="F26" s="50">
        <f>SUM('[1]13.08 Entebbe-Kampala'!F26,'[2]17.08 Entebbe-Kampala'!F26,'[3]17.08 Entebbe-Kampala'!F26)</f>
        <v>22</v>
      </c>
      <c r="G26" s="50">
        <f>SUM('[1]13.08 Entebbe-Kampala'!G26,'[2]17.08 Entebbe-Kampala'!G26,'[3]17.08 Entebbe-Kampala'!G26)</f>
        <v>0</v>
      </c>
      <c r="H26" s="50">
        <f>SUM('[1]13.08 Entebbe-Kampala'!H26,'[2]17.08 Entebbe-Kampala'!H26,'[3]17.08 Entebbe-Kampala'!H26)</f>
        <v>0</v>
      </c>
      <c r="I26" s="50">
        <f>SUM('[1]13.08 Entebbe-Kampala'!I26,'[2]17.08 Entebbe-Kampala'!I26,'[3]17.08 Entebbe-Kampala'!I26)</f>
        <v>7</v>
      </c>
      <c r="J26" s="50">
        <f>SUM('[1]13.08 Entebbe-Kampala'!J26,'[2]17.08 Entebbe-Kampala'!J26,'[3]17.08 Entebbe-Kampala'!J26)</f>
        <v>3</v>
      </c>
      <c r="K26" s="50">
        <f>SUM('[1]13.08 Entebbe-Kampala'!K26,'[2]17.08 Entebbe-Kampala'!K26,'[3]17.08 Entebbe-Kampala'!K26)</f>
        <v>1</v>
      </c>
      <c r="L26" s="50">
        <f>SUM('[1]13.08 Entebbe-Kampala'!L26,'[2]17.08 Entebbe-Kampala'!L26,'[3]17.08 Entebbe-Kampala'!L26)</f>
        <v>1</v>
      </c>
      <c r="M26" s="50">
        <f>SUM('[1]13.08 Entebbe-Kampala'!M26,'[2]17.08 Entebbe-Kampala'!M26,'[3]17.08 Entebbe-Kampala'!M26)</f>
        <v>24</v>
      </c>
      <c r="N26" s="50">
        <f>SUM('[1]13.08 Entebbe-Kampala'!N26,'[2]17.08 Entebbe-Kampala'!N26,'[3]17.08 Entebbe-Kampala'!N26)</f>
        <v>0</v>
      </c>
      <c r="O26" s="15">
        <f t="shared" si="0"/>
        <v>127</v>
      </c>
      <c r="P26" s="15">
        <f t="shared" si="1"/>
        <v>151</v>
      </c>
      <c r="R26" s="28" t="s">
        <v>86</v>
      </c>
      <c r="S26" s="16">
        <f t="shared" ref="S26:AF26" si="18">SUM(S13:S18)</f>
        <v>2118</v>
      </c>
      <c r="T26" s="16">
        <f t="shared" si="18"/>
        <v>0</v>
      </c>
      <c r="U26" s="16">
        <f t="shared" si="18"/>
        <v>633</v>
      </c>
      <c r="V26" s="16">
        <f t="shared" si="18"/>
        <v>467</v>
      </c>
      <c r="W26" s="16">
        <f t="shared" si="18"/>
        <v>32</v>
      </c>
      <c r="X26" s="16">
        <f t="shared" si="18"/>
        <v>6</v>
      </c>
      <c r="Y26" s="16">
        <f t="shared" si="18"/>
        <v>211</v>
      </c>
      <c r="Z26" s="16">
        <f t="shared" si="18"/>
        <v>33</v>
      </c>
      <c r="AA26" s="16">
        <f t="shared" si="18"/>
        <v>29</v>
      </c>
      <c r="AB26" s="16">
        <f t="shared" si="18"/>
        <v>10</v>
      </c>
      <c r="AC26" s="16">
        <f t="shared" si="18"/>
        <v>868</v>
      </c>
      <c r="AD26" s="16">
        <f t="shared" si="18"/>
        <v>0</v>
      </c>
      <c r="AE26" s="32">
        <f t="shared" si="18"/>
        <v>3539</v>
      </c>
      <c r="AF26" s="32">
        <f t="shared" si="18"/>
        <v>4407</v>
      </c>
    </row>
    <row r="27" spans="2:32" ht="23.1" customHeight="1" x14ac:dyDescent="0.25">
      <c r="B27" s="23" t="s">
        <v>54</v>
      </c>
      <c r="C27" s="50">
        <f>SUM('[1]13.08 Entebbe-Kampala'!C27,'[2]17.08 Entebbe-Kampala'!C27,'[3]17.08 Entebbe-Kampala'!C27)</f>
        <v>86</v>
      </c>
      <c r="D27" s="50">
        <f>SUM('[1]13.08 Entebbe-Kampala'!D27,'[2]17.08 Entebbe-Kampala'!D27,'[3]17.08 Entebbe-Kampala'!D27)</f>
        <v>0</v>
      </c>
      <c r="E27" s="50">
        <f>SUM('[1]13.08 Entebbe-Kampala'!E27,'[2]17.08 Entebbe-Kampala'!E27,'[3]17.08 Entebbe-Kampala'!E27)</f>
        <v>19</v>
      </c>
      <c r="F27" s="50">
        <f>SUM('[1]13.08 Entebbe-Kampala'!F27,'[2]17.08 Entebbe-Kampala'!F27,'[3]17.08 Entebbe-Kampala'!F27)</f>
        <v>17</v>
      </c>
      <c r="G27" s="50">
        <f>SUM('[1]13.08 Entebbe-Kampala'!G27,'[2]17.08 Entebbe-Kampala'!G27,'[3]17.08 Entebbe-Kampala'!G27)</f>
        <v>1</v>
      </c>
      <c r="H27" s="50">
        <f>SUM('[1]13.08 Entebbe-Kampala'!H27,'[2]17.08 Entebbe-Kampala'!H27,'[3]17.08 Entebbe-Kampala'!H27)</f>
        <v>1</v>
      </c>
      <c r="I27" s="50">
        <f>SUM('[1]13.08 Entebbe-Kampala'!I27,'[2]17.08 Entebbe-Kampala'!I27,'[3]17.08 Entebbe-Kampala'!I27)</f>
        <v>12</v>
      </c>
      <c r="J27" s="50">
        <f>SUM('[1]13.08 Entebbe-Kampala'!J27,'[2]17.08 Entebbe-Kampala'!J27,'[3]17.08 Entebbe-Kampala'!J27)</f>
        <v>0</v>
      </c>
      <c r="K27" s="50">
        <f>SUM('[1]13.08 Entebbe-Kampala'!K27,'[2]17.08 Entebbe-Kampala'!K27,'[3]17.08 Entebbe-Kampala'!K27)</f>
        <v>0</v>
      </c>
      <c r="L27" s="50">
        <f>SUM('[1]13.08 Entebbe-Kampala'!L27,'[2]17.08 Entebbe-Kampala'!L27,'[3]17.08 Entebbe-Kampala'!L27)</f>
        <v>0</v>
      </c>
      <c r="M27" s="50">
        <f>SUM('[1]13.08 Entebbe-Kampala'!M27,'[2]17.08 Entebbe-Kampala'!M27,'[3]17.08 Entebbe-Kampala'!M27)</f>
        <v>42</v>
      </c>
      <c r="N27" s="50">
        <f>SUM('[1]13.08 Entebbe-Kampala'!N27,'[2]17.08 Entebbe-Kampala'!N27,'[3]17.08 Entebbe-Kampala'!N27)</f>
        <v>0</v>
      </c>
      <c r="O27" s="15">
        <f t="shared" si="0"/>
        <v>136</v>
      </c>
      <c r="P27" s="15">
        <f t="shared" si="1"/>
        <v>178</v>
      </c>
      <c r="R27" s="29" t="s">
        <v>87</v>
      </c>
      <c r="S27" s="16">
        <f t="shared" ref="S27:AF27" si="19">SUM(S19:S21)</f>
        <v>955</v>
      </c>
      <c r="T27" s="16">
        <f t="shared" si="19"/>
        <v>0</v>
      </c>
      <c r="U27" s="16">
        <f t="shared" si="19"/>
        <v>629</v>
      </c>
      <c r="V27" s="16">
        <f t="shared" si="19"/>
        <v>247</v>
      </c>
      <c r="W27" s="16">
        <f t="shared" si="19"/>
        <v>13</v>
      </c>
      <c r="X27" s="16">
        <f t="shared" si="19"/>
        <v>15</v>
      </c>
      <c r="Y27" s="16">
        <f t="shared" si="19"/>
        <v>110</v>
      </c>
      <c r="Z27" s="16">
        <f t="shared" si="19"/>
        <v>12</v>
      </c>
      <c r="AA27" s="16">
        <f t="shared" si="19"/>
        <v>11</v>
      </c>
      <c r="AB27" s="16">
        <f t="shared" si="19"/>
        <v>4</v>
      </c>
      <c r="AC27" s="16">
        <f t="shared" si="19"/>
        <v>473</v>
      </c>
      <c r="AD27" s="16">
        <f t="shared" si="19"/>
        <v>0</v>
      </c>
      <c r="AE27" s="32">
        <f t="shared" si="19"/>
        <v>1996</v>
      </c>
      <c r="AF27" s="32">
        <f t="shared" si="19"/>
        <v>2469</v>
      </c>
    </row>
    <row r="28" spans="2:32" ht="23.1" customHeight="1" x14ac:dyDescent="0.25">
      <c r="B28" s="23" t="s">
        <v>55</v>
      </c>
      <c r="C28" s="50">
        <f>SUM('[1]13.08 Entebbe-Kampala'!C28,'[2]17.08 Entebbe-Kampala'!C28,'[3]17.08 Entebbe-Kampala'!C28)</f>
        <v>84</v>
      </c>
      <c r="D28" s="50">
        <f>SUM('[1]13.08 Entebbe-Kampala'!D28,'[2]17.08 Entebbe-Kampala'!D28,'[3]17.08 Entebbe-Kampala'!D28)</f>
        <v>0</v>
      </c>
      <c r="E28" s="50">
        <f>SUM('[1]13.08 Entebbe-Kampala'!E28,'[2]17.08 Entebbe-Kampala'!E28,'[3]17.08 Entebbe-Kampala'!E28)</f>
        <v>24</v>
      </c>
      <c r="F28" s="50">
        <f>SUM('[1]13.08 Entebbe-Kampala'!F28,'[2]17.08 Entebbe-Kampala'!F28,'[3]17.08 Entebbe-Kampala'!F28)</f>
        <v>27</v>
      </c>
      <c r="G28" s="50">
        <f>SUM('[1]13.08 Entebbe-Kampala'!G28,'[2]17.08 Entebbe-Kampala'!G28,'[3]17.08 Entebbe-Kampala'!G28)</f>
        <v>1</v>
      </c>
      <c r="H28" s="50">
        <f>SUM('[1]13.08 Entebbe-Kampala'!H28,'[2]17.08 Entebbe-Kampala'!H28,'[3]17.08 Entebbe-Kampala'!H28)</f>
        <v>0</v>
      </c>
      <c r="I28" s="50">
        <f>SUM('[1]13.08 Entebbe-Kampala'!I28,'[2]17.08 Entebbe-Kampala'!I28,'[3]17.08 Entebbe-Kampala'!I28)</f>
        <v>16</v>
      </c>
      <c r="J28" s="50">
        <f>SUM('[1]13.08 Entebbe-Kampala'!J28,'[2]17.08 Entebbe-Kampala'!J28,'[3]17.08 Entebbe-Kampala'!J28)</f>
        <v>0</v>
      </c>
      <c r="K28" s="50">
        <f>SUM('[1]13.08 Entebbe-Kampala'!K28,'[2]17.08 Entebbe-Kampala'!K28,'[3]17.08 Entebbe-Kampala'!K28)</f>
        <v>2</v>
      </c>
      <c r="L28" s="50">
        <f>SUM('[1]13.08 Entebbe-Kampala'!L28,'[2]17.08 Entebbe-Kampala'!L28,'[3]17.08 Entebbe-Kampala'!L28)</f>
        <v>0</v>
      </c>
      <c r="M28" s="50">
        <f>SUM('[1]13.08 Entebbe-Kampala'!M28,'[2]17.08 Entebbe-Kampala'!M28,'[3]17.08 Entebbe-Kampala'!M28)</f>
        <v>45</v>
      </c>
      <c r="N28" s="50">
        <f>SUM('[1]13.08 Entebbe-Kampala'!N28,'[2]17.08 Entebbe-Kampala'!N28,'[3]17.08 Entebbe-Kampala'!N28)</f>
        <v>0</v>
      </c>
      <c r="O28" s="15">
        <f t="shared" si="0"/>
        <v>154</v>
      </c>
      <c r="P28" s="15">
        <f t="shared" si="1"/>
        <v>199</v>
      </c>
      <c r="R28" s="5" t="s">
        <v>17</v>
      </c>
      <c r="S28" s="16">
        <f t="shared" ref="S28:AF28" si="20">SUM(S10:S21)</f>
        <v>3543</v>
      </c>
      <c r="T28" s="16">
        <f t="shared" si="20"/>
        <v>0</v>
      </c>
      <c r="U28" s="16">
        <f t="shared" si="20"/>
        <v>1634</v>
      </c>
      <c r="V28" s="16">
        <f t="shared" si="20"/>
        <v>951</v>
      </c>
      <c r="W28" s="16">
        <f t="shared" si="20"/>
        <v>56</v>
      </c>
      <c r="X28" s="16">
        <f t="shared" si="20"/>
        <v>30</v>
      </c>
      <c r="Y28" s="16">
        <f t="shared" si="20"/>
        <v>361</v>
      </c>
      <c r="Z28" s="16">
        <f t="shared" si="20"/>
        <v>49</v>
      </c>
      <c r="AA28" s="16">
        <f t="shared" si="20"/>
        <v>41</v>
      </c>
      <c r="AB28" s="16">
        <f t="shared" si="20"/>
        <v>14</v>
      </c>
      <c r="AC28" s="16">
        <f t="shared" si="20"/>
        <v>1822</v>
      </c>
      <c r="AD28" s="16">
        <f t="shared" si="20"/>
        <v>0</v>
      </c>
      <c r="AE28" s="32">
        <f t="shared" si="20"/>
        <v>6679</v>
      </c>
      <c r="AF28" s="32">
        <f t="shared" si="20"/>
        <v>8501</v>
      </c>
    </row>
    <row r="29" spans="2:32" ht="23.1" customHeight="1" x14ac:dyDescent="0.25">
      <c r="B29" s="23" t="s">
        <v>56</v>
      </c>
      <c r="C29" s="50">
        <f>SUM('[1]13.08 Entebbe-Kampala'!C29,'[2]17.08 Entebbe-Kampala'!C29,'[3]17.08 Entebbe-Kampala'!C29)</f>
        <v>91</v>
      </c>
      <c r="D29" s="50">
        <f>SUM('[1]13.08 Entebbe-Kampala'!D29,'[2]17.08 Entebbe-Kampala'!D29,'[3]17.08 Entebbe-Kampala'!D29)</f>
        <v>0</v>
      </c>
      <c r="E29" s="50">
        <f>SUM('[1]13.08 Entebbe-Kampala'!E29,'[2]17.08 Entebbe-Kampala'!E29,'[3]17.08 Entebbe-Kampala'!E29)</f>
        <v>19</v>
      </c>
      <c r="F29" s="50">
        <f>SUM('[1]13.08 Entebbe-Kampala'!F29,'[2]17.08 Entebbe-Kampala'!F29,'[3]17.08 Entebbe-Kampala'!F29)</f>
        <v>16</v>
      </c>
      <c r="G29" s="50">
        <f>SUM('[1]13.08 Entebbe-Kampala'!G29,'[2]17.08 Entebbe-Kampala'!G29,'[3]17.08 Entebbe-Kampala'!G29)</f>
        <v>3</v>
      </c>
      <c r="H29" s="50">
        <f>SUM('[1]13.08 Entebbe-Kampala'!H29,'[2]17.08 Entebbe-Kampala'!H29,'[3]17.08 Entebbe-Kampala'!H29)</f>
        <v>0</v>
      </c>
      <c r="I29" s="50">
        <f>SUM('[1]13.08 Entebbe-Kampala'!I29,'[2]17.08 Entebbe-Kampala'!I29,'[3]17.08 Entebbe-Kampala'!I29)</f>
        <v>9</v>
      </c>
      <c r="J29" s="50">
        <f>SUM('[1]13.08 Entebbe-Kampala'!J29,'[2]17.08 Entebbe-Kampala'!J29,'[3]17.08 Entebbe-Kampala'!J29)</f>
        <v>1</v>
      </c>
      <c r="K29" s="50">
        <f>SUM('[1]13.08 Entebbe-Kampala'!K29,'[2]17.08 Entebbe-Kampala'!K29,'[3]17.08 Entebbe-Kampala'!K29)</f>
        <v>3</v>
      </c>
      <c r="L29" s="50">
        <f>SUM('[1]13.08 Entebbe-Kampala'!L29,'[2]17.08 Entebbe-Kampala'!L29,'[3]17.08 Entebbe-Kampala'!L29)</f>
        <v>0</v>
      </c>
      <c r="M29" s="50">
        <f>SUM('[1]13.08 Entebbe-Kampala'!M29,'[2]17.08 Entebbe-Kampala'!M29,'[3]17.08 Entebbe-Kampala'!M29)</f>
        <v>40</v>
      </c>
      <c r="N29" s="50">
        <f>SUM('[1]13.08 Entebbe-Kampala'!N29,'[2]17.08 Entebbe-Kampala'!N29,'[3]17.08 Entebbe-Kampala'!N29)</f>
        <v>0</v>
      </c>
      <c r="O29" s="15">
        <f t="shared" si="0"/>
        <v>142</v>
      </c>
      <c r="P29" s="15">
        <f t="shared" si="1"/>
        <v>182</v>
      </c>
      <c r="R29"/>
      <c r="S29" s="20"/>
      <c r="T29" s="19"/>
    </row>
    <row r="30" spans="2:32" ht="23.1" customHeight="1" x14ac:dyDescent="0.25">
      <c r="B30" s="23" t="s">
        <v>57</v>
      </c>
      <c r="C30" s="50">
        <f>SUM('[1]13.08 Entebbe-Kampala'!C30,'[2]17.08 Entebbe-Kampala'!C30,'[3]17.08 Entebbe-Kampala'!C30)</f>
        <v>63</v>
      </c>
      <c r="D30" s="50">
        <f>SUM('[1]13.08 Entebbe-Kampala'!D30,'[2]17.08 Entebbe-Kampala'!D30,'[3]17.08 Entebbe-Kampala'!D30)</f>
        <v>0</v>
      </c>
      <c r="E30" s="50">
        <f>SUM('[1]13.08 Entebbe-Kampala'!E30,'[2]17.08 Entebbe-Kampala'!E30,'[3]17.08 Entebbe-Kampala'!E30)</f>
        <v>43</v>
      </c>
      <c r="F30" s="50">
        <f>SUM('[1]13.08 Entebbe-Kampala'!F30,'[2]17.08 Entebbe-Kampala'!F30,'[3]17.08 Entebbe-Kampala'!F30)</f>
        <v>14</v>
      </c>
      <c r="G30" s="50">
        <f>SUM('[1]13.08 Entebbe-Kampala'!G30,'[2]17.08 Entebbe-Kampala'!G30,'[3]17.08 Entebbe-Kampala'!G30)</f>
        <v>0</v>
      </c>
      <c r="H30" s="50">
        <f>SUM('[1]13.08 Entebbe-Kampala'!H30,'[2]17.08 Entebbe-Kampala'!H30,'[3]17.08 Entebbe-Kampala'!H30)</f>
        <v>0</v>
      </c>
      <c r="I30" s="50">
        <f>SUM('[1]13.08 Entebbe-Kampala'!I30,'[2]17.08 Entebbe-Kampala'!I30,'[3]17.08 Entebbe-Kampala'!I30)</f>
        <v>6</v>
      </c>
      <c r="J30" s="50">
        <f>SUM('[1]13.08 Entebbe-Kampala'!J30,'[2]17.08 Entebbe-Kampala'!J30,'[3]17.08 Entebbe-Kampala'!J30)</f>
        <v>3</v>
      </c>
      <c r="K30" s="50">
        <f>SUM('[1]13.08 Entebbe-Kampala'!K30,'[2]17.08 Entebbe-Kampala'!K30,'[3]17.08 Entebbe-Kampala'!K30)</f>
        <v>0</v>
      </c>
      <c r="L30" s="50">
        <f>SUM('[1]13.08 Entebbe-Kampala'!L30,'[2]17.08 Entebbe-Kampala'!L30,'[3]17.08 Entebbe-Kampala'!L30)</f>
        <v>0</v>
      </c>
      <c r="M30" s="50">
        <f>SUM('[1]13.08 Entebbe-Kampala'!M30,'[2]17.08 Entebbe-Kampala'!M30,'[3]17.08 Entebbe-Kampala'!M30)</f>
        <v>35</v>
      </c>
      <c r="N30" s="50">
        <f>SUM('[1]13.08 Entebbe-Kampala'!N30,'[2]17.08 Entebbe-Kampala'!N30,'[3]17.08 Entebbe-Kampala'!N30)</f>
        <v>0</v>
      </c>
      <c r="O30" s="15">
        <f t="shared" si="0"/>
        <v>129</v>
      </c>
      <c r="P30" s="15">
        <f t="shared" si="1"/>
        <v>164</v>
      </c>
    </row>
    <row r="31" spans="2:32" ht="23.1" customHeight="1" x14ac:dyDescent="0.25">
      <c r="B31" s="24" t="s">
        <v>58</v>
      </c>
      <c r="C31" s="50">
        <f>SUM('[1]13.08 Entebbe-Kampala'!C31,'[2]17.08 Entebbe-Kampala'!C31,'[3]17.08 Entebbe-Kampala'!C31)</f>
        <v>63</v>
      </c>
      <c r="D31" s="50">
        <f>SUM('[1]13.08 Entebbe-Kampala'!D31,'[2]17.08 Entebbe-Kampala'!D31,'[3]17.08 Entebbe-Kampala'!D31)</f>
        <v>0</v>
      </c>
      <c r="E31" s="50">
        <f>SUM('[1]13.08 Entebbe-Kampala'!E31,'[2]17.08 Entebbe-Kampala'!E31,'[3]17.08 Entebbe-Kampala'!E31)</f>
        <v>39</v>
      </c>
      <c r="F31" s="50">
        <f>SUM('[1]13.08 Entebbe-Kampala'!F31,'[2]17.08 Entebbe-Kampala'!F31,'[3]17.08 Entebbe-Kampala'!F31)</f>
        <v>16</v>
      </c>
      <c r="G31" s="50">
        <f>SUM('[1]13.08 Entebbe-Kampala'!G31,'[2]17.08 Entebbe-Kampala'!G31,'[3]17.08 Entebbe-Kampala'!G31)</f>
        <v>0</v>
      </c>
      <c r="H31" s="50">
        <f>SUM('[1]13.08 Entebbe-Kampala'!H31,'[2]17.08 Entebbe-Kampala'!H31,'[3]17.08 Entebbe-Kampala'!H31)</f>
        <v>1</v>
      </c>
      <c r="I31" s="50">
        <f>SUM('[1]13.08 Entebbe-Kampala'!I31,'[2]17.08 Entebbe-Kampala'!I31,'[3]17.08 Entebbe-Kampala'!I31)</f>
        <v>9</v>
      </c>
      <c r="J31" s="50">
        <f>SUM('[1]13.08 Entebbe-Kampala'!J31,'[2]17.08 Entebbe-Kampala'!J31,'[3]17.08 Entebbe-Kampala'!J31)</f>
        <v>3</v>
      </c>
      <c r="K31" s="50">
        <f>SUM('[1]13.08 Entebbe-Kampala'!K31,'[2]17.08 Entebbe-Kampala'!K31,'[3]17.08 Entebbe-Kampala'!K31)</f>
        <v>1</v>
      </c>
      <c r="L31" s="50">
        <f>SUM('[1]13.08 Entebbe-Kampala'!L31,'[2]17.08 Entebbe-Kampala'!L31,'[3]17.08 Entebbe-Kampala'!L31)</f>
        <v>1</v>
      </c>
      <c r="M31" s="50">
        <f>SUM('[1]13.08 Entebbe-Kampala'!M31,'[2]17.08 Entebbe-Kampala'!M31,'[3]17.08 Entebbe-Kampala'!M31)</f>
        <v>39</v>
      </c>
      <c r="N31" s="50">
        <f>SUM('[1]13.08 Entebbe-Kampala'!N31,'[2]17.08 Entebbe-Kampala'!N31,'[3]17.08 Entebbe-Kampala'!N31)</f>
        <v>0</v>
      </c>
      <c r="O31" s="15">
        <f t="shared" si="0"/>
        <v>133</v>
      </c>
      <c r="P31" s="15">
        <f t="shared" si="1"/>
        <v>172</v>
      </c>
    </row>
    <row r="32" spans="2:32" ht="23.1" customHeight="1" x14ac:dyDescent="0.25">
      <c r="B32" s="24" t="s">
        <v>59</v>
      </c>
      <c r="C32" s="50">
        <f>SUM('[1]13.08 Entebbe-Kampala'!C32,'[2]17.08 Entebbe-Kampala'!C32,'[3]17.08 Entebbe-Kampala'!C32)</f>
        <v>66</v>
      </c>
      <c r="D32" s="50">
        <f>SUM('[1]13.08 Entebbe-Kampala'!D32,'[2]17.08 Entebbe-Kampala'!D32,'[3]17.08 Entebbe-Kampala'!D32)</f>
        <v>0</v>
      </c>
      <c r="E32" s="50">
        <f>SUM('[1]13.08 Entebbe-Kampala'!E32,'[2]17.08 Entebbe-Kampala'!E32,'[3]17.08 Entebbe-Kampala'!E32)</f>
        <v>41</v>
      </c>
      <c r="F32" s="50">
        <f>SUM('[1]13.08 Entebbe-Kampala'!F32,'[2]17.08 Entebbe-Kampala'!F32,'[3]17.08 Entebbe-Kampala'!F32)</f>
        <v>14</v>
      </c>
      <c r="G32" s="50">
        <f>SUM('[1]13.08 Entebbe-Kampala'!G32,'[2]17.08 Entebbe-Kampala'!G32,'[3]17.08 Entebbe-Kampala'!G32)</f>
        <v>3</v>
      </c>
      <c r="H32" s="50">
        <f>SUM('[1]13.08 Entebbe-Kampala'!H32,'[2]17.08 Entebbe-Kampala'!H32,'[3]17.08 Entebbe-Kampala'!H32)</f>
        <v>1</v>
      </c>
      <c r="I32" s="50">
        <f>SUM('[1]13.08 Entebbe-Kampala'!I32,'[2]17.08 Entebbe-Kampala'!I32,'[3]17.08 Entebbe-Kampala'!I32)</f>
        <v>9</v>
      </c>
      <c r="J32" s="50">
        <f>SUM('[1]13.08 Entebbe-Kampala'!J32,'[2]17.08 Entebbe-Kampala'!J32,'[3]17.08 Entebbe-Kampala'!J32)</f>
        <v>1</v>
      </c>
      <c r="K32" s="50">
        <f>SUM('[1]13.08 Entebbe-Kampala'!K32,'[2]17.08 Entebbe-Kampala'!K32,'[3]17.08 Entebbe-Kampala'!K32)</f>
        <v>0</v>
      </c>
      <c r="L32" s="50">
        <f>SUM('[1]13.08 Entebbe-Kampala'!L32,'[2]17.08 Entebbe-Kampala'!L32,'[3]17.08 Entebbe-Kampala'!L32)</f>
        <v>0</v>
      </c>
      <c r="M32" s="50">
        <f>SUM('[1]13.08 Entebbe-Kampala'!M32,'[2]17.08 Entebbe-Kampala'!M32,'[3]17.08 Entebbe-Kampala'!M32)</f>
        <v>45</v>
      </c>
      <c r="N32" s="50">
        <f>SUM('[1]13.08 Entebbe-Kampala'!N32,'[2]17.08 Entebbe-Kampala'!N32,'[3]17.08 Entebbe-Kampala'!N32)</f>
        <v>0</v>
      </c>
      <c r="O32" s="15">
        <f t="shared" si="0"/>
        <v>135</v>
      </c>
      <c r="P32" s="15">
        <f t="shared" si="1"/>
        <v>180</v>
      </c>
    </row>
    <row r="33" spans="2:20" ht="23.1" customHeight="1" x14ac:dyDescent="0.25">
      <c r="B33" s="23" t="s">
        <v>60</v>
      </c>
      <c r="C33" s="50">
        <f>SUM('[1]13.08 Entebbe-Kampala'!C33,'[2]17.08 Entebbe-Kampala'!C33,'[3]17.08 Entebbe-Kampala'!C33)</f>
        <v>86</v>
      </c>
      <c r="D33" s="50">
        <f>SUM('[1]13.08 Entebbe-Kampala'!D33,'[2]17.08 Entebbe-Kampala'!D33,'[3]17.08 Entebbe-Kampala'!D33)</f>
        <v>0</v>
      </c>
      <c r="E33" s="50">
        <f>SUM('[1]13.08 Entebbe-Kampala'!E33,'[2]17.08 Entebbe-Kampala'!E33,'[3]17.08 Entebbe-Kampala'!E33)</f>
        <v>41</v>
      </c>
      <c r="F33" s="50">
        <f>SUM('[1]13.08 Entebbe-Kampala'!F33,'[2]17.08 Entebbe-Kampala'!F33,'[3]17.08 Entebbe-Kampala'!F33)</f>
        <v>21</v>
      </c>
      <c r="G33" s="50">
        <f>SUM('[1]13.08 Entebbe-Kampala'!G33,'[2]17.08 Entebbe-Kampala'!G33,'[3]17.08 Entebbe-Kampala'!G33)</f>
        <v>3</v>
      </c>
      <c r="H33" s="50">
        <f>SUM('[1]13.08 Entebbe-Kampala'!H33,'[2]17.08 Entebbe-Kampala'!H33,'[3]17.08 Entebbe-Kampala'!H33)</f>
        <v>0</v>
      </c>
      <c r="I33" s="50">
        <f>SUM('[1]13.08 Entebbe-Kampala'!I33,'[2]17.08 Entebbe-Kampala'!I33,'[3]17.08 Entebbe-Kampala'!I33)</f>
        <v>13</v>
      </c>
      <c r="J33" s="50">
        <f>SUM('[1]13.08 Entebbe-Kampala'!J33,'[2]17.08 Entebbe-Kampala'!J33,'[3]17.08 Entebbe-Kampala'!J33)</f>
        <v>0</v>
      </c>
      <c r="K33" s="50">
        <f>SUM('[1]13.08 Entebbe-Kampala'!K33,'[2]17.08 Entebbe-Kampala'!K33,'[3]17.08 Entebbe-Kampala'!K33)</f>
        <v>2</v>
      </c>
      <c r="L33" s="50">
        <f>SUM('[1]13.08 Entebbe-Kampala'!L33,'[2]17.08 Entebbe-Kampala'!L33,'[3]17.08 Entebbe-Kampala'!L33)</f>
        <v>1</v>
      </c>
      <c r="M33" s="50">
        <f>SUM('[1]13.08 Entebbe-Kampala'!M33,'[2]17.08 Entebbe-Kampala'!M33,'[3]17.08 Entebbe-Kampala'!M33)</f>
        <v>22</v>
      </c>
      <c r="N33" s="50">
        <f>SUM('[1]13.08 Entebbe-Kampala'!N33,'[2]17.08 Entebbe-Kampala'!N33,'[3]17.08 Entebbe-Kampala'!N33)</f>
        <v>0</v>
      </c>
      <c r="O33" s="15">
        <f t="shared" si="0"/>
        <v>167</v>
      </c>
      <c r="P33" s="15">
        <f t="shared" si="1"/>
        <v>189</v>
      </c>
    </row>
    <row r="34" spans="2:20" ht="23.1" customHeight="1" x14ac:dyDescent="0.25">
      <c r="B34" s="24" t="s">
        <v>61</v>
      </c>
      <c r="C34" s="50">
        <f>SUM('[1]13.08 Entebbe-Kampala'!C34,'[2]17.08 Entebbe-Kampala'!C34,'[3]17.08 Entebbe-Kampala'!C34)</f>
        <v>64</v>
      </c>
      <c r="D34" s="50">
        <f>SUM('[1]13.08 Entebbe-Kampala'!D34,'[2]17.08 Entebbe-Kampala'!D34,'[3]17.08 Entebbe-Kampala'!D34)</f>
        <v>0</v>
      </c>
      <c r="E34" s="50">
        <f>SUM('[1]13.08 Entebbe-Kampala'!E34,'[2]17.08 Entebbe-Kampala'!E34,'[3]17.08 Entebbe-Kampala'!E34)</f>
        <v>35</v>
      </c>
      <c r="F34" s="50">
        <f>SUM('[1]13.08 Entebbe-Kampala'!F34,'[2]17.08 Entebbe-Kampala'!F34,'[3]17.08 Entebbe-Kampala'!F34)</f>
        <v>18</v>
      </c>
      <c r="G34" s="50">
        <f>SUM('[1]13.08 Entebbe-Kampala'!G34,'[2]17.08 Entebbe-Kampala'!G34,'[3]17.08 Entebbe-Kampala'!G34)</f>
        <v>0</v>
      </c>
      <c r="H34" s="50">
        <f>SUM('[1]13.08 Entebbe-Kampala'!H34,'[2]17.08 Entebbe-Kampala'!H34,'[3]17.08 Entebbe-Kampala'!H34)</f>
        <v>1</v>
      </c>
      <c r="I34" s="50">
        <f>SUM('[1]13.08 Entebbe-Kampala'!I34,'[2]17.08 Entebbe-Kampala'!I34,'[3]17.08 Entebbe-Kampala'!I34)</f>
        <v>10</v>
      </c>
      <c r="J34" s="50">
        <f>SUM('[1]13.08 Entebbe-Kampala'!J34,'[2]17.08 Entebbe-Kampala'!J34,'[3]17.08 Entebbe-Kampala'!J34)</f>
        <v>1</v>
      </c>
      <c r="K34" s="50">
        <f>SUM('[1]13.08 Entebbe-Kampala'!K34,'[2]17.08 Entebbe-Kampala'!K34,'[3]17.08 Entebbe-Kampala'!K34)</f>
        <v>1</v>
      </c>
      <c r="L34" s="50">
        <f>SUM('[1]13.08 Entebbe-Kampala'!L34,'[2]17.08 Entebbe-Kampala'!L34,'[3]17.08 Entebbe-Kampala'!L34)</f>
        <v>0</v>
      </c>
      <c r="M34" s="50">
        <f>SUM('[1]13.08 Entebbe-Kampala'!M34,'[2]17.08 Entebbe-Kampala'!M34,'[3]17.08 Entebbe-Kampala'!M34)</f>
        <v>39</v>
      </c>
      <c r="N34" s="50">
        <f>SUM('[1]13.08 Entebbe-Kampala'!N34,'[2]17.08 Entebbe-Kampala'!N34,'[3]17.08 Entebbe-Kampala'!N34)</f>
        <v>0</v>
      </c>
      <c r="O34" s="15">
        <f t="shared" si="0"/>
        <v>130</v>
      </c>
      <c r="P34" s="15">
        <f t="shared" si="1"/>
        <v>169</v>
      </c>
    </row>
    <row r="35" spans="2:20" ht="23.1" customHeight="1" x14ac:dyDescent="0.25">
      <c r="B35" s="24" t="s">
        <v>62</v>
      </c>
      <c r="C35" s="50">
        <f>SUM('[1]13.08 Entebbe-Kampala'!C35,'[2]17.08 Entebbe-Kampala'!C35,'[3]17.08 Entebbe-Kampala'!C35)</f>
        <v>75</v>
      </c>
      <c r="D35" s="50">
        <f>SUM('[1]13.08 Entebbe-Kampala'!D35,'[2]17.08 Entebbe-Kampala'!D35,'[3]17.08 Entebbe-Kampala'!D35)</f>
        <v>0</v>
      </c>
      <c r="E35" s="50">
        <f>SUM('[1]13.08 Entebbe-Kampala'!E35,'[2]17.08 Entebbe-Kampala'!E35,'[3]17.08 Entebbe-Kampala'!E35)</f>
        <v>35</v>
      </c>
      <c r="F35" s="50">
        <f>SUM('[1]13.08 Entebbe-Kampala'!F35,'[2]17.08 Entebbe-Kampala'!F35,'[3]17.08 Entebbe-Kampala'!F35)</f>
        <v>18</v>
      </c>
      <c r="G35" s="50">
        <f>SUM('[1]13.08 Entebbe-Kampala'!G35,'[2]17.08 Entebbe-Kampala'!G35,'[3]17.08 Entebbe-Kampala'!G35)</f>
        <v>2</v>
      </c>
      <c r="H35" s="50">
        <f>SUM('[1]13.08 Entebbe-Kampala'!H35,'[2]17.08 Entebbe-Kampala'!H35,'[3]17.08 Entebbe-Kampala'!H35)</f>
        <v>0</v>
      </c>
      <c r="I35" s="50">
        <f>SUM('[1]13.08 Entebbe-Kampala'!I35,'[2]17.08 Entebbe-Kampala'!I35,'[3]17.08 Entebbe-Kampala'!I35)</f>
        <v>7</v>
      </c>
      <c r="J35" s="50">
        <f>SUM('[1]13.08 Entebbe-Kampala'!J35,'[2]17.08 Entebbe-Kampala'!J35,'[3]17.08 Entebbe-Kampala'!J35)</f>
        <v>0</v>
      </c>
      <c r="K35" s="50">
        <f>SUM('[1]13.08 Entebbe-Kampala'!K35,'[2]17.08 Entebbe-Kampala'!K35,'[3]17.08 Entebbe-Kampala'!K35)</f>
        <v>1</v>
      </c>
      <c r="L35" s="50">
        <f>SUM('[1]13.08 Entebbe-Kampala'!L35,'[2]17.08 Entebbe-Kampala'!L35,'[3]17.08 Entebbe-Kampala'!L35)</f>
        <v>0</v>
      </c>
      <c r="M35" s="50">
        <f>SUM('[1]13.08 Entebbe-Kampala'!M35,'[2]17.08 Entebbe-Kampala'!M35,'[3]17.08 Entebbe-Kampala'!M35)</f>
        <v>39</v>
      </c>
      <c r="N35" s="50">
        <f>SUM('[1]13.08 Entebbe-Kampala'!N35,'[2]17.08 Entebbe-Kampala'!N35,'[3]17.08 Entebbe-Kampala'!N35)</f>
        <v>0</v>
      </c>
      <c r="O35" s="15">
        <f t="shared" si="0"/>
        <v>138</v>
      </c>
      <c r="P35" s="15">
        <f t="shared" si="1"/>
        <v>177</v>
      </c>
    </row>
    <row r="36" spans="2:20" ht="23.1" customHeight="1" x14ac:dyDescent="0.25">
      <c r="B36" s="24" t="s">
        <v>63</v>
      </c>
      <c r="C36" s="50">
        <f>SUM('[1]13.08 Entebbe-Kampala'!C36,'[2]17.08 Entebbe-Kampala'!C36,'[3]17.08 Entebbe-Kampala'!C36)</f>
        <v>87</v>
      </c>
      <c r="D36" s="50">
        <f>SUM('[1]13.08 Entebbe-Kampala'!D36,'[2]17.08 Entebbe-Kampala'!D36,'[3]17.08 Entebbe-Kampala'!D36)</f>
        <v>0</v>
      </c>
      <c r="E36" s="50">
        <f>SUM('[1]13.08 Entebbe-Kampala'!E36,'[2]17.08 Entebbe-Kampala'!E36,'[3]17.08 Entebbe-Kampala'!E36)</f>
        <v>29</v>
      </c>
      <c r="F36" s="50">
        <f>SUM('[1]13.08 Entebbe-Kampala'!F36,'[2]17.08 Entebbe-Kampala'!F36,'[3]17.08 Entebbe-Kampala'!F36)</f>
        <v>14</v>
      </c>
      <c r="G36" s="50">
        <f>SUM('[1]13.08 Entebbe-Kampala'!G36,'[2]17.08 Entebbe-Kampala'!G36,'[3]17.08 Entebbe-Kampala'!G36)</f>
        <v>2</v>
      </c>
      <c r="H36" s="50">
        <f>SUM('[1]13.08 Entebbe-Kampala'!H36,'[2]17.08 Entebbe-Kampala'!H36,'[3]17.08 Entebbe-Kampala'!H36)</f>
        <v>0</v>
      </c>
      <c r="I36" s="50">
        <f>SUM('[1]13.08 Entebbe-Kampala'!I36,'[2]17.08 Entebbe-Kampala'!I36,'[3]17.08 Entebbe-Kampala'!I36)</f>
        <v>10</v>
      </c>
      <c r="J36" s="50">
        <f>SUM('[1]13.08 Entebbe-Kampala'!J36,'[2]17.08 Entebbe-Kampala'!J36,'[3]17.08 Entebbe-Kampala'!J36)</f>
        <v>1</v>
      </c>
      <c r="K36" s="50">
        <f>SUM('[1]13.08 Entebbe-Kampala'!K36,'[2]17.08 Entebbe-Kampala'!K36,'[3]17.08 Entebbe-Kampala'!K36)</f>
        <v>2</v>
      </c>
      <c r="L36" s="50">
        <f>SUM('[1]13.08 Entebbe-Kampala'!L36,'[2]17.08 Entebbe-Kampala'!L36,'[3]17.08 Entebbe-Kampala'!L36)</f>
        <v>1</v>
      </c>
      <c r="M36" s="50">
        <f>SUM('[1]13.08 Entebbe-Kampala'!M36,'[2]17.08 Entebbe-Kampala'!M36,'[3]17.08 Entebbe-Kampala'!M36)</f>
        <v>35</v>
      </c>
      <c r="N36" s="50">
        <f>SUM('[1]13.08 Entebbe-Kampala'!N36,'[2]17.08 Entebbe-Kampala'!N36,'[3]17.08 Entebbe-Kampala'!N36)</f>
        <v>0</v>
      </c>
      <c r="O36" s="15">
        <f t="shared" si="0"/>
        <v>146</v>
      </c>
      <c r="P36" s="15">
        <f t="shared" si="1"/>
        <v>181</v>
      </c>
    </row>
    <row r="37" spans="2:20" ht="23.1" customHeight="1" x14ac:dyDescent="0.25">
      <c r="B37" s="23" t="s">
        <v>64</v>
      </c>
      <c r="C37" s="50">
        <f>SUM('[1]13.08 Entebbe-Kampala'!C37,'[2]17.08 Entebbe-Kampala'!C37,'[3]17.08 Entebbe-Kampala'!C37)</f>
        <v>68</v>
      </c>
      <c r="D37" s="50">
        <f>SUM('[1]13.08 Entebbe-Kampala'!D37,'[2]17.08 Entebbe-Kampala'!D37,'[3]17.08 Entebbe-Kampala'!D37)</f>
        <v>0</v>
      </c>
      <c r="E37" s="50">
        <f>SUM('[1]13.08 Entebbe-Kampala'!E37,'[2]17.08 Entebbe-Kampala'!E37,'[3]17.08 Entebbe-Kampala'!E37)</f>
        <v>32</v>
      </c>
      <c r="F37" s="50">
        <f>SUM('[1]13.08 Entebbe-Kampala'!F37,'[2]17.08 Entebbe-Kampala'!F37,'[3]17.08 Entebbe-Kampala'!F37)</f>
        <v>23</v>
      </c>
      <c r="G37" s="50">
        <f>SUM('[1]13.08 Entebbe-Kampala'!G37,'[2]17.08 Entebbe-Kampala'!G37,'[3]17.08 Entebbe-Kampala'!G37)</f>
        <v>0</v>
      </c>
      <c r="H37" s="50">
        <f>SUM('[1]13.08 Entebbe-Kampala'!H37,'[2]17.08 Entebbe-Kampala'!H37,'[3]17.08 Entebbe-Kampala'!H37)</f>
        <v>1</v>
      </c>
      <c r="I37" s="50">
        <f>SUM('[1]13.08 Entebbe-Kampala'!I37,'[2]17.08 Entebbe-Kampala'!I37,'[3]17.08 Entebbe-Kampala'!I37)</f>
        <v>8</v>
      </c>
      <c r="J37" s="50">
        <f>SUM('[1]13.08 Entebbe-Kampala'!J37,'[2]17.08 Entebbe-Kampala'!J37,'[3]17.08 Entebbe-Kampala'!J37)</f>
        <v>1</v>
      </c>
      <c r="K37" s="50">
        <f>SUM('[1]13.08 Entebbe-Kampala'!K37,'[2]17.08 Entebbe-Kampala'!K37,'[3]17.08 Entebbe-Kampala'!K37)</f>
        <v>2</v>
      </c>
      <c r="L37" s="50">
        <f>SUM('[1]13.08 Entebbe-Kampala'!L37,'[2]17.08 Entebbe-Kampala'!L37,'[3]17.08 Entebbe-Kampala'!L37)</f>
        <v>0</v>
      </c>
      <c r="M37" s="50">
        <f>SUM('[1]13.08 Entebbe-Kampala'!M37,'[2]17.08 Entebbe-Kampala'!M37,'[3]17.08 Entebbe-Kampala'!M37)</f>
        <v>41</v>
      </c>
      <c r="N37" s="50">
        <f>SUM('[1]13.08 Entebbe-Kampala'!N37,'[2]17.08 Entebbe-Kampala'!N37,'[3]17.08 Entebbe-Kampala'!N37)</f>
        <v>0</v>
      </c>
      <c r="O37" s="15">
        <f t="shared" si="0"/>
        <v>135</v>
      </c>
      <c r="P37" s="15">
        <f t="shared" si="1"/>
        <v>176</v>
      </c>
    </row>
    <row r="38" spans="2:20" ht="23.1" customHeight="1" x14ac:dyDescent="0.25">
      <c r="B38" s="24" t="s">
        <v>65</v>
      </c>
      <c r="C38" s="50">
        <f>SUM('[1]13.08 Entebbe-Kampala'!C38,'[2]17.08 Entebbe-Kampala'!C38,'[3]17.08 Entebbe-Kampala'!C38)</f>
        <v>103</v>
      </c>
      <c r="D38" s="50">
        <f>SUM('[1]13.08 Entebbe-Kampala'!D38,'[2]17.08 Entebbe-Kampala'!D38,'[3]17.08 Entebbe-Kampala'!D38)</f>
        <v>0</v>
      </c>
      <c r="E38" s="50">
        <f>SUM('[1]13.08 Entebbe-Kampala'!E38,'[2]17.08 Entebbe-Kampala'!E38,'[3]17.08 Entebbe-Kampala'!E38)</f>
        <v>17</v>
      </c>
      <c r="F38" s="50">
        <f>SUM('[1]13.08 Entebbe-Kampala'!F38,'[2]17.08 Entebbe-Kampala'!F38,'[3]17.08 Entebbe-Kampala'!F38)</f>
        <v>18</v>
      </c>
      <c r="G38" s="50">
        <f>SUM('[1]13.08 Entebbe-Kampala'!G38,'[2]17.08 Entebbe-Kampala'!G38,'[3]17.08 Entebbe-Kampala'!G38)</f>
        <v>1</v>
      </c>
      <c r="H38" s="50">
        <f>SUM('[1]13.08 Entebbe-Kampala'!H38,'[2]17.08 Entebbe-Kampala'!H38,'[3]17.08 Entebbe-Kampala'!H38)</f>
        <v>0</v>
      </c>
      <c r="I38" s="50">
        <f>SUM('[1]13.08 Entebbe-Kampala'!I38,'[2]17.08 Entebbe-Kampala'!I38,'[3]17.08 Entebbe-Kampala'!I38)</f>
        <v>9</v>
      </c>
      <c r="J38" s="50">
        <f>SUM('[1]13.08 Entebbe-Kampala'!J38,'[2]17.08 Entebbe-Kampala'!J38,'[3]17.08 Entebbe-Kampala'!J38)</f>
        <v>3</v>
      </c>
      <c r="K38" s="50">
        <f>SUM('[1]13.08 Entebbe-Kampala'!K38,'[2]17.08 Entebbe-Kampala'!K38,'[3]17.08 Entebbe-Kampala'!K38)</f>
        <v>2</v>
      </c>
      <c r="L38" s="50">
        <f>SUM('[1]13.08 Entebbe-Kampala'!L38,'[2]17.08 Entebbe-Kampala'!L38,'[3]17.08 Entebbe-Kampala'!L38)</f>
        <v>0</v>
      </c>
      <c r="M38" s="50">
        <f>SUM('[1]13.08 Entebbe-Kampala'!M38,'[2]17.08 Entebbe-Kampala'!M38,'[3]17.08 Entebbe-Kampala'!M38)</f>
        <v>43</v>
      </c>
      <c r="N38" s="50">
        <f>SUM('[1]13.08 Entebbe-Kampala'!N38,'[2]17.08 Entebbe-Kampala'!N38,'[3]17.08 Entebbe-Kampala'!N38)</f>
        <v>0</v>
      </c>
      <c r="O38" s="15">
        <f t="shared" si="0"/>
        <v>153</v>
      </c>
      <c r="P38" s="15">
        <f t="shared" si="1"/>
        <v>196</v>
      </c>
    </row>
    <row r="39" spans="2:20" ht="23.1" customHeight="1" x14ac:dyDescent="0.25">
      <c r="B39" s="24" t="s">
        <v>66</v>
      </c>
      <c r="C39" s="50">
        <f>SUM('[1]13.08 Entebbe-Kampala'!C39,'[2]17.08 Entebbe-Kampala'!C39,'[3]17.08 Entebbe-Kampala'!C39)</f>
        <v>110</v>
      </c>
      <c r="D39" s="50">
        <f>SUM('[1]13.08 Entebbe-Kampala'!D39,'[2]17.08 Entebbe-Kampala'!D39,'[3]17.08 Entebbe-Kampala'!D39)</f>
        <v>0</v>
      </c>
      <c r="E39" s="50">
        <f>SUM('[1]13.08 Entebbe-Kampala'!E39,'[2]17.08 Entebbe-Kampala'!E39,'[3]17.08 Entebbe-Kampala'!E39)</f>
        <v>40</v>
      </c>
      <c r="F39" s="50">
        <f>SUM('[1]13.08 Entebbe-Kampala'!F39,'[2]17.08 Entebbe-Kampala'!F39,'[3]17.08 Entebbe-Kampala'!F39)</f>
        <v>21</v>
      </c>
      <c r="G39" s="50">
        <f>SUM('[1]13.08 Entebbe-Kampala'!G39,'[2]17.08 Entebbe-Kampala'!G39,'[3]17.08 Entebbe-Kampala'!G39)</f>
        <v>3</v>
      </c>
      <c r="H39" s="50">
        <f>SUM('[1]13.08 Entebbe-Kampala'!H39,'[2]17.08 Entebbe-Kampala'!H39,'[3]17.08 Entebbe-Kampala'!H39)</f>
        <v>0</v>
      </c>
      <c r="I39" s="50">
        <f>SUM('[1]13.08 Entebbe-Kampala'!I39,'[2]17.08 Entebbe-Kampala'!I39,'[3]17.08 Entebbe-Kampala'!I39)</f>
        <v>10</v>
      </c>
      <c r="J39" s="50">
        <f>SUM('[1]13.08 Entebbe-Kampala'!J39,'[2]17.08 Entebbe-Kampala'!J39,'[3]17.08 Entebbe-Kampala'!J39)</f>
        <v>1</v>
      </c>
      <c r="K39" s="50">
        <f>SUM('[1]13.08 Entebbe-Kampala'!K39,'[2]17.08 Entebbe-Kampala'!K39,'[3]17.08 Entebbe-Kampala'!K39)</f>
        <v>0</v>
      </c>
      <c r="L39" s="50">
        <f>SUM('[1]13.08 Entebbe-Kampala'!L39,'[2]17.08 Entebbe-Kampala'!L39,'[3]17.08 Entebbe-Kampala'!L39)</f>
        <v>1</v>
      </c>
      <c r="M39" s="50">
        <f>SUM('[1]13.08 Entebbe-Kampala'!M39,'[2]17.08 Entebbe-Kampala'!M39,'[3]17.08 Entebbe-Kampala'!M39)</f>
        <v>36</v>
      </c>
      <c r="N39" s="50">
        <f>SUM('[1]13.08 Entebbe-Kampala'!N39,'[2]17.08 Entebbe-Kampala'!N39,'[3]17.08 Entebbe-Kampala'!N39)</f>
        <v>0</v>
      </c>
      <c r="O39" s="15">
        <f t="shared" si="0"/>
        <v>186</v>
      </c>
      <c r="P39" s="15">
        <f t="shared" si="1"/>
        <v>222</v>
      </c>
    </row>
    <row r="40" spans="2:20" ht="23.1" customHeight="1" x14ac:dyDescent="0.25">
      <c r="B40" s="24" t="s">
        <v>67</v>
      </c>
      <c r="C40" s="50">
        <f>SUM('[1]13.08 Entebbe-Kampala'!C40,'[2]17.08 Entebbe-Kampala'!C40,'[3]17.08 Entebbe-Kampala'!C40)</f>
        <v>103</v>
      </c>
      <c r="D40" s="50">
        <f>SUM('[1]13.08 Entebbe-Kampala'!D40,'[2]17.08 Entebbe-Kampala'!D40,'[3]17.08 Entebbe-Kampala'!D40)</f>
        <v>0</v>
      </c>
      <c r="E40" s="50">
        <f>SUM('[1]13.08 Entebbe-Kampala'!E40,'[2]17.08 Entebbe-Kampala'!E40,'[3]17.08 Entebbe-Kampala'!E40)</f>
        <v>26</v>
      </c>
      <c r="F40" s="50">
        <f>SUM('[1]13.08 Entebbe-Kampala'!F40,'[2]17.08 Entebbe-Kampala'!F40,'[3]17.08 Entebbe-Kampala'!F40)</f>
        <v>17</v>
      </c>
      <c r="G40" s="50">
        <f>SUM('[1]13.08 Entebbe-Kampala'!G40,'[2]17.08 Entebbe-Kampala'!G40,'[3]17.08 Entebbe-Kampala'!G40)</f>
        <v>1</v>
      </c>
      <c r="H40" s="50">
        <f>SUM('[1]13.08 Entebbe-Kampala'!H40,'[2]17.08 Entebbe-Kampala'!H40,'[3]17.08 Entebbe-Kampala'!H40)</f>
        <v>0</v>
      </c>
      <c r="I40" s="50">
        <f>SUM('[1]13.08 Entebbe-Kampala'!I40,'[2]17.08 Entebbe-Kampala'!I40,'[3]17.08 Entebbe-Kampala'!I40)</f>
        <v>5</v>
      </c>
      <c r="J40" s="50">
        <f>SUM('[1]13.08 Entebbe-Kampala'!J40,'[2]17.08 Entebbe-Kampala'!J40,'[3]17.08 Entebbe-Kampala'!J40)</f>
        <v>2</v>
      </c>
      <c r="K40" s="50">
        <f>SUM('[1]13.08 Entebbe-Kampala'!K40,'[2]17.08 Entebbe-Kampala'!K40,'[3]17.08 Entebbe-Kampala'!K40)</f>
        <v>1</v>
      </c>
      <c r="L40" s="50">
        <f>SUM('[1]13.08 Entebbe-Kampala'!L40,'[2]17.08 Entebbe-Kampala'!L40,'[3]17.08 Entebbe-Kampala'!L40)</f>
        <v>0</v>
      </c>
      <c r="M40" s="50">
        <f>SUM('[1]13.08 Entebbe-Kampala'!M40,'[2]17.08 Entebbe-Kampala'!M40,'[3]17.08 Entebbe-Kampala'!M40)</f>
        <v>39</v>
      </c>
      <c r="N40" s="50">
        <f>SUM('[1]13.08 Entebbe-Kampala'!N40,'[2]17.08 Entebbe-Kampala'!N40,'[3]17.08 Entebbe-Kampala'!N40)</f>
        <v>0</v>
      </c>
      <c r="O40" s="15">
        <f t="shared" si="0"/>
        <v>155</v>
      </c>
      <c r="P40" s="15">
        <f t="shared" si="1"/>
        <v>194</v>
      </c>
    </row>
    <row r="41" spans="2:20" ht="23.1" customHeight="1" x14ac:dyDescent="0.25">
      <c r="B41" s="23" t="s">
        <v>68</v>
      </c>
      <c r="C41" s="50">
        <f>SUM('[1]13.08 Entebbe-Kampala'!C41,'[2]17.08 Entebbe-Kampala'!C41,'[3]17.08 Entebbe-Kampala'!C41)</f>
        <v>111</v>
      </c>
      <c r="D41" s="50">
        <f>SUM('[1]13.08 Entebbe-Kampala'!D41,'[2]17.08 Entebbe-Kampala'!D41,'[3]17.08 Entebbe-Kampala'!D41)</f>
        <v>0</v>
      </c>
      <c r="E41" s="50">
        <f>SUM('[1]13.08 Entebbe-Kampala'!E41,'[2]17.08 Entebbe-Kampala'!E41,'[3]17.08 Entebbe-Kampala'!E41)</f>
        <v>15</v>
      </c>
      <c r="F41" s="50">
        <f>SUM('[1]13.08 Entebbe-Kampala'!F41,'[2]17.08 Entebbe-Kampala'!F41,'[3]17.08 Entebbe-Kampala'!F41)</f>
        <v>20</v>
      </c>
      <c r="G41" s="50">
        <f>SUM('[1]13.08 Entebbe-Kampala'!G41,'[2]17.08 Entebbe-Kampala'!G41,'[3]17.08 Entebbe-Kampala'!G41)</f>
        <v>3</v>
      </c>
      <c r="H41" s="50">
        <f>SUM('[1]13.08 Entebbe-Kampala'!H41,'[2]17.08 Entebbe-Kampala'!H41,'[3]17.08 Entebbe-Kampala'!H41)</f>
        <v>1</v>
      </c>
      <c r="I41" s="50">
        <f>SUM('[1]13.08 Entebbe-Kampala'!I41,'[2]17.08 Entebbe-Kampala'!I41,'[3]17.08 Entebbe-Kampala'!I41)</f>
        <v>10</v>
      </c>
      <c r="J41" s="50">
        <f>SUM('[1]13.08 Entebbe-Kampala'!J41,'[2]17.08 Entebbe-Kampala'!J41,'[3]17.08 Entebbe-Kampala'!J41)</f>
        <v>0</v>
      </c>
      <c r="K41" s="50">
        <f>SUM('[1]13.08 Entebbe-Kampala'!K41,'[2]17.08 Entebbe-Kampala'!K41,'[3]17.08 Entebbe-Kampala'!K41)</f>
        <v>1</v>
      </c>
      <c r="L41" s="50">
        <f>SUM('[1]13.08 Entebbe-Kampala'!L41,'[2]17.08 Entebbe-Kampala'!L41,'[3]17.08 Entebbe-Kampala'!L41)</f>
        <v>0</v>
      </c>
      <c r="M41" s="50">
        <f>SUM('[1]13.08 Entebbe-Kampala'!M41,'[2]17.08 Entebbe-Kampala'!M41,'[3]17.08 Entebbe-Kampala'!M41)</f>
        <v>34</v>
      </c>
      <c r="N41" s="50">
        <f>SUM('[1]13.08 Entebbe-Kampala'!N41,'[2]17.08 Entebbe-Kampala'!N41,'[3]17.08 Entebbe-Kampala'!N41)</f>
        <v>0</v>
      </c>
      <c r="O41" s="15">
        <f t="shared" si="0"/>
        <v>161</v>
      </c>
      <c r="P41" s="15">
        <f t="shared" si="1"/>
        <v>195</v>
      </c>
    </row>
    <row r="42" spans="2:20" ht="23.1" customHeight="1" x14ac:dyDescent="0.25">
      <c r="B42" s="24" t="s">
        <v>69</v>
      </c>
      <c r="C42" s="50">
        <f>SUM('[1]13.08 Entebbe-Kampala'!C42,'[2]17.08 Entebbe-Kampala'!C42,'[3]17.08 Entebbe-Kampala'!C42)</f>
        <v>133</v>
      </c>
      <c r="D42" s="50">
        <f>SUM('[1]13.08 Entebbe-Kampala'!D42,'[2]17.08 Entebbe-Kampala'!D42,'[3]17.08 Entebbe-Kampala'!D42)</f>
        <v>0</v>
      </c>
      <c r="E42" s="50">
        <f>SUM('[1]13.08 Entebbe-Kampala'!E42,'[2]17.08 Entebbe-Kampala'!E42,'[3]17.08 Entebbe-Kampala'!E42)</f>
        <v>21</v>
      </c>
      <c r="F42" s="50">
        <f>SUM('[1]13.08 Entebbe-Kampala'!F42,'[2]17.08 Entebbe-Kampala'!F42,'[3]17.08 Entebbe-Kampala'!F42)</f>
        <v>23</v>
      </c>
      <c r="G42" s="50">
        <f>SUM('[1]13.08 Entebbe-Kampala'!G42,'[2]17.08 Entebbe-Kampala'!G42,'[3]17.08 Entebbe-Kampala'!G42)</f>
        <v>2</v>
      </c>
      <c r="H42" s="50">
        <f>SUM('[1]13.08 Entebbe-Kampala'!H42,'[2]17.08 Entebbe-Kampala'!H42,'[3]17.08 Entebbe-Kampala'!H42)</f>
        <v>0</v>
      </c>
      <c r="I42" s="50">
        <f>SUM('[1]13.08 Entebbe-Kampala'!I42,'[2]17.08 Entebbe-Kampala'!I42,'[3]17.08 Entebbe-Kampala'!I42)</f>
        <v>8</v>
      </c>
      <c r="J42" s="50">
        <f>SUM('[1]13.08 Entebbe-Kampala'!J42,'[2]17.08 Entebbe-Kampala'!J42,'[3]17.08 Entebbe-Kampala'!J42)</f>
        <v>0</v>
      </c>
      <c r="K42" s="50">
        <f>SUM('[1]13.08 Entebbe-Kampala'!K42,'[2]17.08 Entebbe-Kampala'!K42,'[3]17.08 Entebbe-Kampala'!K42)</f>
        <v>0</v>
      </c>
      <c r="L42" s="50">
        <f>SUM('[1]13.08 Entebbe-Kampala'!L42,'[2]17.08 Entebbe-Kampala'!L42,'[3]17.08 Entebbe-Kampala'!L42)</f>
        <v>0</v>
      </c>
      <c r="M42" s="50">
        <f>SUM('[1]13.08 Entebbe-Kampala'!M42,'[2]17.08 Entebbe-Kampala'!M42,'[3]17.08 Entebbe-Kampala'!M42)</f>
        <v>46</v>
      </c>
      <c r="N42" s="50">
        <f>SUM('[1]13.08 Entebbe-Kampala'!N42,'[2]17.08 Entebbe-Kampala'!N42,'[3]17.08 Entebbe-Kampala'!N42)</f>
        <v>0</v>
      </c>
      <c r="O42" s="15">
        <f t="shared" si="0"/>
        <v>187</v>
      </c>
      <c r="P42" s="15">
        <f t="shared" si="1"/>
        <v>233</v>
      </c>
    </row>
    <row r="43" spans="2:20" ht="23.1" customHeight="1" x14ac:dyDescent="0.25">
      <c r="B43" s="23" t="s">
        <v>70</v>
      </c>
      <c r="C43" s="50">
        <f>SUM('[1]13.08 Entebbe-Kampala'!C43,'[2]17.08 Entebbe-Kampala'!C43,'[3]17.08 Entebbe-Kampala'!C43)</f>
        <v>102</v>
      </c>
      <c r="D43" s="50">
        <f>SUM('[1]13.08 Entebbe-Kampala'!D43,'[2]17.08 Entebbe-Kampala'!D43,'[3]17.08 Entebbe-Kampala'!D43)</f>
        <v>0</v>
      </c>
      <c r="E43" s="50">
        <f>SUM('[1]13.08 Entebbe-Kampala'!E43,'[2]17.08 Entebbe-Kampala'!E43,'[3]17.08 Entebbe-Kampala'!E43)</f>
        <v>16</v>
      </c>
      <c r="F43" s="50">
        <f>SUM('[1]13.08 Entebbe-Kampala'!F43,'[2]17.08 Entebbe-Kampala'!F43,'[3]17.08 Entebbe-Kampala'!F43)</f>
        <v>23</v>
      </c>
      <c r="G43" s="50">
        <f>SUM('[1]13.08 Entebbe-Kampala'!G43,'[2]17.08 Entebbe-Kampala'!G43,'[3]17.08 Entebbe-Kampala'!G43)</f>
        <v>1</v>
      </c>
      <c r="H43" s="50">
        <f>SUM('[1]13.08 Entebbe-Kampala'!H43,'[2]17.08 Entebbe-Kampala'!H43,'[3]17.08 Entebbe-Kampala'!H43)</f>
        <v>0</v>
      </c>
      <c r="I43" s="50">
        <f>SUM('[1]13.08 Entebbe-Kampala'!I43,'[2]17.08 Entebbe-Kampala'!I43,'[3]17.08 Entebbe-Kampala'!I43)</f>
        <v>12</v>
      </c>
      <c r="J43" s="50">
        <f>SUM('[1]13.08 Entebbe-Kampala'!J43,'[2]17.08 Entebbe-Kampala'!J43,'[3]17.08 Entebbe-Kampala'!J43)</f>
        <v>2</v>
      </c>
      <c r="K43" s="50">
        <f>SUM('[1]13.08 Entebbe-Kampala'!K43,'[2]17.08 Entebbe-Kampala'!K43,'[3]17.08 Entebbe-Kampala'!K43)</f>
        <v>1</v>
      </c>
      <c r="L43" s="50">
        <f>SUM('[1]13.08 Entebbe-Kampala'!L43,'[2]17.08 Entebbe-Kampala'!L43,'[3]17.08 Entebbe-Kampala'!L43)</f>
        <v>1</v>
      </c>
      <c r="M43" s="50">
        <f>SUM('[1]13.08 Entebbe-Kampala'!M43,'[2]17.08 Entebbe-Kampala'!M43,'[3]17.08 Entebbe-Kampala'!M43)</f>
        <v>34</v>
      </c>
      <c r="N43" s="50">
        <f>SUM('[1]13.08 Entebbe-Kampala'!N43,'[2]17.08 Entebbe-Kampala'!N43,'[3]17.08 Entebbe-Kampala'!N43)</f>
        <v>0</v>
      </c>
      <c r="O43" s="15">
        <f t="shared" si="0"/>
        <v>158</v>
      </c>
      <c r="P43" s="15">
        <f t="shared" si="1"/>
        <v>192</v>
      </c>
    </row>
    <row r="44" spans="2:20" ht="23.1" customHeight="1" x14ac:dyDescent="0.25">
      <c r="B44" s="25" t="s">
        <v>71</v>
      </c>
      <c r="C44" s="50">
        <f>SUM('[1]13.08 Entebbe-Kampala'!C44,'[2]17.08 Entebbe-Kampala'!C44,'[3]17.08 Entebbe-Kampala'!C44)</f>
        <v>122</v>
      </c>
      <c r="D44" s="50">
        <f>SUM('[1]13.08 Entebbe-Kampala'!D44,'[2]17.08 Entebbe-Kampala'!D44,'[3]17.08 Entebbe-Kampala'!D44)</f>
        <v>0</v>
      </c>
      <c r="E44" s="50">
        <f>SUM('[1]13.08 Entebbe-Kampala'!E44,'[2]17.08 Entebbe-Kampala'!E44,'[3]17.08 Entebbe-Kampala'!E44)</f>
        <v>18</v>
      </c>
      <c r="F44" s="50">
        <f>SUM('[1]13.08 Entebbe-Kampala'!F44,'[2]17.08 Entebbe-Kampala'!F44,'[3]17.08 Entebbe-Kampala'!F44)</f>
        <v>29</v>
      </c>
      <c r="G44" s="50">
        <f>SUM('[1]13.08 Entebbe-Kampala'!G44,'[2]17.08 Entebbe-Kampala'!G44,'[3]17.08 Entebbe-Kampala'!G44)</f>
        <v>4</v>
      </c>
      <c r="H44" s="50">
        <f>SUM('[1]13.08 Entebbe-Kampala'!H44,'[2]17.08 Entebbe-Kampala'!H44,'[3]17.08 Entebbe-Kampala'!H44)</f>
        <v>0</v>
      </c>
      <c r="I44" s="50">
        <f>SUM('[1]13.08 Entebbe-Kampala'!I44,'[2]17.08 Entebbe-Kampala'!I44,'[3]17.08 Entebbe-Kampala'!I44)</f>
        <v>7</v>
      </c>
      <c r="J44" s="50">
        <f>SUM('[1]13.08 Entebbe-Kampala'!J44,'[2]17.08 Entebbe-Kampala'!J44,'[3]17.08 Entebbe-Kampala'!J44)</f>
        <v>2</v>
      </c>
      <c r="K44" s="50">
        <f>SUM('[1]13.08 Entebbe-Kampala'!K44,'[2]17.08 Entebbe-Kampala'!K44,'[3]17.08 Entebbe-Kampala'!K44)</f>
        <v>1</v>
      </c>
      <c r="L44" s="50">
        <f>SUM('[1]13.08 Entebbe-Kampala'!L44,'[2]17.08 Entebbe-Kampala'!L44,'[3]17.08 Entebbe-Kampala'!L44)</f>
        <v>1</v>
      </c>
      <c r="M44" s="50">
        <f>SUM('[1]13.08 Entebbe-Kampala'!M44,'[2]17.08 Entebbe-Kampala'!M44,'[3]17.08 Entebbe-Kampala'!M44)</f>
        <v>24</v>
      </c>
      <c r="N44" s="50">
        <f>SUM('[1]13.08 Entebbe-Kampala'!N44,'[2]17.08 Entebbe-Kampala'!N44,'[3]17.08 Entebbe-Kampala'!N44)</f>
        <v>0</v>
      </c>
      <c r="O44" s="15">
        <f t="shared" si="0"/>
        <v>184</v>
      </c>
      <c r="P44" s="15">
        <f t="shared" si="1"/>
        <v>208</v>
      </c>
    </row>
    <row r="45" spans="2:20" ht="23.1" customHeight="1" x14ac:dyDescent="0.25">
      <c r="B45" s="23" t="s">
        <v>72</v>
      </c>
      <c r="C45" s="50">
        <f>SUM('[1]13.08 Entebbe-Kampala'!C45,'[2]17.08 Entebbe-Kampala'!C45,'[3]17.08 Entebbe-Kampala'!C45)</f>
        <v>121</v>
      </c>
      <c r="D45" s="50">
        <f>SUM('[1]13.08 Entebbe-Kampala'!D45,'[2]17.08 Entebbe-Kampala'!D45,'[3]17.08 Entebbe-Kampala'!D45)</f>
        <v>0</v>
      </c>
      <c r="E45" s="50">
        <f>SUM('[1]13.08 Entebbe-Kampala'!E45,'[2]17.08 Entebbe-Kampala'!E45,'[3]17.08 Entebbe-Kampala'!E45)</f>
        <v>12</v>
      </c>
      <c r="F45" s="50">
        <f>SUM('[1]13.08 Entebbe-Kampala'!F45,'[2]17.08 Entebbe-Kampala'!F45,'[3]17.08 Entebbe-Kampala'!F45)</f>
        <v>23</v>
      </c>
      <c r="G45" s="50">
        <f>SUM('[1]13.08 Entebbe-Kampala'!G45,'[2]17.08 Entebbe-Kampala'!G45,'[3]17.08 Entebbe-Kampala'!G45)</f>
        <v>0</v>
      </c>
      <c r="H45" s="50">
        <f>SUM('[1]13.08 Entebbe-Kampala'!H45,'[2]17.08 Entebbe-Kampala'!H45,'[3]17.08 Entebbe-Kampala'!H45)</f>
        <v>0</v>
      </c>
      <c r="I45" s="50">
        <f>SUM('[1]13.08 Entebbe-Kampala'!I45,'[2]17.08 Entebbe-Kampala'!I45,'[3]17.08 Entebbe-Kampala'!I45)</f>
        <v>7</v>
      </c>
      <c r="J45" s="50">
        <f>SUM('[1]13.08 Entebbe-Kampala'!J45,'[2]17.08 Entebbe-Kampala'!J45,'[3]17.08 Entebbe-Kampala'!J45)</f>
        <v>4</v>
      </c>
      <c r="K45" s="50">
        <f>SUM('[1]13.08 Entebbe-Kampala'!K45,'[2]17.08 Entebbe-Kampala'!K45,'[3]17.08 Entebbe-Kampala'!K45)</f>
        <v>1</v>
      </c>
      <c r="L45" s="50">
        <f>SUM('[1]13.08 Entebbe-Kampala'!L45,'[2]17.08 Entebbe-Kampala'!L45,'[3]17.08 Entebbe-Kampala'!L45)</f>
        <v>3</v>
      </c>
      <c r="M45" s="50">
        <f>SUM('[1]13.08 Entebbe-Kampala'!M45,'[2]17.08 Entebbe-Kampala'!M45,'[3]17.08 Entebbe-Kampala'!M45)</f>
        <v>34</v>
      </c>
      <c r="N45" s="50">
        <f>SUM('[1]13.08 Entebbe-Kampala'!N45,'[2]17.08 Entebbe-Kampala'!N45,'[3]17.08 Entebbe-Kampala'!N45)</f>
        <v>0</v>
      </c>
      <c r="O45" s="15">
        <f t="shared" si="0"/>
        <v>171</v>
      </c>
      <c r="P45" s="15">
        <f t="shared" si="1"/>
        <v>205</v>
      </c>
    </row>
    <row r="46" spans="2:20" ht="23.1" customHeight="1" x14ac:dyDescent="0.25">
      <c r="B46" s="24" t="s">
        <v>73</v>
      </c>
      <c r="C46" s="50">
        <f>SUM('[1]13.08 Entebbe-Kampala'!C46,'[2]17.08 Entebbe-Kampala'!C46,'[3]17.08 Entebbe-Kampala'!C46)</f>
        <v>67</v>
      </c>
      <c r="D46" s="50">
        <f>SUM('[1]13.08 Entebbe-Kampala'!D46,'[2]17.08 Entebbe-Kampala'!D46,'[3]17.08 Entebbe-Kampala'!D46)</f>
        <v>0</v>
      </c>
      <c r="E46" s="50">
        <f>SUM('[1]13.08 Entebbe-Kampala'!E46,'[2]17.08 Entebbe-Kampala'!E46,'[3]17.08 Entebbe-Kampala'!E46)</f>
        <v>66</v>
      </c>
      <c r="F46" s="50">
        <f>SUM('[1]13.08 Entebbe-Kampala'!F46,'[2]17.08 Entebbe-Kampala'!F46,'[3]17.08 Entebbe-Kampala'!F46)</f>
        <v>18</v>
      </c>
      <c r="G46" s="50">
        <f>SUM('[1]13.08 Entebbe-Kampala'!G46,'[2]17.08 Entebbe-Kampala'!G46,'[3]17.08 Entebbe-Kampala'!G46)</f>
        <v>0</v>
      </c>
      <c r="H46" s="50">
        <f>SUM('[1]13.08 Entebbe-Kampala'!H46,'[2]17.08 Entebbe-Kampala'!H46,'[3]17.08 Entebbe-Kampala'!H46)</f>
        <v>0</v>
      </c>
      <c r="I46" s="50">
        <f>SUM('[1]13.08 Entebbe-Kampala'!I46,'[2]17.08 Entebbe-Kampala'!I46,'[3]17.08 Entebbe-Kampala'!I46)</f>
        <v>10</v>
      </c>
      <c r="J46" s="50">
        <f>SUM('[1]13.08 Entebbe-Kampala'!J46,'[2]17.08 Entebbe-Kampala'!J46,'[3]17.08 Entebbe-Kampala'!J46)</f>
        <v>0</v>
      </c>
      <c r="K46" s="50">
        <f>SUM('[1]13.08 Entebbe-Kampala'!K46,'[2]17.08 Entebbe-Kampala'!K46,'[3]17.08 Entebbe-Kampala'!K46)</f>
        <v>2</v>
      </c>
      <c r="L46" s="50">
        <f>SUM('[1]13.08 Entebbe-Kampala'!L46,'[2]17.08 Entebbe-Kampala'!L46,'[3]17.08 Entebbe-Kampala'!L46)</f>
        <v>0</v>
      </c>
      <c r="M46" s="50">
        <f>SUM('[1]13.08 Entebbe-Kampala'!M46,'[2]17.08 Entebbe-Kampala'!M46,'[3]17.08 Entebbe-Kampala'!M46)</f>
        <v>27</v>
      </c>
      <c r="N46" s="50">
        <f>SUM('[1]13.08 Entebbe-Kampala'!N46,'[2]17.08 Entebbe-Kampala'!N46,'[3]17.08 Entebbe-Kampala'!N46)</f>
        <v>0</v>
      </c>
      <c r="O46" s="15">
        <f t="shared" si="0"/>
        <v>163</v>
      </c>
      <c r="P46" s="15">
        <f t="shared" si="1"/>
        <v>190</v>
      </c>
      <c r="R46" s="8"/>
      <c r="T46"/>
    </row>
    <row r="47" spans="2:20" ht="23.1" customHeight="1" x14ac:dyDescent="0.25">
      <c r="B47" s="24" t="s">
        <v>74</v>
      </c>
      <c r="C47" s="50">
        <f>SUM('[1]13.08 Entebbe-Kampala'!C47,'[2]17.08 Entebbe-Kampala'!C47,'[3]17.08 Entebbe-Kampala'!C47)</f>
        <v>70</v>
      </c>
      <c r="D47" s="50">
        <f>SUM('[1]13.08 Entebbe-Kampala'!D47,'[2]17.08 Entebbe-Kampala'!D47,'[3]17.08 Entebbe-Kampala'!D47)</f>
        <v>0</v>
      </c>
      <c r="E47" s="50">
        <f>SUM('[1]13.08 Entebbe-Kampala'!E47,'[2]17.08 Entebbe-Kampala'!E47,'[3]17.08 Entebbe-Kampala'!E47)</f>
        <v>50</v>
      </c>
      <c r="F47" s="50">
        <f>SUM('[1]13.08 Entebbe-Kampala'!F47,'[2]17.08 Entebbe-Kampala'!F47,'[3]17.08 Entebbe-Kampala'!F47)</f>
        <v>22</v>
      </c>
      <c r="G47" s="50">
        <f>SUM('[1]13.08 Entebbe-Kampala'!G47,'[2]17.08 Entebbe-Kampala'!G47,'[3]17.08 Entebbe-Kampala'!G47)</f>
        <v>4</v>
      </c>
      <c r="H47" s="50">
        <f>SUM('[1]13.08 Entebbe-Kampala'!H47,'[2]17.08 Entebbe-Kampala'!H47,'[3]17.08 Entebbe-Kampala'!H47)</f>
        <v>5</v>
      </c>
      <c r="I47" s="50">
        <f>SUM('[1]13.08 Entebbe-Kampala'!I47,'[2]17.08 Entebbe-Kampala'!I47,'[3]17.08 Entebbe-Kampala'!I47)</f>
        <v>9</v>
      </c>
      <c r="J47" s="50">
        <f>SUM('[1]13.08 Entebbe-Kampala'!J47,'[2]17.08 Entebbe-Kampala'!J47,'[3]17.08 Entebbe-Kampala'!J47)</f>
        <v>6</v>
      </c>
      <c r="K47" s="50">
        <f>SUM('[1]13.08 Entebbe-Kampala'!K47,'[2]17.08 Entebbe-Kampala'!K47,'[3]17.08 Entebbe-Kampala'!K47)</f>
        <v>2</v>
      </c>
      <c r="L47" s="50">
        <f>SUM('[1]13.08 Entebbe-Kampala'!L47,'[2]17.08 Entebbe-Kampala'!L47,'[3]17.08 Entebbe-Kampala'!L47)</f>
        <v>1</v>
      </c>
      <c r="M47" s="50">
        <f>SUM('[1]13.08 Entebbe-Kampala'!M47,'[2]17.08 Entebbe-Kampala'!M47,'[3]17.08 Entebbe-Kampala'!M47)</f>
        <v>34</v>
      </c>
      <c r="N47" s="50">
        <f>SUM('[1]13.08 Entebbe-Kampala'!N47,'[2]17.08 Entebbe-Kampala'!N47,'[3]17.08 Entebbe-Kampala'!N47)</f>
        <v>0</v>
      </c>
      <c r="O47" s="15">
        <f t="shared" si="0"/>
        <v>169</v>
      </c>
      <c r="P47" s="15">
        <f t="shared" si="1"/>
        <v>203</v>
      </c>
      <c r="R47" s="8"/>
      <c r="T47"/>
    </row>
    <row r="48" spans="2:20" ht="23.1" customHeight="1" x14ac:dyDescent="0.25">
      <c r="B48" s="24" t="s">
        <v>75</v>
      </c>
      <c r="C48" s="50">
        <f>SUM('[1]13.08 Entebbe-Kampala'!C48,'[2]17.08 Entebbe-Kampala'!C48,'[3]17.08 Entebbe-Kampala'!C48)</f>
        <v>62</v>
      </c>
      <c r="D48" s="50">
        <f>SUM('[1]13.08 Entebbe-Kampala'!D48,'[2]17.08 Entebbe-Kampala'!D48,'[3]17.08 Entebbe-Kampala'!D48)</f>
        <v>0</v>
      </c>
      <c r="E48" s="50">
        <f>SUM('[1]13.08 Entebbe-Kampala'!E48,'[2]17.08 Entebbe-Kampala'!E48,'[3]17.08 Entebbe-Kampala'!E48)</f>
        <v>49</v>
      </c>
      <c r="F48" s="50">
        <f>SUM('[1]13.08 Entebbe-Kampala'!F48,'[2]17.08 Entebbe-Kampala'!F48,'[3]17.08 Entebbe-Kampala'!F48)</f>
        <v>21</v>
      </c>
      <c r="G48" s="50">
        <f>SUM('[1]13.08 Entebbe-Kampala'!G48,'[2]17.08 Entebbe-Kampala'!G48,'[3]17.08 Entebbe-Kampala'!G48)</f>
        <v>0</v>
      </c>
      <c r="H48" s="50">
        <f>SUM('[1]13.08 Entebbe-Kampala'!H48,'[2]17.08 Entebbe-Kampala'!H48,'[3]17.08 Entebbe-Kampala'!H48)</f>
        <v>1</v>
      </c>
      <c r="I48" s="50">
        <f>SUM('[1]13.08 Entebbe-Kampala'!I48,'[2]17.08 Entebbe-Kampala'!I48,'[3]17.08 Entebbe-Kampala'!I48)</f>
        <v>13</v>
      </c>
      <c r="J48" s="50">
        <f>SUM('[1]13.08 Entebbe-Kampala'!J48,'[2]17.08 Entebbe-Kampala'!J48,'[3]17.08 Entebbe-Kampala'!J48)</f>
        <v>0</v>
      </c>
      <c r="K48" s="50">
        <f>SUM('[1]13.08 Entebbe-Kampala'!K48,'[2]17.08 Entebbe-Kampala'!K48,'[3]17.08 Entebbe-Kampala'!K48)</f>
        <v>1</v>
      </c>
      <c r="L48" s="50">
        <f>SUM('[1]13.08 Entebbe-Kampala'!L48,'[2]17.08 Entebbe-Kampala'!L48,'[3]17.08 Entebbe-Kampala'!L48)</f>
        <v>1</v>
      </c>
      <c r="M48" s="50">
        <f>SUM('[1]13.08 Entebbe-Kampala'!M48,'[2]17.08 Entebbe-Kampala'!M48,'[3]17.08 Entebbe-Kampala'!M48)</f>
        <v>51</v>
      </c>
      <c r="N48" s="50">
        <f>SUM('[1]13.08 Entebbe-Kampala'!N48,'[2]17.08 Entebbe-Kampala'!N48,'[3]17.08 Entebbe-Kampala'!N48)</f>
        <v>0</v>
      </c>
      <c r="O48" s="15">
        <f t="shared" si="0"/>
        <v>148</v>
      </c>
      <c r="P48" s="15">
        <f t="shared" si="1"/>
        <v>199</v>
      </c>
      <c r="R48" s="8"/>
      <c r="T48"/>
    </row>
    <row r="49" spans="2:20" ht="23.1" customHeight="1" x14ac:dyDescent="0.25">
      <c r="B49" s="23" t="s">
        <v>76</v>
      </c>
      <c r="C49" s="50">
        <f>SUM('[1]13.08 Entebbe-Kampala'!C49,'[2]17.08 Entebbe-Kampala'!C49,'[3]17.08 Entebbe-Kampala'!C49)</f>
        <v>71</v>
      </c>
      <c r="D49" s="50">
        <f>SUM('[1]13.08 Entebbe-Kampala'!D49,'[2]17.08 Entebbe-Kampala'!D49,'[3]17.08 Entebbe-Kampala'!D49)</f>
        <v>0</v>
      </c>
      <c r="E49" s="50">
        <f>SUM('[1]13.08 Entebbe-Kampala'!E49,'[2]17.08 Entebbe-Kampala'!E49,'[3]17.08 Entebbe-Kampala'!E49)</f>
        <v>56</v>
      </c>
      <c r="F49" s="50">
        <f>SUM('[1]13.08 Entebbe-Kampala'!F49,'[2]17.08 Entebbe-Kampala'!F49,'[3]17.08 Entebbe-Kampala'!F49)</f>
        <v>19</v>
      </c>
      <c r="G49" s="50">
        <f>SUM('[1]13.08 Entebbe-Kampala'!G49,'[2]17.08 Entebbe-Kampala'!G49,'[3]17.08 Entebbe-Kampala'!G49)</f>
        <v>0</v>
      </c>
      <c r="H49" s="50">
        <f>SUM('[1]13.08 Entebbe-Kampala'!H49,'[2]17.08 Entebbe-Kampala'!H49,'[3]17.08 Entebbe-Kampala'!H49)</f>
        <v>0</v>
      </c>
      <c r="I49" s="50">
        <f>SUM('[1]13.08 Entebbe-Kampala'!I49,'[2]17.08 Entebbe-Kampala'!I49,'[3]17.08 Entebbe-Kampala'!I49)</f>
        <v>12</v>
      </c>
      <c r="J49" s="50">
        <f>SUM('[1]13.08 Entebbe-Kampala'!J49,'[2]17.08 Entebbe-Kampala'!J49,'[3]17.08 Entebbe-Kampala'!J49)</f>
        <v>0</v>
      </c>
      <c r="K49" s="50">
        <f>SUM('[1]13.08 Entebbe-Kampala'!K49,'[2]17.08 Entebbe-Kampala'!K49,'[3]17.08 Entebbe-Kampala'!K49)</f>
        <v>0</v>
      </c>
      <c r="L49" s="50">
        <f>SUM('[1]13.08 Entebbe-Kampala'!L49,'[2]17.08 Entebbe-Kampala'!L49,'[3]17.08 Entebbe-Kampala'!L49)</f>
        <v>0</v>
      </c>
      <c r="M49" s="50">
        <f>SUM('[1]13.08 Entebbe-Kampala'!M49,'[2]17.08 Entebbe-Kampala'!M49,'[3]17.08 Entebbe-Kampala'!M49)</f>
        <v>37</v>
      </c>
      <c r="N49" s="50">
        <f>SUM('[1]13.08 Entebbe-Kampala'!N49,'[2]17.08 Entebbe-Kampala'!N49,'[3]17.08 Entebbe-Kampala'!N49)</f>
        <v>0</v>
      </c>
      <c r="O49" s="15">
        <f t="shared" si="0"/>
        <v>158</v>
      </c>
      <c r="P49" s="15">
        <f t="shared" si="1"/>
        <v>195</v>
      </c>
      <c r="R49" s="8"/>
      <c r="T49"/>
    </row>
    <row r="50" spans="2:20" ht="23.1" customHeight="1" x14ac:dyDescent="0.25">
      <c r="B50" s="24" t="s">
        <v>77</v>
      </c>
      <c r="C50" s="50">
        <f>SUM('[1]13.08 Entebbe-Kampala'!C50,'[2]17.08 Entebbe-Kampala'!C50,'[3]17.08 Entebbe-Kampala'!C50)</f>
        <v>78</v>
      </c>
      <c r="D50" s="50">
        <f>SUM('[1]13.08 Entebbe-Kampala'!D50,'[2]17.08 Entebbe-Kampala'!D50,'[3]17.08 Entebbe-Kampala'!D50)</f>
        <v>0</v>
      </c>
      <c r="E50" s="50">
        <f>SUM('[1]13.08 Entebbe-Kampala'!E50,'[2]17.08 Entebbe-Kampala'!E50,'[3]17.08 Entebbe-Kampala'!E50)</f>
        <v>62</v>
      </c>
      <c r="F50" s="50">
        <f>SUM('[1]13.08 Entebbe-Kampala'!F50,'[2]17.08 Entebbe-Kampala'!F50,'[3]17.08 Entebbe-Kampala'!F50)</f>
        <v>22</v>
      </c>
      <c r="G50" s="50">
        <f>SUM('[1]13.08 Entebbe-Kampala'!G50,'[2]17.08 Entebbe-Kampala'!G50,'[3]17.08 Entebbe-Kampala'!G50)</f>
        <v>1</v>
      </c>
      <c r="H50" s="50">
        <f>SUM('[1]13.08 Entebbe-Kampala'!H50,'[2]17.08 Entebbe-Kampala'!H50,'[3]17.08 Entebbe-Kampala'!H50)</f>
        <v>2</v>
      </c>
      <c r="I50" s="50">
        <f>SUM('[1]13.08 Entebbe-Kampala'!I50,'[2]17.08 Entebbe-Kampala'!I50,'[3]17.08 Entebbe-Kampala'!I50)</f>
        <v>7</v>
      </c>
      <c r="J50" s="50">
        <f>SUM('[1]13.08 Entebbe-Kampala'!J50,'[2]17.08 Entebbe-Kampala'!J50,'[3]17.08 Entebbe-Kampala'!J50)</f>
        <v>0</v>
      </c>
      <c r="K50" s="50">
        <f>SUM('[1]13.08 Entebbe-Kampala'!K50,'[2]17.08 Entebbe-Kampala'!K50,'[3]17.08 Entebbe-Kampala'!K50)</f>
        <v>2</v>
      </c>
      <c r="L50" s="50">
        <f>SUM('[1]13.08 Entebbe-Kampala'!L50,'[2]17.08 Entebbe-Kampala'!L50,'[3]17.08 Entebbe-Kampala'!L50)</f>
        <v>0</v>
      </c>
      <c r="M50" s="50">
        <f>SUM('[1]13.08 Entebbe-Kampala'!M50,'[2]17.08 Entebbe-Kampala'!M50,'[3]17.08 Entebbe-Kampala'!M50)</f>
        <v>35</v>
      </c>
      <c r="N50" s="50">
        <f>SUM('[1]13.08 Entebbe-Kampala'!N50,'[2]17.08 Entebbe-Kampala'!N50,'[3]17.08 Entebbe-Kampala'!N50)</f>
        <v>0</v>
      </c>
      <c r="O50" s="15">
        <f t="shared" si="0"/>
        <v>174</v>
      </c>
      <c r="P50" s="15">
        <f t="shared" si="1"/>
        <v>209</v>
      </c>
      <c r="R50" s="8"/>
      <c r="T50"/>
    </row>
    <row r="51" spans="2:20" ht="23.1" customHeight="1" x14ac:dyDescent="0.25">
      <c r="B51" s="24" t="s">
        <v>78</v>
      </c>
      <c r="C51" s="50">
        <f>SUM('[1]13.08 Entebbe-Kampala'!C51,'[2]17.08 Entebbe-Kampala'!C51,'[3]17.08 Entebbe-Kampala'!C51)</f>
        <v>71</v>
      </c>
      <c r="D51" s="50">
        <f>SUM('[1]13.08 Entebbe-Kampala'!D51,'[2]17.08 Entebbe-Kampala'!D51,'[3]17.08 Entebbe-Kampala'!D51)</f>
        <v>0</v>
      </c>
      <c r="E51" s="50">
        <f>SUM('[1]13.08 Entebbe-Kampala'!E51,'[2]17.08 Entebbe-Kampala'!E51,'[3]17.08 Entebbe-Kampala'!E51)</f>
        <v>55</v>
      </c>
      <c r="F51" s="50">
        <f>SUM('[1]13.08 Entebbe-Kampala'!F51,'[2]17.08 Entebbe-Kampala'!F51,'[3]17.08 Entebbe-Kampala'!F51)</f>
        <v>23</v>
      </c>
      <c r="G51" s="50">
        <f>SUM('[1]13.08 Entebbe-Kampala'!G51,'[2]17.08 Entebbe-Kampala'!G51,'[3]17.08 Entebbe-Kampala'!G51)</f>
        <v>1</v>
      </c>
      <c r="H51" s="50">
        <f>SUM('[1]13.08 Entebbe-Kampala'!H51,'[2]17.08 Entebbe-Kampala'!H51,'[3]17.08 Entebbe-Kampala'!H51)</f>
        <v>1</v>
      </c>
      <c r="I51" s="50">
        <f>SUM('[1]13.08 Entebbe-Kampala'!I51,'[2]17.08 Entebbe-Kampala'!I51,'[3]17.08 Entebbe-Kampala'!I51)</f>
        <v>11</v>
      </c>
      <c r="J51" s="50">
        <f>SUM('[1]13.08 Entebbe-Kampala'!J51,'[2]17.08 Entebbe-Kampala'!J51,'[3]17.08 Entebbe-Kampala'!J51)</f>
        <v>0</v>
      </c>
      <c r="K51" s="50">
        <f>SUM('[1]13.08 Entebbe-Kampala'!K51,'[2]17.08 Entebbe-Kampala'!K51,'[3]17.08 Entebbe-Kampala'!K51)</f>
        <v>2</v>
      </c>
      <c r="L51" s="50">
        <f>SUM('[1]13.08 Entebbe-Kampala'!L51,'[2]17.08 Entebbe-Kampala'!L51,'[3]17.08 Entebbe-Kampala'!L51)</f>
        <v>0</v>
      </c>
      <c r="M51" s="50">
        <f>SUM('[1]13.08 Entebbe-Kampala'!M51,'[2]17.08 Entebbe-Kampala'!M51,'[3]17.08 Entebbe-Kampala'!M51)</f>
        <v>39</v>
      </c>
      <c r="N51" s="50">
        <f>SUM('[1]13.08 Entebbe-Kampala'!N51,'[2]17.08 Entebbe-Kampala'!N51,'[3]17.08 Entebbe-Kampala'!N51)</f>
        <v>0</v>
      </c>
      <c r="O51" s="15">
        <f t="shared" si="0"/>
        <v>164</v>
      </c>
      <c r="P51" s="15">
        <f t="shared" si="1"/>
        <v>203</v>
      </c>
      <c r="R51" s="8"/>
      <c r="T51"/>
    </row>
    <row r="52" spans="2:20" ht="23.1" customHeight="1" x14ac:dyDescent="0.25">
      <c r="B52" s="24" t="s">
        <v>79</v>
      </c>
      <c r="C52" s="50">
        <f>SUM('[1]13.08 Entebbe-Kampala'!C52,'[2]17.08 Entebbe-Kampala'!C52,'[3]17.08 Entebbe-Kampala'!C52)</f>
        <v>104</v>
      </c>
      <c r="D52" s="50">
        <f>SUM('[1]13.08 Entebbe-Kampala'!D52,'[2]17.08 Entebbe-Kampala'!D52,'[3]17.08 Entebbe-Kampala'!D52)</f>
        <v>0</v>
      </c>
      <c r="E52" s="50">
        <f>SUM('[1]13.08 Entebbe-Kampala'!E52,'[2]17.08 Entebbe-Kampala'!E52,'[3]17.08 Entebbe-Kampala'!E52)</f>
        <v>61</v>
      </c>
      <c r="F52" s="50">
        <f>SUM('[1]13.08 Entebbe-Kampala'!F52,'[2]17.08 Entebbe-Kampala'!F52,'[3]17.08 Entebbe-Kampala'!F52)</f>
        <v>25</v>
      </c>
      <c r="G52" s="50">
        <f>SUM('[1]13.08 Entebbe-Kampala'!G52,'[2]17.08 Entebbe-Kampala'!G52,'[3]17.08 Entebbe-Kampala'!G52)</f>
        <v>1</v>
      </c>
      <c r="H52" s="50">
        <f>SUM('[1]13.08 Entebbe-Kampala'!H52,'[2]17.08 Entebbe-Kampala'!H52,'[3]17.08 Entebbe-Kampala'!H52)</f>
        <v>0</v>
      </c>
      <c r="I52" s="50">
        <f>SUM('[1]13.08 Entebbe-Kampala'!I52,'[2]17.08 Entebbe-Kampala'!I52,'[3]17.08 Entebbe-Kampala'!I52)</f>
        <v>9</v>
      </c>
      <c r="J52" s="50">
        <f>SUM('[1]13.08 Entebbe-Kampala'!J52,'[2]17.08 Entebbe-Kampala'!J52,'[3]17.08 Entebbe-Kampala'!J52)</f>
        <v>2</v>
      </c>
      <c r="K52" s="50">
        <f>SUM('[1]13.08 Entebbe-Kampala'!K52,'[2]17.08 Entebbe-Kampala'!K52,'[3]17.08 Entebbe-Kampala'!K52)</f>
        <v>2</v>
      </c>
      <c r="L52" s="50">
        <f>SUM('[1]13.08 Entebbe-Kampala'!L52,'[2]17.08 Entebbe-Kampala'!L52,'[3]17.08 Entebbe-Kampala'!L52)</f>
        <v>1</v>
      </c>
      <c r="M52" s="50">
        <f>SUM('[1]13.08 Entebbe-Kampala'!M52,'[2]17.08 Entebbe-Kampala'!M52,'[3]17.08 Entebbe-Kampala'!M52)</f>
        <v>38</v>
      </c>
      <c r="N52" s="50">
        <f>SUM('[1]13.08 Entebbe-Kampala'!N52,'[2]17.08 Entebbe-Kampala'!N52,'[3]17.08 Entebbe-Kampala'!N52)</f>
        <v>0</v>
      </c>
      <c r="O52" s="15">
        <f t="shared" si="0"/>
        <v>205</v>
      </c>
      <c r="P52" s="15">
        <f t="shared" si="1"/>
        <v>243</v>
      </c>
      <c r="R52" s="8"/>
      <c r="T52"/>
    </row>
    <row r="53" spans="2:20" ht="23.1" customHeight="1" x14ac:dyDescent="0.25">
      <c r="B53" s="23" t="s">
        <v>80</v>
      </c>
      <c r="C53" s="50">
        <f>SUM('[1]13.08 Entebbe-Kampala'!C53,'[2]17.08 Entebbe-Kampala'!C53,'[3]17.08 Entebbe-Kampala'!C53)</f>
        <v>60</v>
      </c>
      <c r="D53" s="50">
        <f>SUM('[1]13.08 Entebbe-Kampala'!D53,'[2]17.08 Entebbe-Kampala'!D53,'[3]17.08 Entebbe-Kampala'!D53)</f>
        <v>0</v>
      </c>
      <c r="E53" s="50">
        <f>SUM('[1]13.08 Entebbe-Kampala'!E53,'[2]17.08 Entebbe-Kampala'!E53,'[3]17.08 Entebbe-Kampala'!E53)</f>
        <v>40</v>
      </c>
      <c r="F53" s="50">
        <f>SUM('[1]13.08 Entebbe-Kampala'!F53,'[2]17.08 Entebbe-Kampala'!F53,'[3]17.08 Entebbe-Kampala'!F53)</f>
        <v>16</v>
      </c>
      <c r="G53" s="50">
        <f>SUM('[1]13.08 Entebbe-Kampala'!G53,'[2]17.08 Entebbe-Kampala'!G53,'[3]17.08 Entebbe-Kampala'!G53)</f>
        <v>0</v>
      </c>
      <c r="H53" s="50">
        <f>SUM('[1]13.08 Entebbe-Kampala'!H53,'[2]17.08 Entebbe-Kampala'!H53,'[3]17.08 Entebbe-Kampala'!H53)</f>
        <v>2</v>
      </c>
      <c r="I53" s="50">
        <f>SUM('[1]13.08 Entebbe-Kampala'!I53,'[2]17.08 Entebbe-Kampala'!I53,'[3]17.08 Entebbe-Kampala'!I53)</f>
        <v>12</v>
      </c>
      <c r="J53" s="50">
        <f>SUM('[1]13.08 Entebbe-Kampala'!J53,'[2]17.08 Entebbe-Kampala'!J53,'[3]17.08 Entebbe-Kampala'!J53)</f>
        <v>3</v>
      </c>
      <c r="K53" s="50">
        <f>SUM('[1]13.08 Entebbe-Kampala'!K53,'[2]17.08 Entebbe-Kampala'!K53,'[3]17.08 Entebbe-Kampala'!K53)</f>
        <v>0</v>
      </c>
      <c r="L53" s="50">
        <f>SUM('[1]13.08 Entebbe-Kampala'!L53,'[2]17.08 Entebbe-Kampala'!L53,'[3]17.08 Entebbe-Kampala'!L53)</f>
        <v>1</v>
      </c>
      <c r="M53" s="50">
        <f>SUM('[1]13.08 Entebbe-Kampala'!M53,'[2]17.08 Entebbe-Kampala'!M53,'[3]17.08 Entebbe-Kampala'!M53)</f>
        <v>38</v>
      </c>
      <c r="N53" s="50">
        <f>SUM('[1]13.08 Entebbe-Kampala'!N53,'[2]17.08 Entebbe-Kampala'!N53,'[3]17.08 Entebbe-Kampala'!N53)</f>
        <v>0</v>
      </c>
      <c r="O53" s="15">
        <f t="shared" si="0"/>
        <v>134</v>
      </c>
      <c r="P53" s="15">
        <f t="shared" si="1"/>
        <v>172</v>
      </c>
      <c r="R53" s="8"/>
      <c r="T53"/>
    </row>
    <row r="54" spans="2:20" ht="23.1" customHeight="1" x14ac:dyDescent="0.25">
      <c r="B54" s="23" t="s">
        <v>81</v>
      </c>
      <c r="C54" s="50">
        <f>SUM('[1]13.08 Entebbe-Kampala'!C54,'[2]17.08 Entebbe-Kampala'!C54,'[3]17.08 Entebbe-Kampala'!C54)</f>
        <v>79</v>
      </c>
      <c r="D54" s="50">
        <f>SUM('[1]13.08 Entebbe-Kampala'!D54,'[2]17.08 Entebbe-Kampala'!D54,'[3]17.08 Entebbe-Kampala'!D54)</f>
        <v>0</v>
      </c>
      <c r="E54" s="50">
        <f>SUM('[1]13.08 Entebbe-Kampala'!E54,'[2]17.08 Entebbe-Kampala'!E54,'[3]17.08 Entebbe-Kampala'!E54)</f>
        <v>36</v>
      </c>
      <c r="F54" s="50">
        <f>SUM('[1]13.08 Entebbe-Kampala'!F54,'[2]17.08 Entebbe-Kampala'!F54,'[3]17.08 Entebbe-Kampala'!F54)</f>
        <v>17</v>
      </c>
      <c r="G54" s="50">
        <f>SUM('[1]13.08 Entebbe-Kampala'!G54,'[2]17.08 Entebbe-Kampala'!G54,'[3]17.08 Entebbe-Kampala'!G54)</f>
        <v>1</v>
      </c>
      <c r="H54" s="50">
        <f>SUM('[1]13.08 Entebbe-Kampala'!H54,'[2]17.08 Entebbe-Kampala'!H54,'[3]17.08 Entebbe-Kampala'!H54)</f>
        <v>0</v>
      </c>
      <c r="I54" s="50">
        <f>SUM('[1]13.08 Entebbe-Kampala'!I54,'[2]17.08 Entebbe-Kampala'!I54,'[3]17.08 Entebbe-Kampala'!I54)</f>
        <v>8</v>
      </c>
      <c r="J54" s="50">
        <f>SUM('[1]13.08 Entebbe-Kampala'!J54,'[2]17.08 Entebbe-Kampala'!J54,'[3]17.08 Entebbe-Kampala'!J54)</f>
        <v>1</v>
      </c>
      <c r="K54" s="50">
        <f>SUM('[1]13.08 Entebbe-Kampala'!K54,'[2]17.08 Entebbe-Kampala'!K54,'[3]17.08 Entebbe-Kampala'!K54)</f>
        <v>0</v>
      </c>
      <c r="L54" s="50">
        <f>SUM('[1]13.08 Entebbe-Kampala'!L54,'[2]17.08 Entebbe-Kampala'!L54,'[3]17.08 Entebbe-Kampala'!L54)</f>
        <v>0</v>
      </c>
      <c r="M54" s="50">
        <f>SUM('[1]13.08 Entebbe-Kampala'!M54,'[2]17.08 Entebbe-Kampala'!M54,'[3]17.08 Entebbe-Kampala'!M54)</f>
        <v>38</v>
      </c>
      <c r="N54" s="50">
        <f>SUM('[1]13.08 Entebbe-Kampala'!N54,'[2]17.08 Entebbe-Kampala'!N54,'[3]17.08 Entebbe-Kampala'!N54)</f>
        <v>0</v>
      </c>
      <c r="O54" s="15">
        <f t="shared" si="0"/>
        <v>142</v>
      </c>
      <c r="P54" s="15">
        <f t="shared" si="1"/>
        <v>180</v>
      </c>
      <c r="R54" s="8"/>
      <c r="T54"/>
    </row>
    <row r="55" spans="2:20" ht="23.1" customHeight="1" x14ac:dyDescent="0.25">
      <c r="B55" s="23" t="s">
        <v>82</v>
      </c>
      <c r="C55" s="50">
        <f>SUM('[1]13.08 Entebbe-Kampala'!C55,'[2]17.08 Entebbe-Kampala'!C55,'[3]17.08 Entebbe-Kampala'!C55)</f>
        <v>77</v>
      </c>
      <c r="D55" s="50">
        <f>SUM('[1]13.08 Entebbe-Kampala'!D55,'[2]17.08 Entebbe-Kampala'!D55,'[3]17.08 Entebbe-Kampala'!D55)</f>
        <v>0</v>
      </c>
      <c r="E55" s="50">
        <f>SUM('[1]13.08 Entebbe-Kampala'!E55,'[2]17.08 Entebbe-Kampala'!E55,'[3]17.08 Entebbe-Kampala'!E55)</f>
        <v>57</v>
      </c>
      <c r="F55" s="50">
        <f>SUM('[1]13.08 Entebbe-Kampala'!F55,'[2]17.08 Entebbe-Kampala'!F55,'[3]17.08 Entebbe-Kampala'!F55)</f>
        <v>20</v>
      </c>
      <c r="G55" s="50">
        <f>SUM('[1]13.08 Entebbe-Kampala'!G55,'[2]17.08 Entebbe-Kampala'!G55,'[3]17.08 Entebbe-Kampala'!G55)</f>
        <v>3</v>
      </c>
      <c r="H55" s="50">
        <f>SUM('[1]13.08 Entebbe-Kampala'!H55,'[2]17.08 Entebbe-Kampala'!H55,'[3]17.08 Entebbe-Kampala'!H55)</f>
        <v>3</v>
      </c>
      <c r="I55" s="50">
        <f>SUM('[1]13.08 Entebbe-Kampala'!I55,'[2]17.08 Entebbe-Kampala'!I55,'[3]17.08 Entebbe-Kampala'!I55)</f>
        <v>7</v>
      </c>
      <c r="J55" s="50">
        <f>SUM('[1]13.08 Entebbe-Kampala'!J55,'[2]17.08 Entebbe-Kampala'!J55,'[3]17.08 Entebbe-Kampala'!J55)</f>
        <v>0</v>
      </c>
      <c r="K55" s="50">
        <f>SUM('[1]13.08 Entebbe-Kampala'!K55,'[2]17.08 Entebbe-Kampala'!K55,'[3]17.08 Entebbe-Kampala'!K55)</f>
        <v>0</v>
      </c>
      <c r="L55" s="50">
        <f>SUM('[1]13.08 Entebbe-Kampala'!L55,'[2]17.08 Entebbe-Kampala'!L55,'[3]17.08 Entebbe-Kampala'!L55)</f>
        <v>0</v>
      </c>
      <c r="M55" s="50">
        <f>SUM('[1]13.08 Entebbe-Kampala'!M55,'[2]17.08 Entebbe-Kampala'!M55,'[3]17.08 Entebbe-Kampala'!M55)</f>
        <v>29</v>
      </c>
      <c r="N55" s="50">
        <f>SUM('[1]13.08 Entebbe-Kampala'!N55,'[2]17.08 Entebbe-Kampala'!N55,'[3]17.08 Entebbe-Kampala'!N55)</f>
        <v>0</v>
      </c>
      <c r="O55" s="15">
        <f t="shared" si="0"/>
        <v>167</v>
      </c>
      <c r="P55" s="15">
        <f t="shared" si="1"/>
        <v>196</v>
      </c>
      <c r="R55" s="8"/>
      <c r="T55"/>
    </row>
    <row r="56" spans="2:20" ht="23.1" customHeight="1" x14ac:dyDescent="0.25">
      <c r="B56" s="23" t="s">
        <v>83</v>
      </c>
      <c r="C56" s="50">
        <f>SUM('[1]13.08 Entebbe-Kampala'!C56,'[2]17.08 Entebbe-Kampala'!C56,'[3]17.08 Entebbe-Kampala'!C56)</f>
        <v>88</v>
      </c>
      <c r="D56" s="50">
        <f>SUM('[1]13.08 Entebbe-Kampala'!D56,'[2]17.08 Entebbe-Kampala'!D56,'[3]17.08 Entebbe-Kampala'!D56)</f>
        <v>0</v>
      </c>
      <c r="E56" s="50">
        <f>SUM('[1]13.08 Entebbe-Kampala'!E56,'[2]17.08 Entebbe-Kampala'!E56,'[3]17.08 Entebbe-Kampala'!E56)</f>
        <v>61</v>
      </c>
      <c r="F56" s="50">
        <f>SUM('[1]13.08 Entebbe-Kampala'!F56,'[2]17.08 Entebbe-Kampala'!F56,'[3]17.08 Entebbe-Kampala'!F56)</f>
        <v>23</v>
      </c>
      <c r="G56" s="50">
        <f>SUM('[1]13.08 Entebbe-Kampala'!G56,'[2]17.08 Entebbe-Kampala'!G56,'[3]17.08 Entebbe-Kampala'!G56)</f>
        <v>0</v>
      </c>
      <c r="H56" s="50">
        <f>SUM('[1]13.08 Entebbe-Kampala'!H56,'[2]17.08 Entebbe-Kampala'!H56,'[3]17.08 Entebbe-Kampala'!H56)</f>
        <v>0</v>
      </c>
      <c r="I56" s="50">
        <f>SUM('[1]13.08 Entebbe-Kampala'!I56,'[2]17.08 Entebbe-Kampala'!I56,'[3]17.08 Entebbe-Kampala'!I56)</f>
        <v>5</v>
      </c>
      <c r="J56" s="50">
        <f>SUM('[1]13.08 Entebbe-Kampala'!J56,'[2]17.08 Entebbe-Kampala'!J56,'[3]17.08 Entebbe-Kampala'!J56)</f>
        <v>0</v>
      </c>
      <c r="K56" s="50">
        <f>SUM('[1]13.08 Entebbe-Kampala'!K56,'[2]17.08 Entebbe-Kampala'!K56,'[3]17.08 Entebbe-Kampala'!K56)</f>
        <v>0</v>
      </c>
      <c r="L56" s="50">
        <f>SUM('[1]13.08 Entebbe-Kampala'!L56,'[2]17.08 Entebbe-Kampala'!L56,'[3]17.08 Entebbe-Kampala'!L56)</f>
        <v>0</v>
      </c>
      <c r="M56" s="50">
        <f>SUM('[1]13.08 Entebbe-Kampala'!M56,'[2]17.08 Entebbe-Kampala'!M56,'[3]17.08 Entebbe-Kampala'!M56)</f>
        <v>54</v>
      </c>
      <c r="N56" s="50">
        <f>SUM('[1]13.08 Entebbe-Kampala'!N56,'[2]17.08 Entebbe-Kampala'!N56,'[3]17.08 Entebbe-Kampala'!N56)</f>
        <v>0</v>
      </c>
      <c r="O56" s="15">
        <f t="shared" si="0"/>
        <v>177</v>
      </c>
      <c r="P56" s="15">
        <f t="shared" si="1"/>
        <v>231</v>
      </c>
      <c r="R56" s="8"/>
      <c r="T56"/>
    </row>
    <row r="57" spans="2:20" ht="23.1" customHeight="1" x14ac:dyDescent="0.25">
      <c r="B57" s="23" t="s">
        <v>84</v>
      </c>
      <c r="C57" s="50">
        <f>SUM('[1]13.08 Entebbe-Kampala'!C57,'[2]17.08 Entebbe-Kampala'!C57,'[3]17.08 Entebbe-Kampala'!C57)</f>
        <v>128</v>
      </c>
      <c r="D57" s="50">
        <f>SUM('[1]13.08 Entebbe-Kampala'!D57,'[2]17.08 Entebbe-Kampala'!D57,'[3]17.08 Entebbe-Kampala'!D57)</f>
        <v>0</v>
      </c>
      <c r="E57" s="50">
        <f>SUM('[1]13.08 Entebbe-Kampala'!E57,'[2]17.08 Entebbe-Kampala'!E57,'[3]17.08 Entebbe-Kampala'!E57)</f>
        <v>36</v>
      </c>
      <c r="F57" s="50">
        <f>SUM('[1]13.08 Entebbe-Kampala'!F57,'[2]17.08 Entebbe-Kampala'!F57,'[3]17.08 Entebbe-Kampala'!F57)</f>
        <v>21</v>
      </c>
      <c r="G57" s="50">
        <f>SUM('[1]13.08 Entebbe-Kampala'!G57,'[2]17.08 Entebbe-Kampala'!G57,'[3]17.08 Entebbe-Kampala'!G57)</f>
        <v>2</v>
      </c>
      <c r="H57" s="50">
        <f>SUM('[1]13.08 Entebbe-Kampala'!H57,'[2]17.08 Entebbe-Kampala'!H57,'[3]17.08 Entebbe-Kampala'!H57)</f>
        <v>1</v>
      </c>
      <c r="I57" s="50">
        <f>SUM('[1]13.08 Entebbe-Kampala'!I57,'[2]17.08 Entebbe-Kampala'!I57,'[3]17.08 Entebbe-Kampala'!I57)</f>
        <v>7</v>
      </c>
      <c r="J57" s="50">
        <f>SUM('[1]13.08 Entebbe-Kampala'!J57,'[2]17.08 Entebbe-Kampala'!J57,'[3]17.08 Entebbe-Kampala'!J57)</f>
        <v>0</v>
      </c>
      <c r="K57" s="50">
        <f>SUM('[1]13.08 Entebbe-Kampala'!K57,'[2]17.08 Entebbe-Kampala'!K57,'[3]17.08 Entebbe-Kampala'!K57)</f>
        <v>0</v>
      </c>
      <c r="L57" s="50">
        <f>SUM('[1]13.08 Entebbe-Kampala'!L57,'[2]17.08 Entebbe-Kampala'!L57,'[3]17.08 Entebbe-Kampala'!L57)</f>
        <v>0</v>
      </c>
      <c r="M57" s="50">
        <f>SUM('[1]13.08 Entebbe-Kampala'!M57,'[2]17.08 Entebbe-Kampala'!M57,'[3]17.08 Entebbe-Kampala'!M57)</f>
        <v>53</v>
      </c>
      <c r="N57" s="50">
        <f>SUM('[1]13.08 Entebbe-Kampala'!N57,'[2]17.08 Entebbe-Kampala'!N57,'[3]17.08 Entebbe-Kampala'!N57)</f>
        <v>0</v>
      </c>
      <c r="O57" s="15">
        <f t="shared" si="0"/>
        <v>195</v>
      </c>
      <c r="P57" s="15">
        <f t="shared" si="1"/>
        <v>248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3543</v>
      </c>
      <c r="D58" s="16">
        <f t="shared" si="21"/>
        <v>0</v>
      </c>
      <c r="E58" s="16">
        <f t="shared" si="21"/>
        <v>1634</v>
      </c>
      <c r="F58" s="16">
        <f t="shared" si="21"/>
        <v>951</v>
      </c>
      <c r="G58" s="16">
        <f t="shared" si="21"/>
        <v>56</v>
      </c>
      <c r="H58" s="16">
        <f t="shared" si="21"/>
        <v>30</v>
      </c>
      <c r="I58" s="16">
        <f t="shared" si="21"/>
        <v>361</v>
      </c>
      <c r="J58" s="16">
        <f t="shared" si="21"/>
        <v>49</v>
      </c>
      <c r="K58" s="16">
        <f t="shared" si="21"/>
        <v>41</v>
      </c>
      <c r="L58" s="16">
        <f t="shared" si="21"/>
        <v>14</v>
      </c>
      <c r="M58" s="16">
        <f t="shared" si="21"/>
        <v>1822</v>
      </c>
      <c r="N58" s="16">
        <f t="shared" si="21"/>
        <v>0</v>
      </c>
      <c r="O58" s="16">
        <f t="shared" si="21"/>
        <v>6679</v>
      </c>
      <c r="P58" s="16">
        <f t="shared" si="21"/>
        <v>8501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0.41677449711798614</v>
      </c>
      <c r="D59" s="43">
        <f t="shared" si="22"/>
        <v>0</v>
      </c>
      <c r="E59" s="43">
        <f t="shared" si="22"/>
        <v>0.19221268086107518</v>
      </c>
      <c r="F59" s="43">
        <f t="shared" si="22"/>
        <v>0.1118691918597812</v>
      </c>
      <c r="G59" s="43">
        <f t="shared" si="22"/>
        <v>6.5874602987883776E-3</v>
      </c>
      <c r="H59" s="43">
        <f t="shared" si="22"/>
        <v>3.5289965886366311E-3</v>
      </c>
      <c r="I59" s="43">
        <f t="shared" si="22"/>
        <v>4.2465592283260793E-2</v>
      </c>
      <c r="J59" s="43">
        <f t="shared" si="22"/>
        <v>5.764027761439831E-3</v>
      </c>
      <c r="K59" s="43">
        <f t="shared" si="22"/>
        <v>4.8229620044700624E-3</v>
      </c>
      <c r="L59" s="43">
        <f t="shared" si="22"/>
        <v>1.6468650746970944E-3</v>
      </c>
      <c r="M59" s="43">
        <f t="shared" si="22"/>
        <v>0.21432772614986473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0.53046863302889657</v>
      </c>
      <c r="D60" s="44">
        <f t="shared" ref="D60:N60" si="23">D58/$O$58</f>
        <v>0</v>
      </c>
      <c r="E60" s="44">
        <f t="shared" si="23"/>
        <v>0.2446474023057344</v>
      </c>
      <c r="F60" s="44">
        <f t="shared" si="23"/>
        <v>0.14238658481808655</v>
      </c>
      <c r="G60" s="44">
        <f t="shared" si="23"/>
        <v>8.3844886959125609E-3</v>
      </c>
      <c r="H60" s="44">
        <f t="shared" si="23"/>
        <v>4.4916903728103013E-3</v>
      </c>
      <c r="I60" s="44">
        <f t="shared" si="23"/>
        <v>5.4050007486150624E-2</v>
      </c>
      <c r="J60" s="44">
        <f t="shared" si="23"/>
        <v>7.3364276089234919E-3</v>
      </c>
      <c r="K60" s="44">
        <f t="shared" si="23"/>
        <v>6.1386435095074111E-3</v>
      </c>
      <c r="L60" s="44">
        <f t="shared" si="23"/>
        <v>2.0961221739781402E-3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S54" sqref="S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'11.08 Kampala-Entebbe'!C3:G3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7" t="str">
        <f>'13.08 Entebbe-Kampala'!G5:H5</f>
        <v>xxx</v>
      </c>
      <c r="H5" s="68"/>
      <c r="I5" s="14"/>
      <c r="J5" s="2" t="s">
        <v>5</v>
      </c>
      <c r="K5" s="67" t="str">
        <f>'13.08 Entebbe-Kampala'!K5:L5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'11.08 Kampala-Entebbe'!D6:E6</f>
        <v>Kampala</v>
      </c>
      <c r="E6" s="68"/>
      <c r="F6" s="2" t="s">
        <v>2</v>
      </c>
      <c r="G6" s="67" t="str">
        <f>'11.08 Kampala-Entebbe'!G6:H6</f>
        <v>Entebbe</v>
      </c>
      <c r="H6" s="68"/>
      <c r="J6" s="2" t="s">
        <v>21</v>
      </c>
      <c r="K6" s="67" t="str">
        <f>'13.08 Entebbe-Kampala'!K6:L6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f>SUM('[1]14.08 Kampala-Entebbe'!C10,'[2]17.08 Entebbe-Kampala'!C10,'[3]17.08 Entebbe-Kampala'!C10)</f>
        <v>46</v>
      </c>
      <c r="D10" s="50">
        <f>SUM('[1]14.08 Kampala-Entebbe'!D10,'[2]17.08 Entebbe-Kampala'!D10,'[3]17.08 Entebbe-Kampala'!D10)</f>
        <v>0</v>
      </c>
      <c r="E10" s="50">
        <f>SUM('[1]14.08 Kampala-Entebbe'!E10,'[2]17.08 Entebbe-Kampala'!E10,'[3]17.08 Entebbe-Kampala'!E10)</f>
        <v>47</v>
      </c>
      <c r="F10" s="50">
        <f>SUM('[1]14.08 Kampala-Entebbe'!F10,'[2]17.08 Entebbe-Kampala'!F10,'[3]17.08 Entebbe-Kampala'!F10)</f>
        <v>10</v>
      </c>
      <c r="G10" s="50">
        <f>SUM('[1]14.08 Kampala-Entebbe'!G10,'[2]17.08 Entebbe-Kampala'!G10,'[3]17.08 Entebbe-Kampala'!G10)</f>
        <v>2</v>
      </c>
      <c r="H10" s="50">
        <f>SUM('[1]14.08 Kampala-Entebbe'!H10,'[2]17.08 Entebbe-Kampala'!H10,'[3]17.08 Entebbe-Kampala'!H10)</f>
        <v>1</v>
      </c>
      <c r="I10" s="50">
        <f>SUM('[1]14.08 Kampala-Entebbe'!I10,'[2]17.08 Entebbe-Kampala'!I10,'[3]17.08 Entebbe-Kampala'!I10)</f>
        <v>5</v>
      </c>
      <c r="J10" s="50">
        <f>SUM('[1]14.08 Kampala-Entebbe'!J10,'[2]17.08 Entebbe-Kampala'!J10,'[3]17.08 Entebbe-Kampala'!J10)</f>
        <v>0</v>
      </c>
      <c r="K10" s="50">
        <f>SUM('[1]14.08 Kampala-Entebbe'!K10,'[2]17.08 Entebbe-Kampala'!K10,'[3]17.08 Entebbe-Kampala'!K10)</f>
        <v>0</v>
      </c>
      <c r="L10" s="50">
        <f>SUM('[1]14.08 Kampala-Entebbe'!L10,'[2]17.08 Entebbe-Kampala'!L10,'[3]17.08 Entebbe-Kampala'!L10)</f>
        <v>0</v>
      </c>
      <c r="M10" s="50">
        <f>SUM('[1]14.08 Kampala-Entebbe'!M10,'[2]17.08 Entebbe-Kampala'!M10,'[3]17.08 Entebbe-Kampala'!M10)</f>
        <v>3</v>
      </c>
      <c r="N10" s="50">
        <f>SUM('[1]14.08 Kampala-Entebbe'!N10,'[2]17.08 Entebbe-Kampala'!N10,'[3]17.08 Entebbe-Kampala'!N10)</f>
        <v>0</v>
      </c>
      <c r="O10" s="15">
        <f t="shared" ref="O10:O57" si="0">SUM(C10:L10,N10)</f>
        <v>111</v>
      </c>
      <c r="P10" s="15">
        <f t="shared" ref="P10:P57" si="1">SUM(C10:N10)</f>
        <v>114</v>
      </c>
      <c r="R10" s="1" t="s">
        <v>6</v>
      </c>
      <c r="S10" s="17">
        <f t="shared" ref="S10:AF10" si="2">SUM(C10:C13)</f>
        <v>170</v>
      </c>
      <c r="T10" s="17">
        <f t="shared" si="2"/>
        <v>0</v>
      </c>
      <c r="U10" s="17">
        <f t="shared" si="2"/>
        <v>211</v>
      </c>
      <c r="V10" s="17">
        <f t="shared" si="2"/>
        <v>73</v>
      </c>
      <c r="W10" s="17">
        <f t="shared" si="2"/>
        <v>5</v>
      </c>
      <c r="X10" s="17">
        <f t="shared" si="2"/>
        <v>2</v>
      </c>
      <c r="Y10" s="17">
        <f t="shared" si="2"/>
        <v>20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59</v>
      </c>
      <c r="AD10" s="17">
        <f t="shared" si="2"/>
        <v>0</v>
      </c>
      <c r="AE10" s="31">
        <f t="shared" si="2"/>
        <v>481</v>
      </c>
      <c r="AF10" s="31">
        <f t="shared" si="2"/>
        <v>540</v>
      </c>
    </row>
    <row r="11" spans="2:32" s="6" customFormat="1" ht="23.1" customHeight="1" x14ac:dyDescent="0.25">
      <c r="B11" s="23" t="s">
        <v>38</v>
      </c>
      <c r="C11" s="50">
        <f>SUM('[1]14.08 Kampala-Entebbe'!C11,'[2]17.08 Entebbe-Kampala'!C11,'[3]17.08 Entebbe-Kampala'!C11)</f>
        <v>37</v>
      </c>
      <c r="D11" s="50">
        <f>SUM('[1]14.08 Kampala-Entebbe'!D11,'[2]17.08 Entebbe-Kampala'!D11,'[3]17.08 Entebbe-Kampala'!D11)</f>
        <v>0</v>
      </c>
      <c r="E11" s="50">
        <f>SUM('[1]14.08 Kampala-Entebbe'!E11,'[2]17.08 Entebbe-Kampala'!E11,'[3]17.08 Entebbe-Kampala'!E11)</f>
        <v>56</v>
      </c>
      <c r="F11" s="50">
        <f>SUM('[1]14.08 Kampala-Entebbe'!F11,'[2]17.08 Entebbe-Kampala'!F11,'[3]17.08 Entebbe-Kampala'!F11)</f>
        <v>21</v>
      </c>
      <c r="G11" s="50">
        <f>SUM('[1]14.08 Kampala-Entebbe'!G11,'[2]17.08 Entebbe-Kampala'!G11,'[3]17.08 Entebbe-Kampala'!G11)</f>
        <v>2</v>
      </c>
      <c r="H11" s="50">
        <f>SUM('[1]14.08 Kampala-Entebbe'!H11,'[2]17.08 Entebbe-Kampala'!H11,'[3]17.08 Entebbe-Kampala'!H11)</f>
        <v>0</v>
      </c>
      <c r="I11" s="50">
        <f>SUM('[1]14.08 Kampala-Entebbe'!I11,'[2]17.08 Entebbe-Kampala'!I11,'[3]17.08 Entebbe-Kampala'!I11)</f>
        <v>4</v>
      </c>
      <c r="J11" s="50">
        <f>SUM('[1]14.08 Kampala-Entebbe'!J11,'[2]17.08 Entebbe-Kampala'!J11,'[3]17.08 Entebbe-Kampala'!J11)</f>
        <v>0</v>
      </c>
      <c r="K11" s="50">
        <f>SUM('[1]14.08 Kampala-Entebbe'!K11,'[2]17.08 Entebbe-Kampala'!K11,'[3]17.08 Entebbe-Kampala'!K11)</f>
        <v>0</v>
      </c>
      <c r="L11" s="50">
        <f>SUM('[1]14.08 Kampala-Entebbe'!L11,'[2]17.08 Entebbe-Kampala'!L11,'[3]17.08 Entebbe-Kampala'!L11)</f>
        <v>0</v>
      </c>
      <c r="M11" s="50">
        <f>SUM('[1]14.08 Kampala-Entebbe'!M11,'[2]17.08 Entebbe-Kampala'!M11,'[3]17.08 Entebbe-Kampala'!M11)</f>
        <v>16</v>
      </c>
      <c r="N11" s="50">
        <f>SUM('[1]14.08 Kampala-Entebbe'!N11,'[2]17.08 Entebbe-Kampala'!N11,'[3]17.08 Entebbe-Kampala'!N11)</f>
        <v>0</v>
      </c>
      <c r="O11" s="15">
        <f t="shared" si="0"/>
        <v>120</v>
      </c>
      <c r="P11" s="15">
        <f t="shared" si="1"/>
        <v>136</v>
      </c>
      <c r="R11" s="1" t="s">
        <v>7</v>
      </c>
      <c r="S11" s="17">
        <f t="shared" ref="S11:AF11" si="3">SUM(C14:C17)</f>
        <v>214</v>
      </c>
      <c r="T11" s="17">
        <f t="shared" si="3"/>
        <v>0</v>
      </c>
      <c r="U11" s="17">
        <f t="shared" si="3"/>
        <v>235</v>
      </c>
      <c r="V11" s="17">
        <f t="shared" si="3"/>
        <v>85</v>
      </c>
      <c r="W11" s="17">
        <f t="shared" si="3"/>
        <v>5</v>
      </c>
      <c r="X11" s="17">
        <f t="shared" si="3"/>
        <v>3</v>
      </c>
      <c r="Y11" s="17">
        <f t="shared" si="3"/>
        <v>13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101</v>
      </c>
      <c r="AD11" s="17">
        <f t="shared" si="3"/>
        <v>0</v>
      </c>
      <c r="AE11" s="31">
        <f t="shared" si="3"/>
        <v>555</v>
      </c>
      <c r="AF11" s="31">
        <f t="shared" si="3"/>
        <v>656</v>
      </c>
    </row>
    <row r="12" spans="2:32" ht="23.1" customHeight="1" x14ac:dyDescent="0.25">
      <c r="B12" s="23" t="s">
        <v>39</v>
      </c>
      <c r="C12" s="50">
        <f>SUM('[1]14.08 Kampala-Entebbe'!C12,'[2]17.08 Entebbe-Kampala'!C12,'[3]17.08 Entebbe-Kampala'!C12)</f>
        <v>40</v>
      </c>
      <c r="D12" s="50">
        <f>SUM('[1]14.08 Kampala-Entebbe'!D12,'[2]17.08 Entebbe-Kampala'!D12,'[3]17.08 Entebbe-Kampala'!D12)</f>
        <v>0</v>
      </c>
      <c r="E12" s="50">
        <f>SUM('[1]14.08 Kampala-Entebbe'!E12,'[2]17.08 Entebbe-Kampala'!E12,'[3]17.08 Entebbe-Kampala'!E12)</f>
        <v>46</v>
      </c>
      <c r="F12" s="50">
        <f>SUM('[1]14.08 Kampala-Entebbe'!F12,'[2]17.08 Entebbe-Kampala'!F12,'[3]17.08 Entebbe-Kampala'!F12)</f>
        <v>20</v>
      </c>
      <c r="G12" s="50">
        <f>SUM('[1]14.08 Kampala-Entebbe'!G12,'[2]17.08 Entebbe-Kampala'!G12,'[3]17.08 Entebbe-Kampala'!G12)</f>
        <v>1</v>
      </c>
      <c r="H12" s="50">
        <f>SUM('[1]14.08 Kampala-Entebbe'!H12,'[2]17.08 Entebbe-Kampala'!H12,'[3]17.08 Entebbe-Kampala'!H12)</f>
        <v>1</v>
      </c>
      <c r="I12" s="50">
        <f>SUM('[1]14.08 Kampala-Entebbe'!I12,'[2]17.08 Entebbe-Kampala'!I12,'[3]17.08 Entebbe-Kampala'!I12)</f>
        <v>7</v>
      </c>
      <c r="J12" s="50">
        <f>SUM('[1]14.08 Kampala-Entebbe'!J12,'[2]17.08 Entebbe-Kampala'!J12,'[3]17.08 Entebbe-Kampala'!J12)</f>
        <v>0</v>
      </c>
      <c r="K12" s="50">
        <f>SUM('[1]14.08 Kampala-Entebbe'!K12,'[2]17.08 Entebbe-Kampala'!K12,'[3]17.08 Entebbe-Kampala'!K12)</f>
        <v>0</v>
      </c>
      <c r="L12" s="50">
        <f>SUM('[1]14.08 Kampala-Entebbe'!L12,'[2]17.08 Entebbe-Kampala'!L12,'[3]17.08 Entebbe-Kampala'!L12)</f>
        <v>0</v>
      </c>
      <c r="M12" s="50">
        <f>SUM('[1]14.08 Kampala-Entebbe'!M12,'[2]17.08 Entebbe-Kampala'!M12,'[3]17.08 Entebbe-Kampala'!M12)</f>
        <v>20</v>
      </c>
      <c r="N12" s="50">
        <f>SUM('[1]14.08 Kampala-Entebbe'!N12,'[2]17.08 Entebbe-Kampala'!N12,'[3]17.08 Entebbe-Kampala'!N12)</f>
        <v>0</v>
      </c>
      <c r="O12" s="15">
        <f t="shared" si="0"/>
        <v>115</v>
      </c>
      <c r="P12" s="15">
        <f t="shared" si="1"/>
        <v>135</v>
      </c>
      <c r="R12" s="1" t="s">
        <v>8</v>
      </c>
      <c r="S12" s="17">
        <f t="shared" ref="S12:AF12" si="4">SUM(C18:C21)</f>
        <v>322</v>
      </c>
      <c r="T12" s="17">
        <f t="shared" si="4"/>
        <v>0</v>
      </c>
      <c r="U12" s="17">
        <f t="shared" si="4"/>
        <v>231</v>
      </c>
      <c r="V12" s="17">
        <f t="shared" si="4"/>
        <v>91</v>
      </c>
      <c r="W12" s="17">
        <f t="shared" si="4"/>
        <v>3</v>
      </c>
      <c r="X12" s="17">
        <f t="shared" si="4"/>
        <v>2</v>
      </c>
      <c r="Y12" s="17">
        <f t="shared" si="4"/>
        <v>13</v>
      </c>
      <c r="Z12" s="17">
        <f t="shared" si="4"/>
        <v>0</v>
      </c>
      <c r="AA12" s="17">
        <f t="shared" si="4"/>
        <v>1</v>
      </c>
      <c r="AB12" s="17">
        <f t="shared" si="4"/>
        <v>3</v>
      </c>
      <c r="AC12" s="17">
        <f t="shared" si="4"/>
        <v>124</v>
      </c>
      <c r="AD12" s="17">
        <f t="shared" si="4"/>
        <v>0</v>
      </c>
      <c r="AE12" s="31">
        <f t="shared" si="4"/>
        <v>666</v>
      </c>
      <c r="AF12" s="31">
        <f t="shared" si="4"/>
        <v>790</v>
      </c>
    </row>
    <row r="13" spans="2:32" ht="23.1" customHeight="1" x14ac:dyDescent="0.25">
      <c r="B13" s="23" t="s">
        <v>40</v>
      </c>
      <c r="C13" s="50">
        <f>SUM('[1]14.08 Kampala-Entebbe'!C13,'[2]17.08 Entebbe-Kampala'!C13,'[3]17.08 Entebbe-Kampala'!C13)</f>
        <v>47</v>
      </c>
      <c r="D13" s="50">
        <f>SUM('[1]14.08 Kampala-Entebbe'!D13,'[2]17.08 Entebbe-Kampala'!D13,'[3]17.08 Entebbe-Kampala'!D13)</f>
        <v>0</v>
      </c>
      <c r="E13" s="50">
        <f>SUM('[1]14.08 Kampala-Entebbe'!E13,'[2]17.08 Entebbe-Kampala'!E13,'[3]17.08 Entebbe-Kampala'!E13)</f>
        <v>62</v>
      </c>
      <c r="F13" s="50">
        <f>SUM('[1]14.08 Kampala-Entebbe'!F13,'[2]17.08 Entebbe-Kampala'!F13,'[3]17.08 Entebbe-Kampala'!F13)</f>
        <v>22</v>
      </c>
      <c r="G13" s="50">
        <f>SUM('[1]14.08 Kampala-Entebbe'!G13,'[2]17.08 Entebbe-Kampala'!G13,'[3]17.08 Entebbe-Kampala'!G13)</f>
        <v>0</v>
      </c>
      <c r="H13" s="50">
        <f>SUM('[1]14.08 Kampala-Entebbe'!H13,'[2]17.08 Entebbe-Kampala'!H13,'[3]17.08 Entebbe-Kampala'!H13)</f>
        <v>0</v>
      </c>
      <c r="I13" s="50">
        <f>SUM('[1]14.08 Kampala-Entebbe'!I13,'[2]17.08 Entebbe-Kampala'!I13,'[3]17.08 Entebbe-Kampala'!I13)</f>
        <v>4</v>
      </c>
      <c r="J13" s="50">
        <f>SUM('[1]14.08 Kampala-Entebbe'!J13,'[2]17.08 Entebbe-Kampala'!J13,'[3]17.08 Entebbe-Kampala'!J13)</f>
        <v>0</v>
      </c>
      <c r="K13" s="50">
        <f>SUM('[1]14.08 Kampala-Entebbe'!K13,'[2]17.08 Entebbe-Kampala'!K13,'[3]17.08 Entebbe-Kampala'!K13)</f>
        <v>0</v>
      </c>
      <c r="L13" s="50">
        <f>SUM('[1]14.08 Kampala-Entebbe'!L13,'[2]17.08 Entebbe-Kampala'!L13,'[3]17.08 Entebbe-Kampala'!L13)</f>
        <v>0</v>
      </c>
      <c r="M13" s="50">
        <f>SUM('[1]14.08 Kampala-Entebbe'!M13,'[2]17.08 Entebbe-Kampala'!M13,'[3]17.08 Entebbe-Kampala'!M13)</f>
        <v>20</v>
      </c>
      <c r="N13" s="50">
        <f>SUM('[1]14.08 Kampala-Entebbe'!N13,'[2]17.08 Entebbe-Kampala'!N13,'[3]17.08 Entebbe-Kampala'!N13)</f>
        <v>0</v>
      </c>
      <c r="O13" s="15">
        <f t="shared" si="0"/>
        <v>135</v>
      </c>
      <c r="P13" s="15">
        <f t="shared" si="1"/>
        <v>155</v>
      </c>
      <c r="R13" s="1" t="s">
        <v>9</v>
      </c>
      <c r="S13" s="17">
        <f t="shared" ref="S13:AF13" si="5">SUM(C22:C25)</f>
        <v>445</v>
      </c>
      <c r="T13" s="17">
        <f t="shared" si="5"/>
        <v>0</v>
      </c>
      <c r="U13" s="17">
        <f t="shared" si="5"/>
        <v>199</v>
      </c>
      <c r="V13" s="17">
        <f t="shared" si="5"/>
        <v>90</v>
      </c>
      <c r="W13" s="17">
        <f t="shared" si="5"/>
        <v>4</v>
      </c>
      <c r="X13" s="17">
        <f t="shared" si="5"/>
        <v>0</v>
      </c>
      <c r="Y13" s="17">
        <f t="shared" si="5"/>
        <v>12</v>
      </c>
      <c r="Z13" s="17">
        <f t="shared" si="5"/>
        <v>4</v>
      </c>
      <c r="AA13" s="17">
        <f t="shared" si="5"/>
        <v>2</v>
      </c>
      <c r="AB13" s="17">
        <f t="shared" si="5"/>
        <v>1</v>
      </c>
      <c r="AC13" s="17">
        <f t="shared" si="5"/>
        <v>136</v>
      </c>
      <c r="AD13" s="17">
        <f t="shared" si="5"/>
        <v>0</v>
      </c>
      <c r="AE13" s="31">
        <f t="shared" si="5"/>
        <v>757</v>
      </c>
      <c r="AF13" s="31">
        <f t="shared" si="5"/>
        <v>893</v>
      </c>
    </row>
    <row r="14" spans="2:32" ht="23.1" customHeight="1" x14ac:dyDescent="0.25">
      <c r="B14" s="23" t="s">
        <v>41</v>
      </c>
      <c r="C14" s="50">
        <f>SUM('[1]14.08 Kampala-Entebbe'!C14,'[2]17.08 Entebbe-Kampala'!C14,'[3]17.08 Entebbe-Kampala'!C14)</f>
        <v>51</v>
      </c>
      <c r="D14" s="50">
        <f>SUM('[1]14.08 Kampala-Entebbe'!D14,'[2]17.08 Entebbe-Kampala'!D14,'[3]17.08 Entebbe-Kampala'!D14)</f>
        <v>0</v>
      </c>
      <c r="E14" s="50">
        <f>SUM('[1]14.08 Kampala-Entebbe'!E14,'[2]17.08 Entebbe-Kampala'!E14,'[3]17.08 Entebbe-Kampala'!E14)</f>
        <v>57</v>
      </c>
      <c r="F14" s="50">
        <f>SUM('[1]14.08 Kampala-Entebbe'!F14,'[2]17.08 Entebbe-Kampala'!F14,'[3]17.08 Entebbe-Kampala'!F14)</f>
        <v>23</v>
      </c>
      <c r="G14" s="50">
        <f>SUM('[1]14.08 Kampala-Entebbe'!G14,'[2]17.08 Entebbe-Kampala'!G14,'[3]17.08 Entebbe-Kampala'!G14)</f>
        <v>1</v>
      </c>
      <c r="H14" s="50">
        <f>SUM('[1]14.08 Kampala-Entebbe'!H14,'[2]17.08 Entebbe-Kampala'!H14,'[3]17.08 Entebbe-Kampala'!H14)</f>
        <v>0</v>
      </c>
      <c r="I14" s="50">
        <f>SUM('[1]14.08 Kampala-Entebbe'!I14,'[2]17.08 Entebbe-Kampala'!I14,'[3]17.08 Entebbe-Kampala'!I14)</f>
        <v>3</v>
      </c>
      <c r="J14" s="50">
        <f>SUM('[1]14.08 Kampala-Entebbe'!J14,'[2]17.08 Entebbe-Kampala'!J14,'[3]17.08 Entebbe-Kampala'!J14)</f>
        <v>0</v>
      </c>
      <c r="K14" s="50">
        <f>SUM('[1]14.08 Kampala-Entebbe'!K14,'[2]17.08 Entebbe-Kampala'!K14,'[3]17.08 Entebbe-Kampala'!K14)</f>
        <v>0</v>
      </c>
      <c r="L14" s="50">
        <f>SUM('[1]14.08 Kampala-Entebbe'!L14,'[2]17.08 Entebbe-Kampala'!L14,'[3]17.08 Entebbe-Kampala'!L14)</f>
        <v>0</v>
      </c>
      <c r="M14" s="50">
        <f>SUM('[1]14.08 Kampala-Entebbe'!M14,'[2]17.08 Entebbe-Kampala'!M14,'[3]17.08 Entebbe-Kampala'!M14)</f>
        <v>25</v>
      </c>
      <c r="N14" s="50">
        <f>SUM('[1]14.08 Kampala-Entebbe'!N14,'[2]17.08 Entebbe-Kampala'!N14,'[3]17.08 Entebbe-Kampala'!N14)</f>
        <v>0</v>
      </c>
      <c r="O14" s="15">
        <f t="shared" si="0"/>
        <v>135</v>
      </c>
      <c r="P14" s="15">
        <f t="shared" si="1"/>
        <v>160</v>
      </c>
      <c r="R14" s="1" t="s">
        <v>10</v>
      </c>
      <c r="S14" s="17">
        <f t="shared" ref="S14:AF14" si="6">SUM(C26:C29)</f>
        <v>472</v>
      </c>
      <c r="T14" s="17">
        <f t="shared" si="6"/>
        <v>0</v>
      </c>
      <c r="U14" s="17">
        <f t="shared" si="6"/>
        <v>185</v>
      </c>
      <c r="V14" s="17">
        <f t="shared" si="6"/>
        <v>91</v>
      </c>
      <c r="W14" s="17">
        <f t="shared" si="6"/>
        <v>7</v>
      </c>
      <c r="X14" s="17">
        <f t="shared" si="6"/>
        <v>0</v>
      </c>
      <c r="Y14" s="17">
        <f t="shared" si="6"/>
        <v>38</v>
      </c>
      <c r="Z14" s="17">
        <f t="shared" si="6"/>
        <v>4</v>
      </c>
      <c r="AA14" s="17">
        <f t="shared" si="6"/>
        <v>3</v>
      </c>
      <c r="AB14" s="17">
        <f t="shared" si="6"/>
        <v>0</v>
      </c>
      <c r="AC14" s="17">
        <f t="shared" si="6"/>
        <v>156</v>
      </c>
      <c r="AD14" s="17">
        <f t="shared" si="6"/>
        <v>0</v>
      </c>
      <c r="AE14" s="31">
        <f t="shared" si="6"/>
        <v>800</v>
      </c>
      <c r="AF14" s="31">
        <f t="shared" si="6"/>
        <v>956</v>
      </c>
    </row>
    <row r="15" spans="2:32" ht="23.1" customHeight="1" x14ac:dyDescent="0.25">
      <c r="B15" s="23" t="s">
        <v>42</v>
      </c>
      <c r="C15" s="50">
        <f>SUM('[1]14.08 Kampala-Entebbe'!C15,'[2]17.08 Entebbe-Kampala'!C15,'[3]17.08 Entebbe-Kampala'!C15)</f>
        <v>45</v>
      </c>
      <c r="D15" s="50">
        <f>SUM('[1]14.08 Kampala-Entebbe'!D15,'[2]17.08 Entebbe-Kampala'!D15,'[3]17.08 Entebbe-Kampala'!D15)</f>
        <v>0</v>
      </c>
      <c r="E15" s="50">
        <f>SUM('[1]14.08 Kampala-Entebbe'!E15,'[2]17.08 Entebbe-Kampala'!E15,'[3]17.08 Entebbe-Kampala'!E15)</f>
        <v>51</v>
      </c>
      <c r="F15" s="50">
        <f>SUM('[1]14.08 Kampala-Entebbe'!F15,'[2]17.08 Entebbe-Kampala'!F15,'[3]17.08 Entebbe-Kampala'!F15)</f>
        <v>23</v>
      </c>
      <c r="G15" s="50">
        <f>SUM('[1]14.08 Kampala-Entebbe'!G15,'[2]17.08 Entebbe-Kampala'!G15,'[3]17.08 Entebbe-Kampala'!G15)</f>
        <v>1</v>
      </c>
      <c r="H15" s="50">
        <f>SUM('[1]14.08 Kampala-Entebbe'!H15,'[2]17.08 Entebbe-Kampala'!H15,'[3]17.08 Entebbe-Kampala'!H15)</f>
        <v>0</v>
      </c>
      <c r="I15" s="50">
        <f>SUM('[1]14.08 Kampala-Entebbe'!I15,'[2]17.08 Entebbe-Kampala'!I15,'[3]17.08 Entebbe-Kampala'!I15)</f>
        <v>2</v>
      </c>
      <c r="J15" s="50">
        <f>SUM('[1]14.08 Kampala-Entebbe'!J15,'[2]17.08 Entebbe-Kampala'!J15,'[3]17.08 Entebbe-Kampala'!J15)</f>
        <v>0</v>
      </c>
      <c r="K15" s="50">
        <f>SUM('[1]14.08 Kampala-Entebbe'!K15,'[2]17.08 Entebbe-Kampala'!K15,'[3]17.08 Entebbe-Kampala'!K15)</f>
        <v>0</v>
      </c>
      <c r="L15" s="50">
        <f>SUM('[1]14.08 Kampala-Entebbe'!L15,'[2]17.08 Entebbe-Kampala'!L15,'[3]17.08 Entebbe-Kampala'!L15)</f>
        <v>0</v>
      </c>
      <c r="M15" s="50">
        <f>SUM('[1]14.08 Kampala-Entebbe'!M15,'[2]17.08 Entebbe-Kampala'!M15,'[3]17.08 Entebbe-Kampala'!M15)</f>
        <v>28</v>
      </c>
      <c r="N15" s="50">
        <f>SUM('[1]14.08 Kampala-Entebbe'!N15,'[2]17.08 Entebbe-Kampala'!N15,'[3]17.08 Entebbe-Kampala'!N15)</f>
        <v>0</v>
      </c>
      <c r="O15" s="15">
        <f t="shared" si="0"/>
        <v>122</v>
      </c>
      <c r="P15" s="15">
        <f t="shared" si="1"/>
        <v>150</v>
      </c>
      <c r="R15" s="1" t="s">
        <v>11</v>
      </c>
      <c r="S15" s="17">
        <f t="shared" ref="S15:AF15" si="7">SUM(C30:C33)</f>
        <v>454</v>
      </c>
      <c r="T15" s="17">
        <f t="shared" si="7"/>
        <v>0</v>
      </c>
      <c r="U15" s="17">
        <f t="shared" si="7"/>
        <v>266</v>
      </c>
      <c r="V15" s="17">
        <f t="shared" si="7"/>
        <v>75</v>
      </c>
      <c r="W15" s="17">
        <f t="shared" si="7"/>
        <v>5</v>
      </c>
      <c r="X15" s="17">
        <f t="shared" si="7"/>
        <v>1</v>
      </c>
      <c r="Y15" s="17">
        <f t="shared" si="7"/>
        <v>40</v>
      </c>
      <c r="Z15" s="17">
        <f t="shared" si="7"/>
        <v>5</v>
      </c>
      <c r="AA15" s="17">
        <f t="shared" si="7"/>
        <v>2</v>
      </c>
      <c r="AB15" s="17">
        <f t="shared" si="7"/>
        <v>2</v>
      </c>
      <c r="AC15" s="17">
        <f t="shared" si="7"/>
        <v>148</v>
      </c>
      <c r="AD15" s="17">
        <f t="shared" si="7"/>
        <v>0</v>
      </c>
      <c r="AE15" s="31">
        <f t="shared" si="7"/>
        <v>850</v>
      </c>
      <c r="AF15" s="31">
        <f t="shared" si="7"/>
        <v>998</v>
      </c>
    </row>
    <row r="16" spans="2:32" ht="23.1" customHeight="1" x14ac:dyDescent="0.25">
      <c r="B16" s="23" t="s">
        <v>43</v>
      </c>
      <c r="C16" s="50">
        <f>SUM('[1]14.08 Kampala-Entebbe'!C16,'[2]17.08 Entebbe-Kampala'!C16,'[3]17.08 Entebbe-Kampala'!C16)</f>
        <v>46</v>
      </c>
      <c r="D16" s="50">
        <f>SUM('[1]14.08 Kampala-Entebbe'!D16,'[2]17.08 Entebbe-Kampala'!D16,'[3]17.08 Entebbe-Kampala'!D16)</f>
        <v>0</v>
      </c>
      <c r="E16" s="50">
        <f>SUM('[1]14.08 Kampala-Entebbe'!E16,'[2]17.08 Entebbe-Kampala'!E16,'[3]17.08 Entebbe-Kampala'!E16)</f>
        <v>52</v>
      </c>
      <c r="F16" s="50">
        <f>SUM('[1]14.08 Kampala-Entebbe'!F16,'[2]17.08 Entebbe-Kampala'!F16,'[3]17.08 Entebbe-Kampala'!F16)</f>
        <v>23</v>
      </c>
      <c r="G16" s="50">
        <f>SUM('[1]14.08 Kampala-Entebbe'!G16,'[2]17.08 Entebbe-Kampala'!G16,'[3]17.08 Entebbe-Kampala'!G16)</f>
        <v>1</v>
      </c>
      <c r="H16" s="50">
        <f>SUM('[1]14.08 Kampala-Entebbe'!H16,'[2]17.08 Entebbe-Kampala'!H16,'[3]17.08 Entebbe-Kampala'!H16)</f>
        <v>2</v>
      </c>
      <c r="I16" s="50">
        <f>SUM('[1]14.08 Kampala-Entebbe'!I16,'[2]17.08 Entebbe-Kampala'!I16,'[3]17.08 Entebbe-Kampala'!I16)</f>
        <v>4</v>
      </c>
      <c r="J16" s="50">
        <f>SUM('[1]14.08 Kampala-Entebbe'!J16,'[2]17.08 Entebbe-Kampala'!J16,'[3]17.08 Entebbe-Kampala'!J16)</f>
        <v>0</v>
      </c>
      <c r="K16" s="50">
        <f>SUM('[1]14.08 Kampala-Entebbe'!K16,'[2]17.08 Entebbe-Kampala'!K16,'[3]17.08 Entebbe-Kampala'!K16)</f>
        <v>0</v>
      </c>
      <c r="L16" s="50">
        <f>SUM('[1]14.08 Kampala-Entebbe'!L16,'[2]17.08 Entebbe-Kampala'!L16,'[3]17.08 Entebbe-Kampala'!L16)</f>
        <v>0</v>
      </c>
      <c r="M16" s="50">
        <f>SUM('[1]14.08 Kampala-Entebbe'!M16,'[2]17.08 Entebbe-Kampala'!M16,'[3]17.08 Entebbe-Kampala'!M16)</f>
        <v>20</v>
      </c>
      <c r="N16" s="50">
        <f>SUM('[1]14.08 Kampala-Entebbe'!N16,'[2]17.08 Entebbe-Kampala'!N16,'[3]17.08 Entebbe-Kampala'!N16)</f>
        <v>0</v>
      </c>
      <c r="O16" s="15">
        <f t="shared" si="0"/>
        <v>128</v>
      </c>
      <c r="P16" s="15">
        <f t="shared" si="1"/>
        <v>148</v>
      </c>
      <c r="R16" s="1" t="s">
        <v>12</v>
      </c>
      <c r="S16" s="17">
        <f t="shared" ref="S16:AF16" si="8">SUM(C34:C37)</f>
        <v>518</v>
      </c>
      <c r="T16" s="17">
        <f t="shared" si="8"/>
        <v>0</v>
      </c>
      <c r="U16" s="17">
        <f t="shared" si="8"/>
        <v>240</v>
      </c>
      <c r="V16" s="17">
        <f t="shared" si="8"/>
        <v>89</v>
      </c>
      <c r="W16" s="17">
        <f t="shared" si="8"/>
        <v>3</v>
      </c>
      <c r="X16" s="17">
        <f t="shared" si="8"/>
        <v>2</v>
      </c>
      <c r="Y16" s="17">
        <f t="shared" si="8"/>
        <v>42</v>
      </c>
      <c r="Z16" s="17">
        <f t="shared" si="8"/>
        <v>1</v>
      </c>
      <c r="AA16" s="17">
        <f t="shared" si="8"/>
        <v>3</v>
      </c>
      <c r="AB16" s="17">
        <f t="shared" si="8"/>
        <v>1</v>
      </c>
      <c r="AC16" s="17">
        <f t="shared" si="8"/>
        <v>170</v>
      </c>
      <c r="AD16" s="17">
        <f t="shared" si="8"/>
        <v>0</v>
      </c>
      <c r="AE16" s="31">
        <f t="shared" si="8"/>
        <v>899</v>
      </c>
      <c r="AF16" s="31">
        <f t="shared" si="8"/>
        <v>1069</v>
      </c>
    </row>
    <row r="17" spans="2:32" ht="23.1" customHeight="1" x14ac:dyDescent="0.25">
      <c r="B17" s="23" t="s">
        <v>44</v>
      </c>
      <c r="C17" s="50">
        <f>SUM('[1]14.08 Kampala-Entebbe'!C17,'[2]17.08 Entebbe-Kampala'!C17,'[3]17.08 Entebbe-Kampala'!C17)</f>
        <v>72</v>
      </c>
      <c r="D17" s="50">
        <f>SUM('[1]14.08 Kampala-Entebbe'!D17,'[2]17.08 Entebbe-Kampala'!D17,'[3]17.08 Entebbe-Kampala'!D17)</f>
        <v>0</v>
      </c>
      <c r="E17" s="50">
        <f>SUM('[1]14.08 Kampala-Entebbe'!E17,'[2]17.08 Entebbe-Kampala'!E17,'[3]17.08 Entebbe-Kampala'!E17)</f>
        <v>75</v>
      </c>
      <c r="F17" s="50">
        <f>SUM('[1]14.08 Kampala-Entebbe'!F17,'[2]17.08 Entebbe-Kampala'!F17,'[3]17.08 Entebbe-Kampala'!F17)</f>
        <v>16</v>
      </c>
      <c r="G17" s="50">
        <f>SUM('[1]14.08 Kampala-Entebbe'!G17,'[2]17.08 Entebbe-Kampala'!G17,'[3]17.08 Entebbe-Kampala'!G17)</f>
        <v>2</v>
      </c>
      <c r="H17" s="50">
        <f>SUM('[1]14.08 Kampala-Entebbe'!H17,'[2]17.08 Entebbe-Kampala'!H17,'[3]17.08 Entebbe-Kampala'!H17)</f>
        <v>1</v>
      </c>
      <c r="I17" s="50">
        <f>SUM('[1]14.08 Kampala-Entebbe'!I17,'[2]17.08 Entebbe-Kampala'!I17,'[3]17.08 Entebbe-Kampala'!I17)</f>
        <v>4</v>
      </c>
      <c r="J17" s="50">
        <f>SUM('[1]14.08 Kampala-Entebbe'!J17,'[2]17.08 Entebbe-Kampala'!J17,'[3]17.08 Entebbe-Kampala'!J17)</f>
        <v>0</v>
      </c>
      <c r="K17" s="50">
        <f>SUM('[1]14.08 Kampala-Entebbe'!K17,'[2]17.08 Entebbe-Kampala'!K17,'[3]17.08 Entebbe-Kampala'!K17)</f>
        <v>0</v>
      </c>
      <c r="L17" s="50">
        <f>SUM('[1]14.08 Kampala-Entebbe'!L17,'[2]17.08 Entebbe-Kampala'!L17,'[3]17.08 Entebbe-Kampala'!L17)</f>
        <v>0</v>
      </c>
      <c r="M17" s="50">
        <f>SUM('[1]14.08 Kampala-Entebbe'!M17,'[2]17.08 Entebbe-Kampala'!M17,'[3]17.08 Entebbe-Kampala'!M17)</f>
        <v>28</v>
      </c>
      <c r="N17" s="50">
        <f>SUM('[1]14.08 Kampala-Entebbe'!N17,'[2]17.08 Entebbe-Kampala'!N17,'[3]17.08 Entebbe-Kampala'!N17)</f>
        <v>0</v>
      </c>
      <c r="O17" s="15">
        <f t="shared" si="0"/>
        <v>170</v>
      </c>
      <c r="P17" s="15">
        <f t="shared" si="1"/>
        <v>198</v>
      </c>
      <c r="R17" s="1" t="s">
        <v>13</v>
      </c>
      <c r="S17" s="17">
        <f t="shared" ref="S17:AF17" si="9">SUM(C38:C41)</f>
        <v>718</v>
      </c>
      <c r="T17" s="17">
        <f t="shared" si="9"/>
        <v>0</v>
      </c>
      <c r="U17" s="17">
        <f t="shared" si="9"/>
        <v>221</v>
      </c>
      <c r="V17" s="17">
        <f t="shared" si="9"/>
        <v>98</v>
      </c>
      <c r="W17" s="17">
        <f t="shared" si="9"/>
        <v>20</v>
      </c>
      <c r="X17" s="17">
        <f t="shared" si="9"/>
        <v>1</v>
      </c>
      <c r="Y17" s="17">
        <f t="shared" si="9"/>
        <v>49</v>
      </c>
      <c r="Z17" s="17">
        <f t="shared" si="9"/>
        <v>6</v>
      </c>
      <c r="AA17" s="17">
        <f t="shared" si="9"/>
        <v>6</v>
      </c>
      <c r="AB17" s="17">
        <f t="shared" si="9"/>
        <v>1</v>
      </c>
      <c r="AC17" s="17">
        <f t="shared" si="9"/>
        <v>166</v>
      </c>
      <c r="AD17" s="17">
        <f t="shared" si="9"/>
        <v>0</v>
      </c>
      <c r="AE17" s="31">
        <f t="shared" si="9"/>
        <v>1120</v>
      </c>
      <c r="AF17" s="31">
        <f t="shared" si="9"/>
        <v>1286</v>
      </c>
    </row>
    <row r="18" spans="2:32" ht="23.1" customHeight="1" x14ac:dyDescent="0.25">
      <c r="B18" s="23" t="s">
        <v>45</v>
      </c>
      <c r="C18" s="50">
        <f>SUM('[1]14.08 Kampala-Entebbe'!C18,'[2]17.08 Entebbe-Kampala'!C18,'[3]17.08 Entebbe-Kampala'!C18)</f>
        <v>84</v>
      </c>
      <c r="D18" s="50">
        <f>SUM('[1]14.08 Kampala-Entebbe'!D18,'[2]17.08 Entebbe-Kampala'!D18,'[3]17.08 Entebbe-Kampala'!D18)</f>
        <v>0</v>
      </c>
      <c r="E18" s="50">
        <f>SUM('[1]14.08 Kampala-Entebbe'!E18,'[2]17.08 Entebbe-Kampala'!E18,'[3]17.08 Entebbe-Kampala'!E18)</f>
        <v>57</v>
      </c>
      <c r="F18" s="50">
        <f>SUM('[1]14.08 Kampala-Entebbe'!F18,'[2]17.08 Entebbe-Kampala'!F18,'[3]17.08 Entebbe-Kampala'!F18)</f>
        <v>20</v>
      </c>
      <c r="G18" s="50">
        <f>SUM('[1]14.08 Kampala-Entebbe'!G18,'[2]17.08 Entebbe-Kampala'!G18,'[3]17.08 Entebbe-Kampala'!G18)</f>
        <v>2</v>
      </c>
      <c r="H18" s="50">
        <f>SUM('[1]14.08 Kampala-Entebbe'!H18,'[2]17.08 Entebbe-Kampala'!H18,'[3]17.08 Entebbe-Kampala'!H18)</f>
        <v>2</v>
      </c>
      <c r="I18" s="50">
        <f>SUM('[1]14.08 Kampala-Entebbe'!I18,'[2]17.08 Entebbe-Kampala'!I18,'[3]17.08 Entebbe-Kampala'!I18)</f>
        <v>3</v>
      </c>
      <c r="J18" s="50">
        <f>SUM('[1]14.08 Kampala-Entebbe'!J18,'[2]17.08 Entebbe-Kampala'!J18,'[3]17.08 Entebbe-Kampala'!J18)</f>
        <v>0</v>
      </c>
      <c r="K18" s="50">
        <f>SUM('[1]14.08 Kampala-Entebbe'!K18,'[2]17.08 Entebbe-Kampala'!K18,'[3]17.08 Entebbe-Kampala'!K18)</f>
        <v>0</v>
      </c>
      <c r="L18" s="50">
        <f>SUM('[1]14.08 Kampala-Entebbe'!L18,'[2]17.08 Entebbe-Kampala'!L18,'[3]17.08 Entebbe-Kampala'!L18)</f>
        <v>2</v>
      </c>
      <c r="M18" s="50">
        <f>SUM('[1]14.08 Kampala-Entebbe'!M18,'[2]17.08 Entebbe-Kampala'!M18,'[3]17.08 Entebbe-Kampala'!M18)</f>
        <v>29</v>
      </c>
      <c r="N18" s="50">
        <f>SUM('[1]14.08 Kampala-Entebbe'!N18,'[2]17.08 Entebbe-Kampala'!N18,'[3]17.08 Entebbe-Kampala'!N18)</f>
        <v>0</v>
      </c>
      <c r="O18" s="15">
        <f t="shared" si="0"/>
        <v>170</v>
      </c>
      <c r="P18" s="15">
        <f t="shared" si="1"/>
        <v>199</v>
      </c>
      <c r="R18" s="1" t="s">
        <v>14</v>
      </c>
      <c r="S18" s="17">
        <f t="shared" ref="S18:AF18" si="10">SUM(C42:C45)</f>
        <v>830</v>
      </c>
      <c r="T18" s="17">
        <f t="shared" si="10"/>
        <v>0</v>
      </c>
      <c r="U18" s="17">
        <f t="shared" si="10"/>
        <v>234</v>
      </c>
      <c r="V18" s="17">
        <f t="shared" si="10"/>
        <v>112</v>
      </c>
      <c r="W18" s="17">
        <f t="shared" si="10"/>
        <v>12</v>
      </c>
      <c r="X18" s="17">
        <f t="shared" si="10"/>
        <v>2</v>
      </c>
      <c r="Y18" s="17">
        <f t="shared" si="10"/>
        <v>48</v>
      </c>
      <c r="Z18" s="17">
        <f t="shared" si="10"/>
        <v>5</v>
      </c>
      <c r="AA18" s="17">
        <f t="shared" si="10"/>
        <v>1</v>
      </c>
      <c r="AB18" s="17">
        <f t="shared" si="10"/>
        <v>2</v>
      </c>
      <c r="AC18" s="17">
        <f t="shared" si="10"/>
        <v>145</v>
      </c>
      <c r="AD18" s="17">
        <f t="shared" si="10"/>
        <v>0</v>
      </c>
      <c r="AE18" s="31">
        <f t="shared" si="10"/>
        <v>1246</v>
      </c>
      <c r="AF18" s="31">
        <f t="shared" si="10"/>
        <v>1391</v>
      </c>
    </row>
    <row r="19" spans="2:32" ht="23.1" customHeight="1" x14ac:dyDescent="0.25">
      <c r="B19" s="23" t="s">
        <v>46</v>
      </c>
      <c r="C19" s="50">
        <f>SUM('[1]14.08 Kampala-Entebbe'!C19,'[2]17.08 Entebbe-Kampala'!C19,'[3]17.08 Entebbe-Kampala'!C19)</f>
        <v>94</v>
      </c>
      <c r="D19" s="50">
        <f>SUM('[1]14.08 Kampala-Entebbe'!D19,'[2]17.08 Entebbe-Kampala'!D19,'[3]17.08 Entebbe-Kampala'!D19)</f>
        <v>0</v>
      </c>
      <c r="E19" s="50">
        <f>SUM('[1]14.08 Kampala-Entebbe'!E19,'[2]17.08 Entebbe-Kampala'!E19,'[3]17.08 Entebbe-Kampala'!E19)</f>
        <v>51</v>
      </c>
      <c r="F19" s="50">
        <f>SUM('[1]14.08 Kampala-Entebbe'!F19,'[2]17.08 Entebbe-Kampala'!F19,'[3]17.08 Entebbe-Kampala'!F19)</f>
        <v>21</v>
      </c>
      <c r="G19" s="50">
        <f>SUM('[1]14.08 Kampala-Entebbe'!G19,'[2]17.08 Entebbe-Kampala'!G19,'[3]17.08 Entebbe-Kampala'!G19)</f>
        <v>1</v>
      </c>
      <c r="H19" s="50">
        <f>SUM('[1]14.08 Kampala-Entebbe'!H19,'[2]17.08 Entebbe-Kampala'!H19,'[3]17.08 Entebbe-Kampala'!H19)</f>
        <v>0</v>
      </c>
      <c r="I19" s="50">
        <f>SUM('[1]14.08 Kampala-Entebbe'!I19,'[2]17.08 Entebbe-Kampala'!I19,'[3]17.08 Entebbe-Kampala'!I19)</f>
        <v>6</v>
      </c>
      <c r="J19" s="50">
        <f>SUM('[1]14.08 Kampala-Entebbe'!J19,'[2]17.08 Entebbe-Kampala'!J19,'[3]17.08 Entebbe-Kampala'!J19)</f>
        <v>0</v>
      </c>
      <c r="K19" s="50">
        <f>SUM('[1]14.08 Kampala-Entebbe'!K19,'[2]17.08 Entebbe-Kampala'!K19,'[3]17.08 Entebbe-Kampala'!K19)</f>
        <v>0</v>
      </c>
      <c r="L19" s="50">
        <f>SUM('[1]14.08 Kampala-Entebbe'!L19,'[2]17.08 Entebbe-Kampala'!L19,'[3]17.08 Entebbe-Kampala'!L19)</f>
        <v>1</v>
      </c>
      <c r="M19" s="50">
        <f>SUM('[1]14.08 Kampala-Entebbe'!M19,'[2]17.08 Entebbe-Kampala'!M19,'[3]17.08 Entebbe-Kampala'!M19)</f>
        <v>37</v>
      </c>
      <c r="N19" s="50">
        <f>SUM('[1]14.08 Kampala-Entebbe'!N19,'[2]17.08 Entebbe-Kampala'!N19,'[3]17.08 Entebbe-Kampala'!N19)</f>
        <v>0</v>
      </c>
      <c r="O19" s="15">
        <f t="shared" si="0"/>
        <v>174</v>
      </c>
      <c r="P19" s="15">
        <f t="shared" si="1"/>
        <v>211</v>
      </c>
      <c r="R19" s="1" t="s">
        <v>15</v>
      </c>
      <c r="S19" s="17">
        <f t="shared" ref="S19:AF19" si="11">SUM(C46:C49)</f>
        <v>520</v>
      </c>
      <c r="T19" s="17">
        <f t="shared" si="11"/>
        <v>0</v>
      </c>
      <c r="U19" s="17">
        <f t="shared" si="11"/>
        <v>381</v>
      </c>
      <c r="V19" s="17">
        <f t="shared" si="11"/>
        <v>116</v>
      </c>
      <c r="W19" s="17">
        <f t="shared" si="11"/>
        <v>11</v>
      </c>
      <c r="X19" s="17">
        <f t="shared" si="11"/>
        <v>3</v>
      </c>
      <c r="Y19" s="17">
        <f t="shared" si="11"/>
        <v>62</v>
      </c>
      <c r="Z19" s="17">
        <f t="shared" si="11"/>
        <v>7</v>
      </c>
      <c r="AA19" s="17">
        <f t="shared" si="11"/>
        <v>5</v>
      </c>
      <c r="AB19" s="17">
        <f t="shared" si="11"/>
        <v>2</v>
      </c>
      <c r="AC19" s="17">
        <f t="shared" si="11"/>
        <v>162</v>
      </c>
      <c r="AD19" s="17">
        <f t="shared" si="11"/>
        <v>0</v>
      </c>
      <c r="AE19" s="31">
        <f t="shared" si="11"/>
        <v>1107</v>
      </c>
      <c r="AF19" s="31">
        <f t="shared" si="11"/>
        <v>1269</v>
      </c>
    </row>
    <row r="20" spans="2:32" ht="23.1" customHeight="1" x14ac:dyDescent="0.25">
      <c r="B20" s="23" t="s">
        <v>47</v>
      </c>
      <c r="C20" s="50">
        <f>SUM('[1]14.08 Kampala-Entebbe'!C20,'[2]17.08 Entebbe-Kampala'!C20,'[3]17.08 Entebbe-Kampala'!C20)</f>
        <v>69</v>
      </c>
      <c r="D20" s="50">
        <f>SUM('[1]14.08 Kampala-Entebbe'!D20,'[2]17.08 Entebbe-Kampala'!D20,'[3]17.08 Entebbe-Kampala'!D20)</f>
        <v>0</v>
      </c>
      <c r="E20" s="50">
        <f>SUM('[1]14.08 Kampala-Entebbe'!E20,'[2]17.08 Entebbe-Kampala'!E20,'[3]17.08 Entebbe-Kampala'!E20)</f>
        <v>53</v>
      </c>
      <c r="F20" s="50">
        <f>SUM('[1]14.08 Kampala-Entebbe'!F20,'[2]17.08 Entebbe-Kampala'!F20,'[3]17.08 Entebbe-Kampala'!F20)</f>
        <v>24</v>
      </c>
      <c r="G20" s="50">
        <f>SUM('[1]14.08 Kampala-Entebbe'!G20,'[2]17.08 Entebbe-Kampala'!G20,'[3]17.08 Entebbe-Kampala'!G20)</f>
        <v>0</v>
      </c>
      <c r="H20" s="50">
        <f>SUM('[1]14.08 Kampala-Entebbe'!H20,'[2]17.08 Entebbe-Kampala'!H20,'[3]17.08 Entebbe-Kampala'!H20)</f>
        <v>0</v>
      </c>
      <c r="I20" s="50">
        <f>SUM('[1]14.08 Kampala-Entebbe'!I20,'[2]17.08 Entebbe-Kampala'!I20,'[3]17.08 Entebbe-Kampala'!I20)</f>
        <v>1</v>
      </c>
      <c r="J20" s="50">
        <f>SUM('[1]14.08 Kampala-Entebbe'!J20,'[2]17.08 Entebbe-Kampala'!J20,'[3]17.08 Entebbe-Kampala'!J20)</f>
        <v>0</v>
      </c>
      <c r="K20" s="50">
        <f>SUM('[1]14.08 Kampala-Entebbe'!K20,'[2]17.08 Entebbe-Kampala'!K20,'[3]17.08 Entebbe-Kampala'!K20)</f>
        <v>0</v>
      </c>
      <c r="L20" s="50">
        <f>SUM('[1]14.08 Kampala-Entebbe'!L20,'[2]17.08 Entebbe-Kampala'!L20,'[3]17.08 Entebbe-Kampala'!L20)</f>
        <v>0</v>
      </c>
      <c r="M20" s="50">
        <f>SUM('[1]14.08 Kampala-Entebbe'!M20,'[2]17.08 Entebbe-Kampala'!M20,'[3]17.08 Entebbe-Kampala'!M20)</f>
        <v>32</v>
      </c>
      <c r="N20" s="50">
        <f>SUM('[1]14.08 Kampala-Entebbe'!N20,'[2]17.08 Entebbe-Kampala'!N20,'[3]17.08 Entebbe-Kampala'!N20)</f>
        <v>0</v>
      </c>
      <c r="O20" s="15">
        <f t="shared" si="0"/>
        <v>147</v>
      </c>
      <c r="P20" s="15">
        <f t="shared" si="1"/>
        <v>179</v>
      </c>
      <c r="R20" s="1" t="s">
        <v>16</v>
      </c>
      <c r="S20" s="17">
        <f t="shared" ref="S20:AF20" si="12">SUM(C50:C53)</f>
        <v>634</v>
      </c>
      <c r="T20" s="17">
        <f t="shared" si="12"/>
        <v>0</v>
      </c>
      <c r="U20" s="17">
        <f t="shared" si="12"/>
        <v>398</v>
      </c>
      <c r="V20" s="17">
        <f t="shared" si="12"/>
        <v>125</v>
      </c>
      <c r="W20" s="17">
        <f t="shared" si="12"/>
        <v>27</v>
      </c>
      <c r="X20" s="17">
        <f t="shared" si="12"/>
        <v>6</v>
      </c>
      <c r="Y20" s="17">
        <f t="shared" si="12"/>
        <v>55</v>
      </c>
      <c r="Z20" s="17">
        <f t="shared" si="12"/>
        <v>5</v>
      </c>
      <c r="AA20" s="17">
        <f t="shared" si="12"/>
        <v>7</v>
      </c>
      <c r="AB20" s="17">
        <f t="shared" si="12"/>
        <v>1</v>
      </c>
      <c r="AC20" s="17">
        <f t="shared" si="12"/>
        <v>162</v>
      </c>
      <c r="AD20" s="17">
        <f t="shared" si="12"/>
        <v>0</v>
      </c>
      <c r="AE20" s="31">
        <f t="shared" si="12"/>
        <v>1258</v>
      </c>
      <c r="AF20" s="31">
        <f t="shared" si="12"/>
        <v>1420</v>
      </c>
    </row>
    <row r="21" spans="2:32" ht="23.1" customHeight="1" x14ac:dyDescent="0.25">
      <c r="B21" s="23" t="s">
        <v>48</v>
      </c>
      <c r="C21" s="50">
        <f>SUM('[1]14.08 Kampala-Entebbe'!C21,'[2]17.08 Entebbe-Kampala'!C21,'[3]17.08 Entebbe-Kampala'!C21)</f>
        <v>75</v>
      </c>
      <c r="D21" s="50">
        <f>SUM('[1]14.08 Kampala-Entebbe'!D21,'[2]17.08 Entebbe-Kampala'!D21,'[3]17.08 Entebbe-Kampala'!D21)</f>
        <v>0</v>
      </c>
      <c r="E21" s="50">
        <f>SUM('[1]14.08 Kampala-Entebbe'!E21,'[2]17.08 Entebbe-Kampala'!E21,'[3]17.08 Entebbe-Kampala'!E21)</f>
        <v>70</v>
      </c>
      <c r="F21" s="50">
        <f>SUM('[1]14.08 Kampala-Entebbe'!F21,'[2]17.08 Entebbe-Kampala'!F21,'[3]17.08 Entebbe-Kampala'!F21)</f>
        <v>26</v>
      </c>
      <c r="G21" s="50">
        <f>SUM('[1]14.08 Kampala-Entebbe'!G21,'[2]17.08 Entebbe-Kampala'!G21,'[3]17.08 Entebbe-Kampala'!G21)</f>
        <v>0</v>
      </c>
      <c r="H21" s="50">
        <f>SUM('[1]14.08 Kampala-Entebbe'!H21,'[2]17.08 Entebbe-Kampala'!H21,'[3]17.08 Entebbe-Kampala'!H21)</f>
        <v>0</v>
      </c>
      <c r="I21" s="50">
        <f>SUM('[1]14.08 Kampala-Entebbe'!I21,'[2]17.08 Entebbe-Kampala'!I21,'[3]17.08 Entebbe-Kampala'!I21)</f>
        <v>3</v>
      </c>
      <c r="J21" s="50">
        <f>SUM('[1]14.08 Kampala-Entebbe'!J21,'[2]17.08 Entebbe-Kampala'!J21,'[3]17.08 Entebbe-Kampala'!J21)</f>
        <v>0</v>
      </c>
      <c r="K21" s="50">
        <f>SUM('[1]14.08 Kampala-Entebbe'!K21,'[2]17.08 Entebbe-Kampala'!K21,'[3]17.08 Entebbe-Kampala'!K21)</f>
        <v>1</v>
      </c>
      <c r="L21" s="50">
        <f>SUM('[1]14.08 Kampala-Entebbe'!L21,'[2]17.08 Entebbe-Kampala'!L21,'[3]17.08 Entebbe-Kampala'!L21)</f>
        <v>0</v>
      </c>
      <c r="M21" s="50">
        <f>SUM('[1]14.08 Kampala-Entebbe'!M21,'[2]17.08 Entebbe-Kampala'!M21,'[3]17.08 Entebbe-Kampala'!M21)</f>
        <v>26</v>
      </c>
      <c r="N21" s="50">
        <f>SUM('[1]14.08 Kampala-Entebbe'!N21,'[2]17.08 Entebbe-Kampala'!N21,'[3]17.08 Entebbe-Kampala'!N21)</f>
        <v>0</v>
      </c>
      <c r="O21" s="15">
        <f t="shared" si="0"/>
        <v>175</v>
      </c>
      <c r="P21" s="15">
        <f t="shared" si="1"/>
        <v>201</v>
      </c>
      <c r="R21" s="36" t="s">
        <v>20</v>
      </c>
      <c r="S21" s="34">
        <f t="shared" ref="S21:AF21" si="13">SUM(C54:C57)</f>
        <v>640</v>
      </c>
      <c r="T21" s="17">
        <f t="shared" si="13"/>
        <v>0</v>
      </c>
      <c r="U21" s="17">
        <f t="shared" si="13"/>
        <v>318</v>
      </c>
      <c r="V21" s="17">
        <f t="shared" si="13"/>
        <v>111</v>
      </c>
      <c r="W21" s="17">
        <f t="shared" si="13"/>
        <v>18</v>
      </c>
      <c r="X21" s="17">
        <f t="shared" si="13"/>
        <v>9</v>
      </c>
      <c r="Y21" s="17">
        <f t="shared" si="13"/>
        <v>44</v>
      </c>
      <c r="Z21" s="17">
        <f t="shared" si="13"/>
        <v>3</v>
      </c>
      <c r="AA21" s="17">
        <f t="shared" si="13"/>
        <v>0</v>
      </c>
      <c r="AB21" s="17">
        <f t="shared" si="13"/>
        <v>1</v>
      </c>
      <c r="AC21" s="17">
        <f t="shared" si="13"/>
        <v>115</v>
      </c>
      <c r="AD21" s="17">
        <f t="shared" si="13"/>
        <v>0</v>
      </c>
      <c r="AE21" s="31">
        <f t="shared" si="13"/>
        <v>1144</v>
      </c>
      <c r="AF21" s="31">
        <f t="shared" si="13"/>
        <v>1259</v>
      </c>
    </row>
    <row r="22" spans="2:32" ht="23.1" customHeight="1" x14ac:dyDescent="0.25">
      <c r="B22" s="23" t="s">
        <v>49</v>
      </c>
      <c r="C22" s="50">
        <f>SUM('[1]14.08 Kampala-Entebbe'!C22,'[2]17.08 Entebbe-Kampala'!C22,'[3]17.08 Entebbe-Kampala'!C22)</f>
        <v>103</v>
      </c>
      <c r="D22" s="50">
        <f>SUM('[1]14.08 Kampala-Entebbe'!D22,'[2]17.08 Entebbe-Kampala'!D22,'[3]17.08 Entebbe-Kampala'!D22)</f>
        <v>0</v>
      </c>
      <c r="E22" s="50">
        <f>SUM('[1]14.08 Kampala-Entebbe'!E22,'[2]17.08 Entebbe-Kampala'!E22,'[3]17.08 Entebbe-Kampala'!E22)</f>
        <v>49</v>
      </c>
      <c r="F22" s="50">
        <f>SUM('[1]14.08 Kampala-Entebbe'!F22,'[2]17.08 Entebbe-Kampala'!F22,'[3]17.08 Entebbe-Kampala'!F22)</f>
        <v>17</v>
      </c>
      <c r="G22" s="50">
        <f>SUM('[1]14.08 Kampala-Entebbe'!G22,'[2]17.08 Entebbe-Kampala'!G22,'[3]17.08 Entebbe-Kampala'!G22)</f>
        <v>1</v>
      </c>
      <c r="H22" s="50">
        <f>SUM('[1]14.08 Kampala-Entebbe'!H22,'[2]17.08 Entebbe-Kampala'!H22,'[3]17.08 Entebbe-Kampala'!H22)</f>
        <v>0</v>
      </c>
      <c r="I22" s="50">
        <f>SUM('[1]14.08 Kampala-Entebbe'!I22,'[2]17.08 Entebbe-Kampala'!I22,'[3]17.08 Entebbe-Kampala'!I22)</f>
        <v>3</v>
      </c>
      <c r="J22" s="50">
        <f>SUM('[1]14.08 Kampala-Entebbe'!J22,'[2]17.08 Entebbe-Kampala'!J22,'[3]17.08 Entebbe-Kampala'!J22)</f>
        <v>1</v>
      </c>
      <c r="K22" s="50">
        <f>SUM('[1]14.08 Kampala-Entebbe'!K22,'[2]17.08 Entebbe-Kampala'!K22,'[3]17.08 Entebbe-Kampala'!K22)</f>
        <v>0</v>
      </c>
      <c r="L22" s="50">
        <f>SUM('[1]14.08 Kampala-Entebbe'!L22,'[2]17.08 Entebbe-Kampala'!L22,'[3]17.08 Entebbe-Kampala'!L22)</f>
        <v>0</v>
      </c>
      <c r="M22" s="50">
        <f>SUM('[1]14.08 Kampala-Entebbe'!M22,'[2]17.08 Entebbe-Kampala'!M22,'[3]17.08 Entebbe-Kampala'!M22)</f>
        <v>29</v>
      </c>
      <c r="N22" s="50">
        <f>SUM('[1]14.08 Kampala-Entebbe'!N22,'[2]17.08 Entebbe-Kampala'!N22,'[3]17.08 Entebbe-Kampala'!N22)</f>
        <v>0</v>
      </c>
      <c r="O22" s="15">
        <f t="shared" si="0"/>
        <v>174</v>
      </c>
      <c r="P22" s="15">
        <f t="shared" si="1"/>
        <v>203</v>
      </c>
      <c r="R22" s="38" t="s">
        <v>90</v>
      </c>
      <c r="S22" s="39">
        <f>MAX(S10:S12)</f>
        <v>322</v>
      </c>
      <c r="T22" s="39">
        <f t="shared" ref="T22:AF22" si="14">MAX(T10:T12)</f>
        <v>0</v>
      </c>
      <c r="U22" s="39">
        <f t="shared" si="14"/>
        <v>235</v>
      </c>
      <c r="V22" s="39">
        <f t="shared" si="14"/>
        <v>91</v>
      </c>
      <c r="W22" s="39">
        <f t="shared" si="14"/>
        <v>5</v>
      </c>
      <c r="X22" s="39">
        <f t="shared" si="14"/>
        <v>3</v>
      </c>
      <c r="Y22" s="39">
        <f t="shared" si="14"/>
        <v>20</v>
      </c>
      <c r="Z22" s="39">
        <f t="shared" si="14"/>
        <v>0</v>
      </c>
      <c r="AA22" s="39">
        <f t="shared" si="14"/>
        <v>1</v>
      </c>
      <c r="AB22" s="39">
        <f t="shared" si="14"/>
        <v>3</v>
      </c>
      <c r="AC22" s="39">
        <f t="shared" si="14"/>
        <v>124</v>
      </c>
      <c r="AD22" s="39">
        <f t="shared" si="14"/>
        <v>0</v>
      </c>
      <c r="AE22" s="40">
        <f t="shared" si="14"/>
        <v>666</v>
      </c>
      <c r="AF22" s="40">
        <f t="shared" si="14"/>
        <v>790</v>
      </c>
    </row>
    <row r="23" spans="2:32" ht="23.1" customHeight="1" x14ac:dyDescent="0.25">
      <c r="B23" s="23" t="s">
        <v>50</v>
      </c>
      <c r="C23" s="50">
        <f>SUM('[1]14.08 Kampala-Entebbe'!C23,'[2]17.08 Entebbe-Kampala'!C23,'[3]17.08 Entebbe-Kampala'!C23)</f>
        <v>96</v>
      </c>
      <c r="D23" s="50">
        <f>SUM('[1]14.08 Kampala-Entebbe'!D23,'[2]17.08 Entebbe-Kampala'!D23,'[3]17.08 Entebbe-Kampala'!D23)</f>
        <v>0</v>
      </c>
      <c r="E23" s="50">
        <f>SUM('[1]14.08 Kampala-Entebbe'!E23,'[2]17.08 Entebbe-Kampala'!E23,'[3]17.08 Entebbe-Kampala'!E23)</f>
        <v>44</v>
      </c>
      <c r="F23" s="50">
        <f>SUM('[1]14.08 Kampala-Entebbe'!F23,'[2]17.08 Entebbe-Kampala'!F23,'[3]17.08 Entebbe-Kampala'!F23)</f>
        <v>25</v>
      </c>
      <c r="G23" s="50">
        <f>SUM('[1]14.08 Kampala-Entebbe'!G23,'[2]17.08 Entebbe-Kampala'!G23,'[3]17.08 Entebbe-Kampala'!G23)</f>
        <v>2</v>
      </c>
      <c r="H23" s="50">
        <f>SUM('[1]14.08 Kampala-Entebbe'!H23,'[2]17.08 Entebbe-Kampala'!H23,'[3]17.08 Entebbe-Kampala'!H23)</f>
        <v>0</v>
      </c>
      <c r="I23" s="50">
        <f>SUM('[1]14.08 Kampala-Entebbe'!I23,'[2]17.08 Entebbe-Kampala'!I23,'[3]17.08 Entebbe-Kampala'!I23)</f>
        <v>3</v>
      </c>
      <c r="J23" s="50">
        <f>SUM('[1]14.08 Kampala-Entebbe'!J23,'[2]17.08 Entebbe-Kampala'!J23,'[3]17.08 Entebbe-Kampala'!J23)</f>
        <v>2</v>
      </c>
      <c r="K23" s="50">
        <f>SUM('[1]14.08 Kampala-Entebbe'!K23,'[2]17.08 Entebbe-Kampala'!K23,'[3]17.08 Entebbe-Kampala'!K23)</f>
        <v>2</v>
      </c>
      <c r="L23" s="50">
        <f>SUM('[1]14.08 Kampala-Entebbe'!L23,'[2]17.08 Entebbe-Kampala'!L23,'[3]17.08 Entebbe-Kampala'!L23)</f>
        <v>0</v>
      </c>
      <c r="M23" s="50">
        <f>SUM('[1]14.08 Kampala-Entebbe'!M23,'[2]17.08 Entebbe-Kampala'!M23,'[3]17.08 Entebbe-Kampala'!M23)</f>
        <v>38</v>
      </c>
      <c r="N23" s="50">
        <f>SUM('[1]14.08 Kampala-Entebbe'!N23,'[2]17.08 Entebbe-Kampala'!N23,'[3]17.08 Entebbe-Kampala'!N23)</f>
        <v>0</v>
      </c>
      <c r="O23" s="15">
        <f t="shared" si="0"/>
        <v>174</v>
      </c>
      <c r="P23" s="15">
        <f t="shared" si="1"/>
        <v>212</v>
      </c>
      <c r="R23" s="38" t="s">
        <v>91</v>
      </c>
      <c r="S23" s="39">
        <f>MAX(S13:S18)</f>
        <v>830</v>
      </c>
      <c r="T23" s="39">
        <f t="shared" ref="T23:AF23" si="15">MAX(T13:T18)</f>
        <v>0</v>
      </c>
      <c r="U23" s="39">
        <f t="shared" si="15"/>
        <v>266</v>
      </c>
      <c r="V23" s="39">
        <f t="shared" si="15"/>
        <v>112</v>
      </c>
      <c r="W23" s="39">
        <f t="shared" si="15"/>
        <v>20</v>
      </c>
      <c r="X23" s="39">
        <f t="shared" si="15"/>
        <v>2</v>
      </c>
      <c r="Y23" s="39">
        <f t="shared" si="15"/>
        <v>49</v>
      </c>
      <c r="Z23" s="39">
        <f t="shared" si="15"/>
        <v>6</v>
      </c>
      <c r="AA23" s="39">
        <f t="shared" si="15"/>
        <v>6</v>
      </c>
      <c r="AB23" s="39">
        <f t="shared" si="15"/>
        <v>2</v>
      </c>
      <c r="AC23" s="39">
        <f t="shared" si="15"/>
        <v>170</v>
      </c>
      <c r="AD23" s="39">
        <f t="shared" si="15"/>
        <v>0</v>
      </c>
      <c r="AE23" s="40">
        <f t="shared" si="15"/>
        <v>1246</v>
      </c>
      <c r="AF23" s="40">
        <f t="shared" si="15"/>
        <v>1391</v>
      </c>
    </row>
    <row r="24" spans="2:32" ht="23.1" customHeight="1" x14ac:dyDescent="0.25">
      <c r="B24" s="23" t="s">
        <v>51</v>
      </c>
      <c r="C24" s="50">
        <f>SUM('[1]14.08 Kampala-Entebbe'!C24,'[2]17.08 Entebbe-Kampala'!C24,'[3]17.08 Entebbe-Kampala'!C24)</f>
        <v>125</v>
      </c>
      <c r="D24" s="50">
        <f>SUM('[1]14.08 Kampala-Entebbe'!D24,'[2]17.08 Entebbe-Kampala'!D24,'[3]17.08 Entebbe-Kampala'!D24)</f>
        <v>0</v>
      </c>
      <c r="E24" s="50">
        <f>SUM('[1]14.08 Kampala-Entebbe'!E24,'[2]17.08 Entebbe-Kampala'!E24,'[3]17.08 Entebbe-Kampala'!E24)</f>
        <v>50</v>
      </c>
      <c r="F24" s="50">
        <f>SUM('[1]14.08 Kampala-Entebbe'!F24,'[2]17.08 Entebbe-Kampala'!F24,'[3]17.08 Entebbe-Kampala'!F24)</f>
        <v>27</v>
      </c>
      <c r="G24" s="50">
        <f>SUM('[1]14.08 Kampala-Entebbe'!G24,'[2]17.08 Entebbe-Kampala'!G24,'[3]17.08 Entebbe-Kampala'!G24)</f>
        <v>1</v>
      </c>
      <c r="H24" s="50">
        <f>SUM('[1]14.08 Kampala-Entebbe'!H24,'[2]17.08 Entebbe-Kampala'!H24,'[3]17.08 Entebbe-Kampala'!H24)</f>
        <v>0</v>
      </c>
      <c r="I24" s="50">
        <f>SUM('[1]14.08 Kampala-Entebbe'!I24,'[2]17.08 Entebbe-Kampala'!I24,'[3]17.08 Entebbe-Kampala'!I24)</f>
        <v>0</v>
      </c>
      <c r="J24" s="50">
        <f>SUM('[1]14.08 Kampala-Entebbe'!J24,'[2]17.08 Entebbe-Kampala'!J24,'[3]17.08 Entebbe-Kampala'!J24)</f>
        <v>1</v>
      </c>
      <c r="K24" s="50">
        <f>SUM('[1]14.08 Kampala-Entebbe'!K24,'[2]17.08 Entebbe-Kampala'!K24,'[3]17.08 Entebbe-Kampala'!K24)</f>
        <v>0</v>
      </c>
      <c r="L24" s="50">
        <f>SUM('[1]14.08 Kampala-Entebbe'!L24,'[2]17.08 Entebbe-Kampala'!L24,'[3]17.08 Entebbe-Kampala'!L24)</f>
        <v>0</v>
      </c>
      <c r="M24" s="50">
        <f>SUM('[1]14.08 Kampala-Entebbe'!M24,'[2]17.08 Entebbe-Kampala'!M24,'[3]17.08 Entebbe-Kampala'!M24)</f>
        <v>29</v>
      </c>
      <c r="N24" s="50">
        <f>SUM('[1]14.08 Kampala-Entebbe'!N24,'[2]17.08 Entebbe-Kampala'!N24,'[3]17.08 Entebbe-Kampala'!N24)</f>
        <v>0</v>
      </c>
      <c r="O24" s="15">
        <f t="shared" si="0"/>
        <v>204</v>
      </c>
      <c r="P24" s="15">
        <f t="shared" si="1"/>
        <v>233</v>
      </c>
      <c r="R24" s="38" t="s">
        <v>92</v>
      </c>
      <c r="S24" s="39">
        <f>MAX(S19:S21)</f>
        <v>640</v>
      </c>
      <c r="T24" s="39">
        <f t="shared" ref="T24:AF24" si="16">MAX(T19:T21)</f>
        <v>0</v>
      </c>
      <c r="U24" s="39">
        <f t="shared" si="16"/>
        <v>398</v>
      </c>
      <c r="V24" s="39">
        <f t="shared" si="16"/>
        <v>125</v>
      </c>
      <c r="W24" s="39">
        <f t="shared" si="16"/>
        <v>27</v>
      </c>
      <c r="X24" s="39">
        <f t="shared" si="16"/>
        <v>9</v>
      </c>
      <c r="Y24" s="39">
        <f t="shared" si="16"/>
        <v>62</v>
      </c>
      <c r="Z24" s="39">
        <f t="shared" si="16"/>
        <v>7</v>
      </c>
      <c r="AA24" s="39">
        <f t="shared" si="16"/>
        <v>7</v>
      </c>
      <c r="AB24" s="39">
        <f t="shared" si="16"/>
        <v>2</v>
      </c>
      <c r="AC24" s="39">
        <f t="shared" si="16"/>
        <v>162</v>
      </c>
      <c r="AD24" s="39">
        <f t="shared" si="16"/>
        <v>0</v>
      </c>
      <c r="AE24" s="40">
        <f t="shared" si="16"/>
        <v>1258</v>
      </c>
      <c r="AF24" s="40">
        <f t="shared" si="16"/>
        <v>1420</v>
      </c>
    </row>
    <row r="25" spans="2:32" ht="23.1" customHeight="1" x14ac:dyDescent="0.25">
      <c r="B25" s="23" t="s">
        <v>52</v>
      </c>
      <c r="C25" s="50">
        <f>SUM('[1]14.08 Kampala-Entebbe'!C25,'[2]17.08 Entebbe-Kampala'!C25,'[3]17.08 Entebbe-Kampala'!C25)</f>
        <v>121</v>
      </c>
      <c r="D25" s="50">
        <f>SUM('[1]14.08 Kampala-Entebbe'!D25,'[2]17.08 Entebbe-Kampala'!D25,'[3]17.08 Entebbe-Kampala'!D25)</f>
        <v>0</v>
      </c>
      <c r="E25" s="50">
        <f>SUM('[1]14.08 Kampala-Entebbe'!E25,'[2]17.08 Entebbe-Kampala'!E25,'[3]17.08 Entebbe-Kampala'!E25)</f>
        <v>56</v>
      </c>
      <c r="F25" s="50">
        <f>SUM('[1]14.08 Kampala-Entebbe'!F25,'[2]17.08 Entebbe-Kampala'!F25,'[3]17.08 Entebbe-Kampala'!F25)</f>
        <v>21</v>
      </c>
      <c r="G25" s="50">
        <f>SUM('[1]14.08 Kampala-Entebbe'!G25,'[2]17.08 Entebbe-Kampala'!G25,'[3]17.08 Entebbe-Kampala'!G25)</f>
        <v>0</v>
      </c>
      <c r="H25" s="50">
        <f>SUM('[1]14.08 Kampala-Entebbe'!H25,'[2]17.08 Entebbe-Kampala'!H25,'[3]17.08 Entebbe-Kampala'!H25)</f>
        <v>0</v>
      </c>
      <c r="I25" s="50">
        <f>SUM('[1]14.08 Kampala-Entebbe'!I25,'[2]17.08 Entebbe-Kampala'!I25,'[3]17.08 Entebbe-Kampala'!I25)</f>
        <v>6</v>
      </c>
      <c r="J25" s="50">
        <f>SUM('[1]14.08 Kampala-Entebbe'!J25,'[2]17.08 Entebbe-Kampala'!J25,'[3]17.08 Entebbe-Kampala'!J25)</f>
        <v>0</v>
      </c>
      <c r="K25" s="50">
        <f>SUM('[1]14.08 Kampala-Entebbe'!K25,'[2]17.08 Entebbe-Kampala'!K25,'[3]17.08 Entebbe-Kampala'!K25)</f>
        <v>0</v>
      </c>
      <c r="L25" s="50">
        <f>SUM('[1]14.08 Kampala-Entebbe'!L25,'[2]17.08 Entebbe-Kampala'!L25,'[3]17.08 Entebbe-Kampala'!L25)</f>
        <v>1</v>
      </c>
      <c r="M25" s="50">
        <f>SUM('[1]14.08 Kampala-Entebbe'!M25,'[2]17.08 Entebbe-Kampala'!M25,'[3]17.08 Entebbe-Kampala'!M25)</f>
        <v>40</v>
      </c>
      <c r="N25" s="50">
        <f>SUM('[1]14.08 Kampala-Entebbe'!N25,'[2]17.08 Entebbe-Kampala'!N25,'[3]17.08 Entebbe-Kampala'!N25)</f>
        <v>0</v>
      </c>
      <c r="O25" s="15">
        <f t="shared" si="0"/>
        <v>205</v>
      </c>
      <c r="P25" s="15">
        <f t="shared" si="1"/>
        <v>245</v>
      </c>
      <c r="R25" s="37" t="s">
        <v>85</v>
      </c>
      <c r="S25" s="35">
        <f t="shared" ref="S25:AF25" si="17">SUM(S10:S12)</f>
        <v>706</v>
      </c>
      <c r="T25" s="16">
        <f t="shared" si="17"/>
        <v>0</v>
      </c>
      <c r="U25" s="16">
        <f t="shared" si="17"/>
        <v>677</v>
      </c>
      <c r="V25" s="16">
        <f t="shared" si="17"/>
        <v>249</v>
      </c>
      <c r="W25" s="16">
        <f t="shared" si="17"/>
        <v>13</v>
      </c>
      <c r="X25" s="16">
        <f t="shared" si="17"/>
        <v>7</v>
      </c>
      <c r="Y25" s="16">
        <f t="shared" si="17"/>
        <v>46</v>
      </c>
      <c r="Z25" s="16">
        <f t="shared" si="17"/>
        <v>0</v>
      </c>
      <c r="AA25" s="16">
        <f t="shared" si="17"/>
        <v>1</v>
      </c>
      <c r="AB25" s="16">
        <f t="shared" si="17"/>
        <v>3</v>
      </c>
      <c r="AC25" s="16">
        <f t="shared" si="17"/>
        <v>284</v>
      </c>
      <c r="AD25" s="16">
        <f t="shared" si="17"/>
        <v>0</v>
      </c>
      <c r="AE25" s="32">
        <f t="shared" si="17"/>
        <v>1702</v>
      </c>
      <c r="AF25" s="32">
        <f t="shared" si="17"/>
        <v>1986</v>
      </c>
    </row>
    <row r="26" spans="2:32" ht="23.1" customHeight="1" x14ac:dyDescent="0.25">
      <c r="B26" s="23" t="s">
        <v>53</v>
      </c>
      <c r="C26" s="50">
        <f>SUM('[1]14.08 Kampala-Entebbe'!C26,'[2]17.08 Entebbe-Kampala'!C26,'[3]17.08 Entebbe-Kampala'!C26)</f>
        <v>109</v>
      </c>
      <c r="D26" s="50">
        <f>SUM('[1]14.08 Kampala-Entebbe'!D26,'[2]17.08 Entebbe-Kampala'!D26,'[3]17.08 Entebbe-Kampala'!D26)</f>
        <v>0</v>
      </c>
      <c r="E26" s="50">
        <f>SUM('[1]14.08 Kampala-Entebbe'!E26,'[2]17.08 Entebbe-Kampala'!E26,'[3]17.08 Entebbe-Kampala'!E26)</f>
        <v>41</v>
      </c>
      <c r="F26" s="50">
        <f>SUM('[1]14.08 Kampala-Entebbe'!F26,'[2]17.08 Entebbe-Kampala'!F26,'[3]17.08 Entebbe-Kampala'!F26)</f>
        <v>26</v>
      </c>
      <c r="G26" s="50">
        <f>SUM('[1]14.08 Kampala-Entebbe'!G26,'[2]17.08 Entebbe-Kampala'!G26,'[3]17.08 Entebbe-Kampala'!G26)</f>
        <v>0</v>
      </c>
      <c r="H26" s="50">
        <f>SUM('[1]14.08 Kampala-Entebbe'!H26,'[2]17.08 Entebbe-Kampala'!H26,'[3]17.08 Entebbe-Kampala'!H26)</f>
        <v>0</v>
      </c>
      <c r="I26" s="50">
        <f>SUM('[1]14.08 Kampala-Entebbe'!I26,'[2]17.08 Entebbe-Kampala'!I26,'[3]17.08 Entebbe-Kampala'!I26)</f>
        <v>9</v>
      </c>
      <c r="J26" s="50">
        <f>SUM('[1]14.08 Kampala-Entebbe'!J26,'[2]17.08 Entebbe-Kampala'!J26,'[3]17.08 Entebbe-Kampala'!J26)</f>
        <v>3</v>
      </c>
      <c r="K26" s="50">
        <f>SUM('[1]14.08 Kampala-Entebbe'!K26,'[2]17.08 Entebbe-Kampala'!K26,'[3]17.08 Entebbe-Kampala'!K26)</f>
        <v>1</v>
      </c>
      <c r="L26" s="50">
        <f>SUM('[1]14.08 Kampala-Entebbe'!L26,'[2]17.08 Entebbe-Kampala'!L26,'[3]17.08 Entebbe-Kampala'!L26)</f>
        <v>0</v>
      </c>
      <c r="M26" s="50">
        <f>SUM('[1]14.08 Kampala-Entebbe'!M26,'[2]17.08 Entebbe-Kampala'!M26,'[3]17.08 Entebbe-Kampala'!M26)</f>
        <v>25</v>
      </c>
      <c r="N26" s="50">
        <f>SUM('[1]14.08 Kampala-Entebbe'!N26,'[2]17.08 Entebbe-Kampala'!N26,'[3]17.08 Entebbe-Kampala'!N26)</f>
        <v>0</v>
      </c>
      <c r="O26" s="15">
        <f t="shared" si="0"/>
        <v>189</v>
      </c>
      <c r="P26" s="15">
        <f t="shared" si="1"/>
        <v>214</v>
      </c>
      <c r="R26" s="28" t="s">
        <v>86</v>
      </c>
      <c r="S26" s="16">
        <f t="shared" ref="S26:AF26" si="18">SUM(S13:S18)</f>
        <v>3437</v>
      </c>
      <c r="T26" s="16">
        <f t="shared" si="18"/>
        <v>0</v>
      </c>
      <c r="U26" s="16">
        <f t="shared" si="18"/>
        <v>1345</v>
      </c>
      <c r="V26" s="16">
        <f t="shared" si="18"/>
        <v>555</v>
      </c>
      <c r="W26" s="16">
        <f t="shared" si="18"/>
        <v>51</v>
      </c>
      <c r="X26" s="16">
        <f t="shared" si="18"/>
        <v>6</v>
      </c>
      <c r="Y26" s="16">
        <f t="shared" si="18"/>
        <v>229</v>
      </c>
      <c r="Z26" s="16">
        <f t="shared" si="18"/>
        <v>25</v>
      </c>
      <c r="AA26" s="16">
        <f t="shared" si="18"/>
        <v>17</v>
      </c>
      <c r="AB26" s="16">
        <f t="shared" si="18"/>
        <v>7</v>
      </c>
      <c r="AC26" s="16">
        <f t="shared" si="18"/>
        <v>921</v>
      </c>
      <c r="AD26" s="16">
        <f t="shared" si="18"/>
        <v>0</v>
      </c>
      <c r="AE26" s="32">
        <f t="shared" si="18"/>
        <v>5672</v>
      </c>
      <c r="AF26" s="32">
        <f t="shared" si="18"/>
        <v>6593</v>
      </c>
    </row>
    <row r="27" spans="2:32" ht="23.1" customHeight="1" x14ac:dyDescent="0.25">
      <c r="B27" s="23" t="s">
        <v>54</v>
      </c>
      <c r="C27" s="50">
        <f>SUM('[1]14.08 Kampala-Entebbe'!C27,'[2]17.08 Entebbe-Kampala'!C27,'[3]17.08 Entebbe-Kampala'!C27)</f>
        <v>125</v>
      </c>
      <c r="D27" s="50">
        <f>SUM('[1]14.08 Kampala-Entebbe'!D27,'[2]17.08 Entebbe-Kampala'!D27,'[3]17.08 Entebbe-Kampala'!D27)</f>
        <v>0</v>
      </c>
      <c r="E27" s="50">
        <f>SUM('[1]14.08 Kampala-Entebbe'!E27,'[2]17.08 Entebbe-Kampala'!E27,'[3]17.08 Entebbe-Kampala'!E27)</f>
        <v>47</v>
      </c>
      <c r="F27" s="50">
        <f>SUM('[1]14.08 Kampala-Entebbe'!F27,'[2]17.08 Entebbe-Kampala'!F27,'[3]17.08 Entebbe-Kampala'!F27)</f>
        <v>17</v>
      </c>
      <c r="G27" s="50">
        <f>SUM('[1]14.08 Kampala-Entebbe'!G27,'[2]17.08 Entebbe-Kampala'!G27,'[3]17.08 Entebbe-Kampala'!G27)</f>
        <v>4</v>
      </c>
      <c r="H27" s="50">
        <f>SUM('[1]14.08 Kampala-Entebbe'!H27,'[2]17.08 Entebbe-Kampala'!H27,'[3]17.08 Entebbe-Kampala'!H27)</f>
        <v>0</v>
      </c>
      <c r="I27" s="50">
        <f>SUM('[1]14.08 Kampala-Entebbe'!I27,'[2]17.08 Entebbe-Kampala'!I27,'[3]17.08 Entebbe-Kampala'!I27)</f>
        <v>7</v>
      </c>
      <c r="J27" s="50">
        <f>SUM('[1]14.08 Kampala-Entebbe'!J27,'[2]17.08 Entebbe-Kampala'!J27,'[3]17.08 Entebbe-Kampala'!J27)</f>
        <v>0</v>
      </c>
      <c r="K27" s="50">
        <f>SUM('[1]14.08 Kampala-Entebbe'!K27,'[2]17.08 Entebbe-Kampala'!K27,'[3]17.08 Entebbe-Kampala'!K27)</f>
        <v>1</v>
      </c>
      <c r="L27" s="50">
        <f>SUM('[1]14.08 Kampala-Entebbe'!L27,'[2]17.08 Entebbe-Kampala'!L27,'[3]17.08 Entebbe-Kampala'!L27)</f>
        <v>0</v>
      </c>
      <c r="M27" s="50">
        <f>SUM('[1]14.08 Kampala-Entebbe'!M27,'[2]17.08 Entebbe-Kampala'!M27,'[3]17.08 Entebbe-Kampala'!M27)</f>
        <v>45</v>
      </c>
      <c r="N27" s="50">
        <f>SUM('[1]14.08 Kampala-Entebbe'!N27,'[2]17.08 Entebbe-Kampala'!N27,'[3]17.08 Entebbe-Kampala'!N27)</f>
        <v>0</v>
      </c>
      <c r="O27" s="15">
        <f t="shared" si="0"/>
        <v>201</v>
      </c>
      <c r="P27" s="15">
        <f t="shared" si="1"/>
        <v>246</v>
      </c>
      <c r="R27" s="29" t="s">
        <v>87</v>
      </c>
      <c r="S27" s="16">
        <f t="shared" ref="S27:AF27" si="19">SUM(S19:S21)</f>
        <v>1794</v>
      </c>
      <c r="T27" s="16">
        <f t="shared" si="19"/>
        <v>0</v>
      </c>
      <c r="U27" s="16">
        <f t="shared" si="19"/>
        <v>1097</v>
      </c>
      <c r="V27" s="16">
        <f t="shared" si="19"/>
        <v>352</v>
      </c>
      <c r="W27" s="16">
        <f t="shared" si="19"/>
        <v>56</v>
      </c>
      <c r="X27" s="16">
        <f t="shared" si="19"/>
        <v>18</v>
      </c>
      <c r="Y27" s="16">
        <f t="shared" si="19"/>
        <v>161</v>
      </c>
      <c r="Z27" s="16">
        <f t="shared" si="19"/>
        <v>15</v>
      </c>
      <c r="AA27" s="16">
        <f t="shared" si="19"/>
        <v>12</v>
      </c>
      <c r="AB27" s="16">
        <f t="shared" si="19"/>
        <v>4</v>
      </c>
      <c r="AC27" s="16">
        <f t="shared" si="19"/>
        <v>439</v>
      </c>
      <c r="AD27" s="16">
        <f t="shared" si="19"/>
        <v>0</v>
      </c>
      <c r="AE27" s="32">
        <f t="shared" si="19"/>
        <v>3509</v>
      </c>
      <c r="AF27" s="32">
        <f t="shared" si="19"/>
        <v>3948</v>
      </c>
    </row>
    <row r="28" spans="2:32" ht="23.1" customHeight="1" x14ac:dyDescent="0.25">
      <c r="B28" s="23" t="s">
        <v>55</v>
      </c>
      <c r="C28" s="50">
        <f>SUM('[1]14.08 Kampala-Entebbe'!C28,'[2]17.08 Entebbe-Kampala'!C28,'[3]17.08 Entebbe-Kampala'!C28)</f>
        <v>119</v>
      </c>
      <c r="D28" s="50">
        <f>SUM('[1]14.08 Kampala-Entebbe'!D28,'[2]17.08 Entebbe-Kampala'!D28,'[3]17.08 Entebbe-Kampala'!D28)</f>
        <v>0</v>
      </c>
      <c r="E28" s="50">
        <f>SUM('[1]14.08 Kampala-Entebbe'!E28,'[2]17.08 Entebbe-Kampala'!E28,'[3]17.08 Entebbe-Kampala'!E28)</f>
        <v>53</v>
      </c>
      <c r="F28" s="50">
        <f>SUM('[1]14.08 Kampala-Entebbe'!F28,'[2]17.08 Entebbe-Kampala'!F28,'[3]17.08 Entebbe-Kampala'!F28)</f>
        <v>28</v>
      </c>
      <c r="G28" s="50">
        <f>SUM('[1]14.08 Kampala-Entebbe'!G28,'[2]17.08 Entebbe-Kampala'!G28,'[3]17.08 Entebbe-Kampala'!G28)</f>
        <v>2</v>
      </c>
      <c r="H28" s="50">
        <f>SUM('[1]14.08 Kampala-Entebbe'!H28,'[2]17.08 Entebbe-Kampala'!H28,'[3]17.08 Entebbe-Kampala'!H28)</f>
        <v>0</v>
      </c>
      <c r="I28" s="50">
        <f>SUM('[1]14.08 Kampala-Entebbe'!I28,'[2]17.08 Entebbe-Kampala'!I28,'[3]17.08 Entebbe-Kampala'!I28)</f>
        <v>12</v>
      </c>
      <c r="J28" s="50">
        <f>SUM('[1]14.08 Kampala-Entebbe'!J28,'[2]17.08 Entebbe-Kampala'!J28,'[3]17.08 Entebbe-Kampala'!J28)</f>
        <v>0</v>
      </c>
      <c r="K28" s="50">
        <f>SUM('[1]14.08 Kampala-Entebbe'!K28,'[2]17.08 Entebbe-Kampala'!K28,'[3]17.08 Entebbe-Kampala'!K28)</f>
        <v>0</v>
      </c>
      <c r="L28" s="50">
        <f>SUM('[1]14.08 Kampala-Entebbe'!L28,'[2]17.08 Entebbe-Kampala'!L28,'[3]17.08 Entebbe-Kampala'!L28)</f>
        <v>0</v>
      </c>
      <c r="M28" s="50">
        <f>SUM('[1]14.08 Kampala-Entebbe'!M28,'[2]17.08 Entebbe-Kampala'!M28,'[3]17.08 Entebbe-Kampala'!M28)</f>
        <v>46</v>
      </c>
      <c r="N28" s="50">
        <f>SUM('[1]14.08 Kampala-Entebbe'!N28,'[2]17.08 Entebbe-Kampala'!N28,'[3]17.08 Entebbe-Kampala'!N28)</f>
        <v>0</v>
      </c>
      <c r="O28" s="15">
        <f t="shared" si="0"/>
        <v>214</v>
      </c>
      <c r="P28" s="15">
        <f t="shared" si="1"/>
        <v>260</v>
      </c>
      <c r="R28" s="5" t="s">
        <v>17</v>
      </c>
      <c r="S28" s="16">
        <f t="shared" ref="S28:AF28" si="20">SUM(S10:S21)</f>
        <v>5937</v>
      </c>
      <c r="T28" s="16">
        <f t="shared" si="20"/>
        <v>0</v>
      </c>
      <c r="U28" s="16">
        <f t="shared" si="20"/>
        <v>3119</v>
      </c>
      <c r="V28" s="16">
        <f t="shared" si="20"/>
        <v>1156</v>
      </c>
      <c r="W28" s="16">
        <f t="shared" si="20"/>
        <v>120</v>
      </c>
      <c r="X28" s="16">
        <f t="shared" si="20"/>
        <v>31</v>
      </c>
      <c r="Y28" s="16">
        <f t="shared" si="20"/>
        <v>436</v>
      </c>
      <c r="Z28" s="16">
        <f t="shared" si="20"/>
        <v>40</v>
      </c>
      <c r="AA28" s="16">
        <f t="shared" si="20"/>
        <v>30</v>
      </c>
      <c r="AB28" s="16">
        <f t="shared" si="20"/>
        <v>14</v>
      </c>
      <c r="AC28" s="16">
        <f t="shared" si="20"/>
        <v>1644</v>
      </c>
      <c r="AD28" s="16">
        <f t="shared" si="20"/>
        <v>0</v>
      </c>
      <c r="AE28" s="32">
        <f t="shared" si="20"/>
        <v>10883</v>
      </c>
      <c r="AF28" s="32">
        <f t="shared" si="20"/>
        <v>12527</v>
      </c>
    </row>
    <row r="29" spans="2:32" ht="23.1" customHeight="1" x14ac:dyDescent="0.25">
      <c r="B29" s="23" t="s">
        <v>56</v>
      </c>
      <c r="C29" s="50">
        <f>SUM('[1]14.08 Kampala-Entebbe'!C29,'[2]17.08 Entebbe-Kampala'!C29,'[3]17.08 Entebbe-Kampala'!C29)</f>
        <v>119</v>
      </c>
      <c r="D29" s="50">
        <f>SUM('[1]14.08 Kampala-Entebbe'!D29,'[2]17.08 Entebbe-Kampala'!D29,'[3]17.08 Entebbe-Kampala'!D29)</f>
        <v>0</v>
      </c>
      <c r="E29" s="50">
        <f>SUM('[1]14.08 Kampala-Entebbe'!E29,'[2]17.08 Entebbe-Kampala'!E29,'[3]17.08 Entebbe-Kampala'!E29)</f>
        <v>44</v>
      </c>
      <c r="F29" s="50">
        <f>SUM('[1]14.08 Kampala-Entebbe'!F29,'[2]17.08 Entebbe-Kampala'!F29,'[3]17.08 Entebbe-Kampala'!F29)</f>
        <v>20</v>
      </c>
      <c r="G29" s="50">
        <f>SUM('[1]14.08 Kampala-Entebbe'!G29,'[2]17.08 Entebbe-Kampala'!G29,'[3]17.08 Entebbe-Kampala'!G29)</f>
        <v>1</v>
      </c>
      <c r="H29" s="50">
        <f>SUM('[1]14.08 Kampala-Entebbe'!H29,'[2]17.08 Entebbe-Kampala'!H29,'[3]17.08 Entebbe-Kampala'!H29)</f>
        <v>0</v>
      </c>
      <c r="I29" s="50">
        <f>SUM('[1]14.08 Kampala-Entebbe'!I29,'[2]17.08 Entebbe-Kampala'!I29,'[3]17.08 Entebbe-Kampala'!I29)</f>
        <v>10</v>
      </c>
      <c r="J29" s="50">
        <f>SUM('[1]14.08 Kampala-Entebbe'!J29,'[2]17.08 Entebbe-Kampala'!J29,'[3]17.08 Entebbe-Kampala'!J29)</f>
        <v>1</v>
      </c>
      <c r="K29" s="50">
        <f>SUM('[1]14.08 Kampala-Entebbe'!K29,'[2]17.08 Entebbe-Kampala'!K29,'[3]17.08 Entebbe-Kampala'!K29)</f>
        <v>1</v>
      </c>
      <c r="L29" s="50">
        <f>SUM('[1]14.08 Kampala-Entebbe'!L29,'[2]17.08 Entebbe-Kampala'!L29,'[3]17.08 Entebbe-Kampala'!L29)</f>
        <v>0</v>
      </c>
      <c r="M29" s="50">
        <f>SUM('[1]14.08 Kampala-Entebbe'!M29,'[2]17.08 Entebbe-Kampala'!M29,'[3]17.08 Entebbe-Kampala'!M29)</f>
        <v>40</v>
      </c>
      <c r="N29" s="50">
        <f>SUM('[1]14.08 Kampala-Entebbe'!N29,'[2]17.08 Entebbe-Kampala'!N29,'[3]17.08 Entebbe-Kampala'!N29)</f>
        <v>0</v>
      </c>
      <c r="O29" s="15">
        <f t="shared" si="0"/>
        <v>196</v>
      </c>
      <c r="P29" s="15">
        <f t="shared" si="1"/>
        <v>236</v>
      </c>
      <c r="R29"/>
      <c r="S29" s="20"/>
      <c r="T29" s="19"/>
    </row>
    <row r="30" spans="2:32" ht="23.1" customHeight="1" x14ac:dyDescent="0.25">
      <c r="B30" s="23" t="s">
        <v>57</v>
      </c>
      <c r="C30" s="50">
        <f>SUM('[1]14.08 Kampala-Entebbe'!C30,'[2]17.08 Entebbe-Kampala'!C30,'[3]17.08 Entebbe-Kampala'!C30)</f>
        <v>84</v>
      </c>
      <c r="D30" s="50">
        <f>SUM('[1]14.08 Kampala-Entebbe'!D30,'[2]17.08 Entebbe-Kampala'!D30,'[3]17.08 Entebbe-Kampala'!D30)</f>
        <v>0</v>
      </c>
      <c r="E30" s="50">
        <f>SUM('[1]14.08 Kampala-Entebbe'!E30,'[2]17.08 Entebbe-Kampala'!E30,'[3]17.08 Entebbe-Kampala'!E30)</f>
        <v>59</v>
      </c>
      <c r="F30" s="50">
        <f>SUM('[1]14.08 Kampala-Entebbe'!F30,'[2]17.08 Entebbe-Kampala'!F30,'[3]17.08 Entebbe-Kampala'!F30)</f>
        <v>15</v>
      </c>
      <c r="G30" s="50">
        <f>SUM('[1]14.08 Kampala-Entebbe'!G30,'[2]17.08 Entebbe-Kampala'!G30,'[3]17.08 Entebbe-Kampala'!G30)</f>
        <v>0</v>
      </c>
      <c r="H30" s="50">
        <f>SUM('[1]14.08 Kampala-Entebbe'!H30,'[2]17.08 Entebbe-Kampala'!H30,'[3]17.08 Entebbe-Kampala'!H30)</f>
        <v>0</v>
      </c>
      <c r="I30" s="50">
        <f>SUM('[1]14.08 Kampala-Entebbe'!I30,'[2]17.08 Entebbe-Kampala'!I30,'[3]17.08 Entebbe-Kampala'!I30)</f>
        <v>8</v>
      </c>
      <c r="J30" s="50">
        <f>SUM('[1]14.08 Kampala-Entebbe'!J30,'[2]17.08 Entebbe-Kampala'!J30,'[3]17.08 Entebbe-Kampala'!J30)</f>
        <v>2</v>
      </c>
      <c r="K30" s="50">
        <f>SUM('[1]14.08 Kampala-Entebbe'!K30,'[2]17.08 Entebbe-Kampala'!K30,'[3]17.08 Entebbe-Kampala'!K30)</f>
        <v>0</v>
      </c>
      <c r="L30" s="50">
        <f>SUM('[1]14.08 Kampala-Entebbe'!L30,'[2]17.08 Entebbe-Kampala'!L30,'[3]17.08 Entebbe-Kampala'!L30)</f>
        <v>1</v>
      </c>
      <c r="M30" s="50">
        <f>SUM('[1]14.08 Kampala-Entebbe'!M30,'[2]17.08 Entebbe-Kampala'!M30,'[3]17.08 Entebbe-Kampala'!M30)</f>
        <v>39</v>
      </c>
      <c r="N30" s="50">
        <f>SUM('[1]14.08 Kampala-Entebbe'!N30,'[2]17.08 Entebbe-Kampala'!N30,'[3]17.08 Entebbe-Kampala'!N30)</f>
        <v>0</v>
      </c>
      <c r="O30" s="15">
        <f t="shared" si="0"/>
        <v>169</v>
      </c>
      <c r="P30" s="15">
        <f t="shared" si="1"/>
        <v>208</v>
      </c>
    </row>
    <row r="31" spans="2:32" ht="23.1" customHeight="1" x14ac:dyDescent="0.25">
      <c r="B31" s="24" t="s">
        <v>58</v>
      </c>
      <c r="C31" s="50">
        <f>SUM('[1]14.08 Kampala-Entebbe'!C31,'[2]17.08 Entebbe-Kampala'!C31,'[3]17.08 Entebbe-Kampala'!C31)</f>
        <v>119</v>
      </c>
      <c r="D31" s="50">
        <f>SUM('[1]14.08 Kampala-Entebbe'!D31,'[2]17.08 Entebbe-Kampala'!D31,'[3]17.08 Entebbe-Kampala'!D31)</f>
        <v>0</v>
      </c>
      <c r="E31" s="50">
        <f>SUM('[1]14.08 Kampala-Entebbe'!E31,'[2]17.08 Entebbe-Kampala'!E31,'[3]17.08 Entebbe-Kampala'!E31)</f>
        <v>73</v>
      </c>
      <c r="F31" s="50">
        <f>SUM('[1]14.08 Kampala-Entebbe'!F31,'[2]17.08 Entebbe-Kampala'!F31,'[3]17.08 Entebbe-Kampala'!F31)</f>
        <v>20</v>
      </c>
      <c r="G31" s="50">
        <f>SUM('[1]14.08 Kampala-Entebbe'!G31,'[2]17.08 Entebbe-Kampala'!G31,'[3]17.08 Entebbe-Kampala'!G31)</f>
        <v>0</v>
      </c>
      <c r="H31" s="50">
        <f>SUM('[1]14.08 Kampala-Entebbe'!H31,'[2]17.08 Entebbe-Kampala'!H31,'[3]17.08 Entebbe-Kampala'!H31)</f>
        <v>1</v>
      </c>
      <c r="I31" s="50">
        <f>SUM('[1]14.08 Kampala-Entebbe'!I31,'[2]17.08 Entebbe-Kampala'!I31,'[3]17.08 Entebbe-Kampala'!I31)</f>
        <v>7</v>
      </c>
      <c r="J31" s="50">
        <f>SUM('[1]14.08 Kampala-Entebbe'!J31,'[2]17.08 Entebbe-Kampala'!J31,'[3]17.08 Entebbe-Kampala'!J31)</f>
        <v>3</v>
      </c>
      <c r="K31" s="50">
        <f>SUM('[1]14.08 Kampala-Entebbe'!K31,'[2]17.08 Entebbe-Kampala'!K31,'[3]17.08 Entebbe-Kampala'!K31)</f>
        <v>1</v>
      </c>
      <c r="L31" s="50">
        <f>SUM('[1]14.08 Kampala-Entebbe'!L31,'[2]17.08 Entebbe-Kampala'!L31,'[3]17.08 Entebbe-Kampala'!L31)</f>
        <v>1</v>
      </c>
      <c r="M31" s="50">
        <f>SUM('[1]14.08 Kampala-Entebbe'!M31,'[2]17.08 Entebbe-Kampala'!M31,'[3]17.08 Entebbe-Kampala'!M31)</f>
        <v>40</v>
      </c>
      <c r="N31" s="50">
        <f>SUM('[1]14.08 Kampala-Entebbe'!N31,'[2]17.08 Entebbe-Kampala'!N31,'[3]17.08 Entebbe-Kampala'!N31)</f>
        <v>0</v>
      </c>
      <c r="O31" s="15">
        <f t="shared" si="0"/>
        <v>225</v>
      </c>
      <c r="P31" s="15">
        <f t="shared" si="1"/>
        <v>265</v>
      </c>
    </row>
    <row r="32" spans="2:32" ht="23.1" customHeight="1" x14ac:dyDescent="0.25">
      <c r="B32" s="24" t="s">
        <v>59</v>
      </c>
      <c r="C32" s="50">
        <f>SUM('[1]14.08 Kampala-Entebbe'!C32,'[2]17.08 Entebbe-Kampala'!C32,'[3]17.08 Entebbe-Kampala'!C32)</f>
        <v>112</v>
      </c>
      <c r="D32" s="50">
        <f>SUM('[1]14.08 Kampala-Entebbe'!D32,'[2]17.08 Entebbe-Kampala'!D32,'[3]17.08 Entebbe-Kampala'!D32)</f>
        <v>0</v>
      </c>
      <c r="E32" s="50">
        <f>SUM('[1]14.08 Kampala-Entebbe'!E32,'[2]17.08 Entebbe-Kampala'!E32,'[3]17.08 Entebbe-Kampala'!E32)</f>
        <v>69</v>
      </c>
      <c r="F32" s="50">
        <f>SUM('[1]14.08 Kampala-Entebbe'!F32,'[2]17.08 Entebbe-Kampala'!F32,'[3]17.08 Entebbe-Kampala'!F32)</f>
        <v>16</v>
      </c>
      <c r="G32" s="50">
        <f>SUM('[1]14.08 Kampala-Entebbe'!G32,'[2]17.08 Entebbe-Kampala'!G32,'[3]17.08 Entebbe-Kampala'!G32)</f>
        <v>4</v>
      </c>
      <c r="H32" s="50">
        <f>SUM('[1]14.08 Kampala-Entebbe'!H32,'[2]17.08 Entebbe-Kampala'!H32,'[3]17.08 Entebbe-Kampala'!H32)</f>
        <v>0</v>
      </c>
      <c r="I32" s="50">
        <f>SUM('[1]14.08 Kampala-Entebbe'!I32,'[2]17.08 Entebbe-Kampala'!I32,'[3]17.08 Entebbe-Kampala'!I32)</f>
        <v>11</v>
      </c>
      <c r="J32" s="50">
        <f>SUM('[1]14.08 Kampala-Entebbe'!J32,'[2]17.08 Entebbe-Kampala'!J32,'[3]17.08 Entebbe-Kampala'!J32)</f>
        <v>0</v>
      </c>
      <c r="K32" s="50">
        <f>SUM('[1]14.08 Kampala-Entebbe'!K32,'[2]17.08 Entebbe-Kampala'!K32,'[3]17.08 Entebbe-Kampala'!K32)</f>
        <v>0</v>
      </c>
      <c r="L32" s="50">
        <f>SUM('[1]14.08 Kampala-Entebbe'!L32,'[2]17.08 Entebbe-Kampala'!L32,'[3]17.08 Entebbe-Kampala'!L32)</f>
        <v>0</v>
      </c>
      <c r="M32" s="50">
        <f>SUM('[1]14.08 Kampala-Entebbe'!M32,'[2]17.08 Entebbe-Kampala'!M32,'[3]17.08 Entebbe-Kampala'!M32)</f>
        <v>45</v>
      </c>
      <c r="N32" s="50">
        <f>SUM('[1]14.08 Kampala-Entebbe'!N32,'[2]17.08 Entebbe-Kampala'!N32,'[3]17.08 Entebbe-Kampala'!N32)</f>
        <v>0</v>
      </c>
      <c r="O32" s="15">
        <f t="shared" si="0"/>
        <v>212</v>
      </c>
      <c r="P32" s="15">
        <f t="shared" si="1"/>
        <v>257</v>
      </c>
    </row>
    <row r="33" spans="2:20" ht="23.1" customHeight="1" x14ac:dyDescent="0.25">
      <c r="B33" s="23" t="s">
        <v>60</v>
      </c>
      <c r="C33" s="50">
        <f>SUM('[1]14.08 Kampala-Entebbe'!C33,'[2]17.08 Entebbe-Kampala'!C33,'[3]17.08 Entebbe-Kampala'!C33)</f>
        <v>139</v>
      </c>
      <c r="D33" s="50">
        <f>SUM('[1]14.08 Kampala-Entebbe'!D33,'[2]17.08 Entebbe-Kampala'!D33,'[3]17.08 Entebbe-Kampala'!D33)</f>
        <v>0</v>
      </c>
      <c r="E33" s="50">
        <f>SUM('[1]14.08 Kampala-Entebbe'!E33,'[2]17.08 Entebbe-Kampala'!E33,'[3]17.08 Entebbe-Kampala'!E33)</f>
        <v>65</v>
      </c>
      <c r="F33" s="50">
        <f>SUM('[1]14.08 Kampala-Entebbe'!F33,'[2]17.08 Entebbe-Kampala'!F33,'[3]17.08 Entebbe-Kampala'!F33)</f>
        <v>24</v>
      </c>
      <c r="G33" s="50">
        <f>SUM('[1]14.08 Kampala-Entebbe'!G33,'[2]17.08 Entebbe-Kampala'!G33,'[3]17.08 Entebbe-Kampala'!G33)</f>
        <v>1</v>
      </c>
      <c r="H33" s="50">
        <f>SUM('[1]14.08 Kampala-Entebbe'!H33,'[2]17.08 Entebbe-Kampala'!H33,'[3]17.08 Entebbe-Kampala'!H33)</f>
        <v>0</v>
      </c>
      <c r="I33" s="50">
        <f>SUM('[1]14.08 Kampala-Entebbe'!I33,'[2]17.08 Entebbe-Kampala'!I33,'[3]17.08 Entebbe-Kampala'!I33)</f>
        <v>14</v>
      </c>
      <c r="J33" s="50">
        <f>SUM('[1]14.08 Kampala-Entebbe'!J33,'[2]17.08 Entebbe-Kampala'!J33,'[3]17.08 Entebbe-Kampala'!J33)</f>
        <v>0</v>
      </c>
      <c r="K33" s="50">
        <f>SUM('[1]14.08 Kampala-Entebbe'!K33,'[2]17.08 Entebbe-Kampala'!K33,'[3]17.08 Entebbe-Kampala'!K33)</f>
        <v>1</v>
      </c>
      <c r="L33" s="50">
        <f>SUM('[1]14.08 Kampala-Entebbe'!L33,'[2]17.08 Entebbe-Kampala'!L33,'[3]17.08 Entebbe-Kampala'!L33)</f>
        <v>0</v>
      </c>
      <c r="M33" s="50">
        <f>SUM('[1]14.08 Kampala-Entebbe'!M33,'[2]17.08 Entebbe-Kampala'!M33,'[3]17.08 Entebbe-Kampala'!M33)</f>
        <v>24</v>
      </c>
      <c r="N33" s="50">
        <f>SUM('[1]14.08 Kampala-Entebbe'!N33,'[2]17.08 Entebbe-Kampala'!N33,'[3]17.08 Entebbe-Kampala'!N33)</f>
        <v>0</v>
      </c>
      <c r="O33" s="15">
        <f t="shared" si="0"/>
        <v>244</v>
      </c>
      <c r="P33" s="15">
        <f t="shared" si="1"/>
        <v>268</v>
      </c>
    </row>
    <row r="34" spans="2:20" ht="23.1" customHeight="1" x14ac:dyDescent="0.25">
      <c r="B34" s="24" t="s">
        <v>61</v>
      </c>
      <c r="C34" s="50">
        <f>SUM('[1]14.08 Kampala-Entebbe'!C34,'[2]17.08 Entebbe-Kampala'!C34,'[3]17.08 Entebbe-Kampala'!C34)</f>
        <v>112</v>
      </c>
      <c r="D34" s="50">
        <f>SUM('[1]14.08 Kampala-Entebbe'!D34,'[2]17.08 Entebbe-Kampala'!D34,'[3]17.08 Entebbe-Kampala'!D34)</f>
        <v>0</v>
      </c>
      <c r="E34" s="50">
        <f>SUM('[1]14.08 Kampala-Entebbe'!E34,'[2]17.08 Entebbe-Kampala'!E34,'[3]17.08 Entebbe-Kampala'!E34)</f>
        <v>58</v>
      </c>
      <c r="F34" s="50">
        <f>SUM('[1]14.08 Kampala-Entebbe'!F34,'[2]17.08 Entebbe-Kampala'!F34,'[3]17.08 Entebbe-Kampala'!F34)</f>
        <v>21</v>
      </c>
      <c r="G34" s="50">
        <f>SUM('[1]14.08 Kampala-Entebbe'!G34,'[2]17.08 Entebbe-Kampala'!G34,'[3]17.08 Entebbe-Kampala'!G34)</f>
        <v>0</v>
      </c>
      <c r="H34" s="50">
        <f>SUM('[1]14.08 Kampala-Entebbe'!H34,'[2]17.08 Entebbe-Kampala'!H34,'[3]17.08 Entebbe-Kampala'!H34)</f>
        <v>0</v>
      </c>
      <c r="I34" s="50">
        <f>SUM('[1]14.08 Kampala-Entebbe'!I34,'[2]17.08 Entebbe-Kampala'!I34,'[3]17.08 Entebbe-Kampala'!I34)</f>
        <v>9</v>
      </c>
      <c r="J34" s="50">
        <f>SUM('[1]14.08 Kampala-Entebbe'!J34,'[2]17.08 Entebbe-Kampala'!J34,'[3]17.08 Entebbe-Kampala'!J34)</f>
        <v>0</v>
      </c>
      <c r="K34" s="50">
        <f>SUM('[1]14.08 Kampala-Entebbe'!K34,'[2]17.08 Entebbe-Kampala'!K34,'[3]17.08 Entebbe-Kampala'!K34)</f>
        <v>1</v>
      </c>
      <c r="L34" s="50">
        <f>SUM('[1]14.08 Kampala-Entebbe'!L34,'[2]17.08 Entebbe-Kampala'!L34,'[3]17.08 Entebbe-Kampala'!L34)</f>
        <v>0</v>
      </c>
      <c r="M34" s="50">
        <f>SUM('[1]14.08 Kampala-Entebbe'!M34,'[2]17.08 Entebbe-Kampala'!M34,'[3]17.08 Entebbe-Kampala'!M34)</f>
        <v>43</v>
      </c>
      <c r="N34" s="50">
        <f>SUM('[1]14.08 Kampala-Entebbe'!N34,'[2]17.08 Entebbe-Kampala'!N34,'[3]17.08 Entebbe-Kampala'!N34)</f>
        <v>0</v>
      </c>
      <c r="O34" s="15">
        <f t="shared" si="0"/>
        <v>201</v>
      </c>
      <c r="P34" s="15">
        <f t="shared" si="1"/>
        <v>244</v>
      </c>
    </row>
    <row r="35" spans="2:20" ht="23.1" customHeight="1" x14ac:dyDescent="0.25">
      <c r="B35" s="24" t="s">
        <v>62</v>
      </c>
      <c r="C35" s="50">
        <f>SUM('[1]14.08 Kampala-Entebbe'!C35,'[2]17.08 Entebbe-Kampala'!C35,'[3]17.08 Entebbe-Kampala'!C35)</f>
        <v>136</v>
      </c>
      <c r="D35" s="50">
        <f>SUM('[1]14.08 Kampala-Entebbe'!D35,'[2]17.08 Entebbe-Kampala'!D35,'[3]17.08 Entebbe-Kampala'!D35)</f>
        <v>0</v>
      </c>
      <c r="E35" s="50">
        <f>SUM('[1]14.08 Kampala-Entebbe'!E35,'[2]17.08 Entebbe-Kampala'!E35,'[3]17.08 Entebbe-Kampala'!E35)</f>
        <v>65</v>
      </c>
      <c r="F35" s="50">
        <f>SUM('[1]14.08 Kampala-Entebbe'!F35,'[2]17.08 Entebbe-Kampala'!F35,'[3]17.08 Entebbe-Kampala'!F35)</f>
        <v>22</v>
      </c>
      <c r="G35" s="50">
        <f>SUM('[1]14.08 Kampala-Entebbe'!G35,'[2]17.08 Entebbe-Kampala'!G35,'[3]17.08 Entebbe-Kampala'!G35)</f>
        <v>2</v>
      </c>
      <c r="H35" s="50">
        <f>SUM('[1]14.08 Kampala-Entebbe'!H35,'[2]17.08 Entebbe-Kampala'!H35,'[3]17.08 Entebbe-Kampala'!H35)</f>
        <v>1</v>
      </c>
      <c r="I35" s="50">
        <f>SUM('[1]14.08 Kampala-Entebbe'!I35,'[2]17.08 Entebbe-Kampala'!I35,'[3]17.08 Entebbe-Kampala'!I35)</f>
        <v>6</v>
      </c>
      <c r="J35" s="50">
        <f>SUM('[1]14.08 Kampala-Entebbe'!J35,'[2]17.08 Entebbe-Kampala'!J35,'[3]17.08 Entebbe-Kampala'!J35)</f>
        <v>0</v>
      </c>
      <c r="K35" s="50">
        <f>SUM('[1]14.08 Kampala-Entebbe'!K35,'[2]17.08 Entebbe-Kampala'!K35,'[3]17.08 Entebbe-Kampala'!K35)</f>
        <v>0</v>
      </c>
      <c r="L35" s="50">
        <f>SUM('[1]14.08 Kampala-Entebbe'!L35,'[2]17.08 Entebbe-Kampala'!L35,'[3]17.08 Entebbe-Kampala'!L35)</f>
        <v>0</v>
      </c>
      <c r="M35" s="50">
        <f>SUM('[1]14.08 Kampala-Entebbe'!M35,'[2]17.08 Entebbe-Kampala'!M35,'[3]17.08 Entebbe-Kampala'!M35)</f>
        <v>44</v>
      </c>
      <c r="N35" s="50">
        <f>SUM('[1]14.08 Kampala-Entebbe'!N35,'[2]17.08 Entebbe-Kampala'!N35,'[3]17.08 Entebbe-Kampala'!N35)</f>
        <v>0</v>
      </c>
      <c r="O35" s="15">
        <f t="shared" si="0"/>
        <v>232</v>
      </c>
      <c r="P35" s="15">
        <f t="shared" si="1"/>
        <v>276</v>
      </c>
    </row>
    <row r="36" spans="2:20" ht="23.1" customHeight="1" x14ac:dyDescent="0.25">
      <c r="B36" s="24" t="s">
        <v>63</v>
      </c>
      <c r="C36" s="50">
        <f>SUM('[1]14.08 Kampala-Entebbe'!C36,'[2]17.08 Entebbe-Kampala'!C36,'[3]17.08 Entebbe-Kampala'!C36)</f>
        <v>147</v>
      </c>
      <c r="D36" s="50">
        <f>SUM('[1]14.08 Kampala-Entebbe'!D36,'[2]17.08 Entebbe-Kampala'!D36,'[3]17.08 Entebbe-Kampala'!D36)</f>
        <v>0</v>
      </c>
      <c r="E36" s="50">
        <f>SUM('[1]14.08 Kampala-Entebbe'!E36,'[2]17.08 Entebbe-Kampala'!E36,'[3]17.08 Entebbe-Kampala'!E36)</f>
        <v>55</v>
      </c>
      <c r="F36" s="50">
        <f>SUM('[1]14.08 Kampala-Entebbe'!F36,'[2]17.08 Entebbe-Kampala'!F36,'[3]17.08 Entebbe-Kampala'!F36)</f>
        <v>20</v>
      </c>
      <c r="G36" s="50">
        <f>SUM('[1]14.08 Kampala-Entebbe'!G36,'[2]17.08 Entebbe-Kampala'!G36,'[3]17.08 Entebbe-Kampala'!G36)</f>
        <v>1</v>
      </c>
      <c r="H36" s="50">
        <f>SUM('[1]14.08 Kampala-Entebbe'!H36,'[2]17.08 Entebbe-Kampala'!H36,'[3]17.08 Entebbe-Kampala'!H36)</f>
        <v>0</v>
      </c>
      <c r="I36" s="50">
        <f>SUM('[1]14.08 Kampala-Entebbe'!I36,'[2]17.08 Entebbe-Kampala'!I36,'[3]17.08 Entebbe-Kampala'!I36)</f>
        <v>13</v>
      </c>
      <c r="J36" s="50">
        <f>SUM('[1]14.08 Kampala-Entebbe'!J36,'[2]17.08 Entebbe-Kampala'!J36,'[3]17.08 Entebbe-Kampala'!J36)</f>
        <v>1</v>
      </c>
      <c r="K36" s="50">
        <f>SUM('[1]14.08 Kampala-Entebbe'!K36,'[2]17.08 Entebbe-Kampala'!K36,'[3]17.08 Entebbe-Kampala'!K36)</f>
        <v>1</v>
      </c>
      <c r="L36" s="50">
        <f>SUM('[1]14.08 Kampala-Entebbe'!L36,'[2]17.08 Entebbe-Kampala'!L36,'[3]17.08 Entebbe-Kampala'!L36)</f>
        <v>1</v>
      </c>
      <c r="M36" s="50">
        <f>SUM('[1]14.08 Kampala-Entebbe'!M36,'[2]17.08 Entebbe-Kampala'!M36,'[3]17.08 Entebbe-Kampala'!M36)</f>
        <v>40</v>
      </c>
      <c r="N36" s="50">
        <f>SUM('[1]14.08 Kampala-Entebbe'!N36,'[2]17.08 Entebbe-Kampala'!N36,'[3]17.08 Entebbe-Kampala'!N36)</f>
        <v>0</v>
      </c>
      <c r="O36" s="15">
        <f t="shared" si="0"/>
        <v>239</v>
      </c>
      <c r="P36" s="15">
        <f t="shared" si="1"/>
        <v>279</v>
      </c>
    </row>
    <row r="37" spans="2:20" ht="23.1" customHeight="1" x14ac:dyDescent="0.25">
      <c r="B37" s="23" t="s">
        <v>64</v>
      </c>
      <c r="C37" s="50">
        <f>SUM('[1]14.08 Kampala-Entebbe'!C37,'[2]17.08 Entebbe-Kampala'!C37,'[3]17.08 Entebbe-Kampala'!C37)</f>
        <v>123</v>
      </c>
      <c r="D37" s="50">
        <f>SUM('[1]14.08 Kampala-Entebbe'!D37,'[2]17.08 Entebbe-Kampala'!D37,'[3]17.08 Entebbe-Kampala'!D37)</f>
        <v>0</v>
      </c>
      <c r="E37" s="50">
        <f>SUM('[1]14.08 Kampala-Entebbe'!E37,'[2]17.08 Entebbe-Kampala'!E37,'[3]17.08 Entebbe-Kampala'!E37)</f>
        <v>62</v>
      </c>
      <c r="F37" s="50">
        <f>SUM('[1]14.08 Kampala-Entebbe'!F37,'[2]17.08 Entebbe-Kampala'!F37,'[3]17.08 Entebbe-Kampala'!F37)</f>
        <v>26</v>
      </c>
      <c r="G37" s="50">
        <f>SUM('[1]14.08 Kampala-Entebbe'!G37,'[2]17.08 Entebbe-Kampala'!G37,'[3]17.08 Entebbe-Kampala'!G37)</f>
        <v>0</v>
      </c>
      <c r="H37" s="50">
        <f>SUM('[1]14.08 Kampala-Entebbe'!H37,'[2]17.08 Entebbe-Kampala'!H37,'[3]17.08 Entebbe-Kampala'!H37)</f>
        <v>1</v>
      </c>
      <c r="I37" s="50">
        <f>SUM('[1]14.08 Kampala-Entebbe'!I37,'[2]17.08 Entebbe-Kampala'!I37,'[3]17.08 Entebbe-Kampala'!I37)</f>
        <v>14</v>
      </c>
      <c r="J37" s="50">
        <f>SUM('[1]14.08 Kampala-Entebbe'!J37,'[2]17.08 Entebbe-Kampala'!J37,'[3]17.08 Entebbe-Kampala'!J37)</f>
        <v>0</v>
      </c>
      <c r="K37" s="50">
        <f>SUM('[1]14.08 Kampala-Entebbe'!K37,'[2]17.08 Entebbe-Kampala'!K37,'[3]17.08 Entebbe-Kampala'!K37)</f>
        <v>1</v>
      </c>
      <c r="L37" s="50">
        <f>SUM('[1]14.08 Kampala-Entebbe'!L37,'[2]17.08 Entebbe-Kampala'!L37,'[3]17.08 Entebbe-Kampala'!L37)</f>
        <v>0</v>
      </c>
      <c r="M37" s="50">
        <f>SUM('[1]14.08 Kampala-Entebbe'!M37,'[2]17.08 Entebbe-Kampala'!M37,'[3]17.08 Entebbe-Kampala'!M37)</f>
        <v>43</v>
      </c>
      <c r="N37" s="50">
        <f>SUM('[1]14.08 Kampala-Entebbe'!N37,'[2]17.08 Entebbe-Kampala'!N37,'[3]17.08 Entebbe-Kampala'!N37)</f>
        <v>0</v>
      </c>
      <c r="O37" s="15">
        <f t="shared" si="0"/>
        <v>227</v>
      </c>
      <c r="P37" s="15">
        <f t="shared" si="1"/>
        <v>270</v>
      </c>
    </row>
    <row r="38" spans="2:20" ht="23.1" customHeight="1" x14ac:dyDescent="0.25">
      <c r="B38" s="24" t="s">
        <v>65</v>
      </c>
      <c r="C38" s="50">
        <f>SUM('[1]14.08 Kampala-Entebbe'!C38,'[2]17.08 Entebbe-Kampala'!C38,'[3]17.08 Entebbe-Kampala'!C38)</f>
        <v>160</v>
      </c>
      <c r="D38" s="50">
        <f>SUM('[1]14.08 Kampala-Entebbe'!D38,'[2]17.08 Entebbe-Kampala'!D38,'[3]17.08 Entebbe-Kampala'!D38)</f>
        <v>0</v>
      </c>
      <c r="E38" s="50">
        <f>SUM('[1]14.08 Kampala-Entebbe'!E38,'[2]17.08 Entebbe-Kampala'!E38,'[3]17.08 Entebbe-Kampala'!E38)</f>
        <v>49</v>
      </c>
      <c r="F38" s="50">
        <f>SUM('[1]14.08 Kampala-Entebbe'!F38,'[2]17.08 Entebbe-Kampala'!F38,'[3]17.08 Entebbe-Kampala'!F38)</f>
        <v>23</v>
      </c>
      <c r="G38" s="50">
        <f>SUM('[1]14.08 Kampala-Entebbe'!G38,'[2]17.08 Entebbe-Kampala'!G38,'[3]17.08 Entebbe-Kampala'!G38)</f>
        <v>3</v>
      </c>
      <c r="H38" s="50">
        <f>SUM('[1]14.08 Kampala-Entebbe'!H38,'[2]17.08 Entebbe-Kampala'!H38,'[3]17.08 Entebbe-Kampala'!H38)</f>
        <v>0</v>
      </c>
      <c r="I38" s="50">
        <f>SUM('[1]14.08 Kampala-Entebbe'!I38,'[2]17.08 Entebbe-Kampala'!I38,'[3]17.08 Entebbe-Kampala'!I38)</f>
        <v>14</v>
      </c>
      <c r="J38" s="50">
        <f>SUM('[1]14.08 Kampala-Entebbe'!J38,'[2]17.08 Entebbe-Kampala'!J38,'[3]17.08 Entebbe-Kampala'!J38)</f>
        <v>1</v>
      </c>
      <c r="K38" s="50">
        <f>SUM('[1]14.08 Kampala-Entebbe'!K38,'[2]17.08 Entebbe-Kampala'!K38,'[3]17.08 Entebbe-Kampala'!K38)</f>
        <v>4</v>
      </c>
      <c r="L38" s="50">
        <f>SUM('[1]14.08 Kampala-Entebbe'!L38,'[2]17.08 Entebbe-Kampala'!L38,'[3]17.08 Entebbe-Kampala'!L38)</f>
        <v>0</v>
      </c>
      <c r="M38" s="50">
        <f>SUM('[1]14.08 Kampala-Entebbe'!M38,'[2]17.08 Entebbe-Kampala'!M38,'[3]17.08 Entebbe-Kampala'!M38)</f>
        <v>45</v>
      </c>
      <c r="N38" s="50">
        <f>SUM('[1]14.08 Kampala-Entebbe'!N38,'[2]17.08 Entebbe-Kampala'!N38,'[3]17.08 Entebbe-Kampala'!N38)</f>
        <v>0</v>
      </c>
      <c r="O38" s="15">
        <f t="shared" si="0"/>
        <v>254</v>
      </c>
      <c r="P38" s="15">
        <f t="shared" si="1"/>
        <v>299</v>
      </c>
    </row>
    <row r="39" spans="2:20" ht="23.1" customHeight="1" x14ac:dyDescent="0.25">
      <c r="B39" s="24" t="s">
        <v>66</v>
      </c>
      <c r="C39" s="50">
        <f>SUM('[1]14.08 Kampala-Entebbe'!C39,'[2]17.08 Entebbe-Kampala'!C39,'[3]17.08 Entebbe-Kampala'!C39)</f>
        <v>184</v>
      </c>
      <c r="D39" s="50">
        <f>SUM('[1]14.08 Kampala-Entebbe'!D39,'[2]17.08 Entebbe-Kampala'!D39,'[3]17.08 Entebbe-Kampala'!D39)</f>
        <v>0</v>
      </c>
      <c r="E39" s="50">
        <f>SUM('[1]14.08 Kampala-Entebbe'!E39,'[2]17.08 Entebbe-Kampala'!E39,'[3]17.08 Entebbe-Kampala'!E39)</f>
        <v>66</v>
      </c>
      <c r="F39" s="50">
        <f>SUM('[1]14.08 Kampala-Entebbe'!F39,'[2]17.08 Entebbe-Kampala'!F39,'[3]17.08 Entebbe-Kampala'!F39)</f>
        <v>27</v>
      </c>
      <c r="G39" s="50">
        <f>SUM('[1]14.08 Kampala-Entebbe'!G39,'[2]17.08 Entebbe-Kampala'!G39,'[3]17.08 Entebbe-Kampala'!G39)</f>
        <v>8</v>
      </c>
      <c r="H39" s="50">
        <f>SUM('[1]14.08 Kampala-Entebbe'!H39,'[2]17.08 Entebbe-Kampala'!H39,'[3]17.08 Entebbe-Kampala'!H39)</f>
        <v>0</v>
      </c>
      <c r="I39" s="50">
        <f>SUM('[1]14.08 Kampala-Entebbe'!I39,'[2]17.08 Entebbe-Kampala'!I39,'[3]17.08 Entebbe-Kampala'!I39)</f>
        <v>14</v>
      </c>
      <c r="J39" s="50">
        <f>SUM('[1]14.08 Kampala-Entebbe'!J39,'[2]17.08 Entebbe-Kampala'!J39,'[3]17.08 Entebbe-Kampala'!J39)</f>
        <v>2</v>
      </c>
      <c r="K39" s="50">
        <f>SUM('[1]14.08 Kampala-Entebbe'!K39,'[2]17.08 Entebbe-Kampala'!K39,'[3]17.08 Entebbe-Kampala'!K39)</f>
        <v>1</v>
      </c>
      <c r="L39" s="50">
        <f>SUM('[1]14.08 Kampala-Entebbe'!L39,'[2]17.08 Entebbe-Kampala'!L39,'[3]17.08 Entebbe-Kampala'!L39)</f>
        <v>1</v>
      </c>
      <c r="M39" s="50">
        <f>SUM('[1]14.08 Kampala-Entebbe'!M39,'[2]17.08 Entebbe-Kampala'!M39,'[3]17.08 Entebbe-Kampala'!M39)</f>
        <v>41</v>
      </c>
      <c r="N39" s="50">
        <f>SUM('[1]14.08 Kampala-Entebbe'!N39,'[2]17.08 Entebbe-Kampala'!N39,'[3]17.08 Entebbe-Kampala'!N39)</f>
        <v>0</v>
      </c>
      <c r="O39" s="15">
        <f t="shared" si="0"/>
        <v>303</v>
      </c>
      <c r="P39" s="15">
        <f t="shared" si="1"/>
        <v>344</v>
      </c>
    </row>
    <row r="40" spans="2:20" ht="23.1" customHeight="1" x14ac:dyDescent="0.25">
      <c r="B40" s="24" t="s">
        <v>67</v>
      </c>
      <c r="C40" s="50">
        <f>SUM('[1]14.08 Kampala-Entebbe'!C40,'[2]17.08 Entebbe-Kampala'!C40,'[3]17.08 Entebbe-Kampala'!C40)</f>
        <v>191</v>
      </c>
      <c r="D40" s="50">
        <f>SUM('[1]14.08 Kampala-Entebbe'!D40,'[2]17.08 Entebbe-Kampala'!D40,'[3]17.08 Entebbe-Kampala'!D40)</f>
        <v>0</v>
      </c>
      <c r="E40" s="50">
        <f>SUM('[1]14.08 Kampala-Entebbe'!E40,'[2]17.08 Entebbe-Kampala'!E40,'[3]17.08 Entebbe-Kampala'!E40)</f>
        <v>58</v>
      </c>
      <c r="F40" s="50">
        <f>SUM('[1]14.08 Kampala-Entebbe'!F40,'[2]17.08 Entebbe-Kampala'!F40,'[3]17.08 Entebbe-Kampala'!F40)</f>
        <v>22</v>
      </c>
      <c r="G40" s="50">
        <f>SUM('[1]14.08 Kampala-Entebbe'!G40,'[2]17.08 Entebbe-Kampala'!G40,'[3]17.08 Entebbe-Kampala'!G40)</f>
        <v>2</v>
      </c>
      <c r="H40" s="50">
        <f>SUM('[1]14.08 Kampala-Entebbe'!H40,'[2]17.08 Entebbe-Kampala'!H40,'[3]17.08 Entebbe-Kampala'!H40)</f>
        <v>0</v>
      </c>
      <c r="I40" s="50">
        <f>SUM('[1]14.08 Kampala-Entebbe'!I40,'[2]17.08 Entebbe-Kampala'!I40,'[3]17.08 Entebbe-Kampala'!I40)</f>
        <v>9</v>
      </c>
      <c r="J40" s="50">
        <f>SUM('[1]14.08 Kampala-Entebbe'!J40,'[2]17.08 Entebbe-Kampala'!J40,'[3]17.08 Entebbe-Kampala'!J40)</f>
        <v>2</v>
      </c>
      <c r="K40" s="50">
        <f>SUM('[1]14.08 Kampala-Entebbe'!K40,'[2]17.08 Entebbe-Kampala'!K40,'[3]17.08 Entebbe-Kampala'!K40)</f>
        <v>0</v>
      </c>
      <c r="L40" s="50">
        <f>SUM('[1]14.08 Kampala-Entebbe'!L40,'[2]17.08 Entebbe-Kampala'!L40,'[3]17.08 Entebbe-Kampala'!L40)</f>
        <v>0</v>
      </c>
      <c r="M40" s="50">
        <f>SUM('[1]14.08 Kampala-Entebbe'!M40,'[2]17.08 Entebbe-Kampala'!M40,'[3]17.08 Entebbe-Kampala'!M40)</f>
        <v>41</v>
      </c>
      <c r="N40" s="50">
        <f>SUM('[1]14.08 Kampala-Entebbe'!N40,'[2]17.08 Entebbe-Kampala'!N40,'[3]17.08 Entebbe-Kampala'!N40)</f>
        <v>0</v>
      </c>
      <c r="O40" s="15">
        <f t="shared" si="0"/>
        <v>284</v>
      </c>
      <c r="P40" s="15">
        <f t="shared" si="1"/>
        <v>325</v>
      </c>
    </row>
    <row r="41" spans="2:20" ht="23.1" customHeight="1" x14ac:dyDescent="0.25">
      <c r="B41" s="23" t="s">
        <v>68</v>
      </c>
      <c r="C41" s="50">
        <f>SUM('[1]14.08 Kampala-Entebbe'!C41,'[2]17.08 Entebbe-Kampala'!C41,'[3]17.08 Entebbe-Kampala'!C41)</f>
        <v>183</v>
      </c>
      <c r="D41" s="50">
        <f>SUM('[1]14.08 Kampala-Entebbe'!D41,'[2]17.08 Entebbe-Kampala'!D41,'[3]17.08 Entebbe-Kampala'!D41)</f>
        <v>0</v>
      </c>
      <c r="E41" s="50">
        <f>SUM('[1]14.08 Kampala-Entebbe'!E41,'[2]17.08 Entebbe-Kampala'!E41,'[3]17.08 Entebbe-Kampala'!E41)</f>
        <v>48</v>
      </c>
      <c r="F41" s="50">
        <f>SUM('[1]14.08 Kampala-Entebbe'!F41,'[2]17.08 Entebbe-Kampala'!F41,'[3]17.08 Entebbe-Kampala'!F41)</f>
        <v>26</v>
      </c>
      <c r="G41" s="50">
        <f>SUM('[1]14.08 Kampala-Entebbe'!G41,'[2]17.08 Entebbe-Kampala'!G41,'[3]17.08 Entebbe-Kampala'!G41)</f>
        <v>7</v>
      </c>
      <c r="H41" s="50">
        <f>SUM('[1]14.08 Kampala-Entebbe'!H41,'[2]17.08 Entebbe-Kampala'!H41,'[3]17.08 Entebbe-Kampala'!H41)</f>
        <v>1</v>
      </c>
      <c r="I41" s="50">
        <f>SUM('[1]14.08 Kampala-Entebbe'!I41,'[2]17.08 Entebbe-Kampala'!I41,'[3]17.08 Entebbe-Kampala'!I41)</f>
        <v>12</v>
      </c>
      <c r="J41" s="50">
        <f>SUM('[1]14.08 Kampala-Entebbe'!J41,'[2]17.08 Entebbe-Kampala'!J41,'[3]17.08 Entebbe-Kampala'!J41)</f>
        <v>1</v>
      </c>
      <c r="K41" s="50">
        <f>SUM('[1]14.08 Kampala-Entebbe'!K41,'[2]17.08 Entebbe-Kampala'!K41,'[3]17.08 Entebbe-Kampala'!K41)</f>
        <v>1</v>
      </c>
      <c r="L41" s="50">
        <f>SUM('[1]14.08 Kampala-Entebbe'!L41,'[2]17.08 Entebbe-Kampala'!L41,'[3]17.08 Entebbe-Kampala'!L41)</f>
        <v>0</v>
      </c>
      <c r="M41" s="50">
        <f>SUM('[1]14.08 Kampala-Entebbe'!M41,'[2]17.08 Entebbe-Kampala'!M41,'[3]17.08 Entebbe-Kampala'!M41)</f>
        <v>39</v>
      </c>
      <c r="N41" s="50">
        <f>SUM('[1]14.08 Kampala-Entebbe'!N41,'[2]17.08 Entebbe-Kampala'!N41,'[3]17.08 Entebbe-Kampala'!N41)</f>
        <v>0</v>
      </c>
      <c r="O41" s="15">
        <f t="shared" si="0"/>
        <v>279</v>
      </c>
      <c r="P41" s="15">
        <f t="shared" si="1"/>
        <v>318</v>
      </c>
    </row>
    <row r="42" spans="2:20" ht="23.1" customHeight="1" x14ac:dyDescent="0.25">
      <c r="B42" s="24" t="s">
        <v>69</v>
      </c>
      <c r="C42" s="50">
        <f>SUM('[1]14.08 Kampala-Entebbe'!C42,'[2]17.08 Entebbe-Kampala'!C42,'[3]17.08 Entebbe-Kampala'!C42)</f>
        <v>231</v>
      </c>
      <c r="D42" s="50">
        <f>SUM('[1]14.08 Kampala-Entebbe'!D42,'[2]17.08 Entebbe-Kampala'!D42,'[3]17.08 Entebbe-Kampala'!D42)</f>
        <v>0</v>
      </c>
      <c r="E42" s="50">
        <f>SUM('[1]14.08 Kampala-Entebbe'!E42,'[2]17.08 Entebbe-Kampala'!E42,'[3]17.08 Entebbe-Kampala'!E42)</f>
        <v>67</v>
      </c>
      <c r="F42" s="50">
        <f>SUM('[1]14.08 Kampala-Entebbe'!F42,'[2]17.08 Entebbe-Kampala'!F42,'[3]17.08 Entebbe-Kampala'!F42)</f>
        <v>28</v>
      </c>
      <c r="G42" s="50">
        <f>SUM('[1]14.08 Kampala-Entebbe'!G42,'[2]17.08 Entebbe-Kampala'!G42,'[3]17.08 Entebbe-Kampala'!G42)</f>
        <v>5</v>
      </c>
      <c r="H42" s="50">
        <f>SUM('[1]14.08 Kampala-Entebbe'!H42,'[2]17.08 Entebbe-Kampala'!H42,'[3]17.08 Entebbe-Kampala'!H42)</f>
        <v>1</v>
      </c>
      <c r="I42" s="50">
        <f>SUM('[1]14.08 Kampala-Entebbe'!I42,'[2]17.08 Entebbe-Kampala'!I42,'[3]17.08 Entebbe-Kampala'!I42)</f>
        <v>15</v>
      </c>
      <c r="J42" s="50">
        <f>SUM('[1]14.08 Kampala-Entebbe'!J42,'[2]17.08 Entebbe-Kampala'!J42,'[3]17.08 Entebbe-Kampala'!J42)</f>
        <v>0</v>
      </c>
      <c r="K42" s="50">
        <f>SUM('[1]14.08 Kampala-Entebbe'!K42,'[2]17.08 Entebbe-Kampala'!K42,'[3]17.08 Entebbe-Kampala'!K42)</f>
        <v>0</v>
      </c>
      <c r="L42" s="50">
        <f>SUM('[1]14.08 Kampala-Entebbe'!L42,'[2]17.08 Entebbe-Kampala'!L42,'[3]17.08 Entebbe-Kampala'!L42)</f>
        <v>0</v>
      </c>
      <c r="M42" s="50">
        <f>SUM('[1]14.08 Kampala-Entebbe'!M42,'[2]17.08 Entebbe-Kampala'!M42,'[3]17.08 Entebbe-Kampala'!M42)</f>
        <v>50</v>
      </c>
      <c r="N42" s="50">
        <f>SUM('[1]14.08 Kampala-Entebbe'!N42,'[2]17.08 Entebbe-Kampala'!N42,'[3]17.08 Entebbe-Kampala'!N42)</f>
        <v>0</v>
      </c>
      <c r="O42" s="15">
        <f t="shared" si="0"/>
        <v>347</v>
      </c>
      <c r="P42" s="15">
        <f t="shared" si="1"/>
        <v>397</v>
      </c>
    </row>
    <row r="43" spans="2:20" ht="23.1" customHeight="1" x14ac:dyDescent="0.25">
      <c r="B43" s="23" t="s">
        <v>70</v>
      </c>
      <c r="C43" s="50">
        <f>SUM('[1]14.08 Kampala-Entebbe'!C43,'[2]17.08 Entebbe-Kampala'!C43,'[3]17.08 Entebbe-Kampala'!C43)</f>
        <v>199</v>
      </c>
      <c r="D43" s="50">
        <f>SUM('[1]14.08 Kampala-Entebbe'!D43,'[2]17.08 Entebbe-Kampala'!D43,'[3]17.08 Entebbe-Kampala'!D43)</f>
        <v>0</v>
      </c>
      <c r="E43" s="50">
        <f>SUM('[1]14.08 Kampala-Entebbe'!E43,'[2]17.08 Entebbe-Kampala'!E43,'[3]17.08 Entebbe-Kampala'!E43)</f>
        <v>62</v>
      </c>
      <c r="F43" s="50">
        <f>SUM('[1]14.08 Kampala-Entebbe'!F43,'[2]17.08 Entebbe-Kampala'!F43,'[3]17.08 Entebbe-Kampala'!F43)</f>
        <v>25</v>
      </c>
      <c r="G43" s="50">
        <f>SUM('[1]14.08 Kampala-Entebbe'!G43,'[2]17.08 Entebbe-Kampala'!G43,'[3]17.08 Entebbe-Kampala'!G43)</f>
        <v>1</v>
      </c>
      <c r="H43" s="50">
        <f>SUM('[1]14.08 Kampala-Entebbe'!H43,'[2]17.08 Entebbe-Kampala'!H43,'[3]17.08 Entebbe-Kampala'!H43)</f>
        <v>0</v>
      </c>
      <c r="I43" s="50">
        <f>SUM('[1]14.08 Kampala-Entebbe'!I43,'[2]17.08 Entebbe-Kampala'!I43,'[3]17.08 Entebbe-Kampala'!I43)</f>
        <v>15</v>
      </c>
      <c r="J43" s="50">
        <f>SUM('[1]14.08 Kampala-Entebbe'!J43,'[2]17.08 Entebbe-Kampala'!J43,'[3]17.08 Entebbe-Kampala'!J43)</f>
        <v>1</v>
      </c>
      <c r="K43" s="50">
        <f>SUM('[1]14.08 Kampala-Entebbe'!K43,'[2]17.08 Entebbe-Kampala'!K43,'[3]17.08 Entebbe-Kampala'!K43)</f>
        <v>0</v>
      </c>
      <c r="L43" s="50">
        <f>SUM('[1]14.08 Kampala-Entebbe'!L43,'[2]17.08 Entebbe-Kampala'!L43,'[3]17.08 Entebbe-Kampala'!L43)</f>
        <v>0</v>
      </c>
      <c r="M43" s="50">
        <f>SUM('[1]14.08 Kampala-Entebbe'!M43,'[2]17.08 Entebbe-Kampala'!M43,'[3]17.08 Entebbe-Kampala'!M43)</f>
        <v>36</v>
      </c>
      <c r="N43" s="50">
        <f>SUM('[1]14.08 Kampala-Entebbe'!N43,'[2]17.08 Entebbe-Kampala'!N43,'[3]17.08 Entebbe-Kampala'!N43)</f>
        <v>0</v>
      </c>
      <c r="O43" s="15">
        <f t="shared" si="0"/>
        <v>303</v>
      </c>
      <c r="P43" s="15">
        <f t="shared" si="1"/>
        <v>339</v>
      </c>
    </row>
    <row r="44" spans="2:20" ht="23.1" customHeight="1" x14ac:dyDescent="0.25">
      <c r="B44" s="25" t="s">
        <v>71</v>
      </c>
      <c r="C44" s="50">
        <f>SUM('[1]14.08 Kampala-Entebbe'!C44,'[2]17.08 Entebbe-Kampala'!C44,'[3]17.08 Entebbe-Kampala'!C44)</f>
        <v>214</v>
      </c>
      <c r="D44" s="50">
        <f>SUM('[1]14.08 Kampala-Entebbe'!D44,'[2]17.08 Entebbe-Kampala'!D44,'[3]17.08 Entebbe-Kampala'!D44)</f>
        <v>0</v>
      </c>
      <c r="E44" s="50">
        <f>SUM('[1]14.08 Kampala-Entebbe'!E44,'[2]17.08 Entebbe-Kampala'!E44,'[3]17.08 Entebbe-Kampala'!E44)</f>
        <v>54</v>
      </c>
      <c r="F44" s="50">
        <f>SUM('[1]14.08 Kampala-Entebbe'!F44,'[2]17.08 Entebbe-Kampala'!F44,'[3]17.08 Entebbe-Kampala'!F44)</f>
        <v>34</v>
      </c>
      <c r="G44" s="50">
        <f>SUM('[1]14.08 Kampala-Entebbe'!G44,'[2]17.08 Entebbe-Kampala'!G44,'[3]17.08 Entebbe-Kampala'!G44)</f>
        <v>4</v>
      </c>
      <c r="H44" s="50">
        <f>SUM('[1]14.08 Kampala-Entebbe'!H44,'[2]17.08 Entebbe-Kampala'!H44,'[3]17.08 Entebbe-Kampala'!H44)</f>
        <v>0</v>
      </c>
      <c r="I44" s="50">
        <f>SUM('[1]14.08 Kampala-Entebbe'!I44,'[2]17.08 Entebbe-Kampala'!I44,'[3]17.08 Entebbe-Kampala'!I44)</f>
        <v>9</v>
      </c>
      <c r="J44" s="50">
        <f>SUM('[1]14.08 Kampala-Entebbe'!J44,'[2]17.08 Entebbe-Kampala'!J44,'[3]17.08 Entebbe-Kampala'!J44)</f>
        <v>1</v>
      </c>
      <c r="K44" s="50">
        <f>SUM('[1]14.08 Kampala-Entebbe'!K44,'[2]17.08 Entebbe-Kampala'!K44,'[3]17.08 Entebbe-Kampala'!K44)</f>
        <v>1</v>
      </c>
      <c r="L44" s="50">
        <f>SUM('[1]14.08 Kampala-Entebbe'!L44,'[2]17.08 Entebbe-Kampala'!L44,'[3]17.08 Entebbe-Kampala'!L44)</f>
        <v>0</v>
      </c>
      <c r="M44" s="50">
        <f>SUM('[1]14.08 Kampala-Entebbe'!M44,'[2]17.08 Entebbe-Kampala'!M44,'[3]17.08 Entebbe-Kampala'!M44)</f>
        <v>24</v>
      </c>
      <c r="N44" s="50">
        <f>SUM('[1]14.08 Kampala-Entebbe'!N44,'[2]17.08 Entebbe-Kampala'!N44,'[3]17.08 Entebbe-Kampala'!N44)</f>
        <v>0</v>
      </c>
      <c r="O44" s="15">
        <f t="shared" si="0"/>
        <v>317</v>
      </c>
      <c r="P44" s="15">
        <f t="shared" si="1"/>
        <v>341</v>
      </c>
    </row>
    <row r="45" spans="2:20" ht="23.1" customHeight="1" x14ac:dyDescent="0.25">
      <c r="B45" s="23" t="s">
        <v>72</v>
      </c>
      <c r="C45" s="50">
        <f>SUM('[1]14.08 Kampala-Entebbe'!C45,'[2]17.08 Entebbe-Kampala'!C45,'[3]17.08 Entebbe-Kampala'!C45)</f>
        <v>186</v>
      </c>
      <c r="D45" s="50">
        <f>SUM('[1]14.08 Kampala-Entebbe'!D45,'[2]17.08 Entebbe-Kampala'!D45,'[3]17.08 Entebbe-Kampala'!D45)</f>
        <v>0</v>
      </c>
      <c r="E45" s="50">
        <f>SUM('[1]14.08 Kampala-Entebbe'!E45,'[2]17.08 Entebbe-Kampala'!E45,'[3]17.08 Entebbe-Kampala'!E45)</f>
        <v>51</v>
      </c>
      <c r="F45" s="50">
        <f>SUM('[1]14.08 Kampala-Entebbe'!F45,'[2]17.08 Entebbe-Kampala'!F45,'[3]17.08 Entebbe-Kampala'!F45)</f>
        <v>25</v>
      </c>
      <c r="G45" s="50">
        <f>SUM('[1]14.08 Kampala-Entebbe'!G45,'[2]17.08 Entebbe-Kampala'!G45,'[3]17.08 Entebbe-Kampala'!G45)</f>
        <v>2</v>
      </c>
      <c r="H45" s="50">
        <f>SUM('[1]14.08 Kampala-Entebbe'!H45,'[2]17.08 Entebbe-Kampala'!H45,'[3]17.08 Entebbe-Kampala'!H45)</f>
        <v>1</v>
      </c>
      <c r="I45" s="50">
        <f>SUM('[1]14.08 Kampala-Entebbe'!I45,'[2]17.08 Entebbe-Kampala'!I45,'[3]17.08 Entebbe-Kampala'!I45)</f>
        <v>9</v>
      </c>
      <c r="J45" s="50">
        <f>SUM('[1]14.08 Kampala-Entebbe'!J45,'[2]17.08 Entebbe-Kampala'!J45,'[3]17.08 Entebbe-Kampala'!J45)</f>
        <v>3</v>
      </c>
      <c r="K45" s="50">
        <f>SUM('[1]14.08 Kampala-Entebbe'!K45,'[2]17.08 Entebbe-Kampala'!K45,'[3]17.08 Entebbe-Kampala'!K45)</f>
        <v>0</v>
      </c>
      <c r="L45" s="50">
        <f>SUM('[1]14.08 Kampala-Entebbe'!L45,'[2]17.08 Entebbe-Kampala'!L45,'[3]17.08 Entebbe-Kampala'!L45)</f>
        <v>2</v>
      </c>
      <c r="M45" s="50">
        <f>SUM('[1]14.08 Kampala-Entebbe'!M45,'[2]17.08 Entebbe-Kampala'!M45,'[3]17.08 Entebbe-Kampala'!M45)</f>
        <v>35</v>
      </c>
      <c r="N45" s="50">
        <f>SUM('[1]14.08 Kampala-Entebbe'!N45,'[2]17.08 Entebbe-Kampala'!N45,'[3]17.08 Entebbe-Kampala'!N45)</f>
        <v>0</v>
      </c>
      <c r="O45" s="15">
        <f t="shared" si="0"/>
        <v>279</v>
      </c>
      <c r="P45" s="15">
        <f t="shared" si="1"/>
        <v>314</v>
      </c>
    </row>
    <row r="46" spans="2:20" ht="23.1" customHeight="1" x14ac:dyDescent="0.25">
      <c r="B46" s="24" t="s">
        <v>73</v>
      </c>
      <c r="C46" s="50">
        <f>SUM('[1]14.08 Kampala-Entebbe'!C46,'[2]17.08 Entebbe-Kampala'!C46,'[3]17.08 Entebbe-Kampala'!C46)</f>
        <v>143</v>
      </c>
      <c r="D46" s="50">
        <f>SUM('[1]14.08 Kampala-Entebbe'!D46,'[2]17.08 Entebbe-Kampala'!D46,'[3]17.08 Entebbe-Kampala'!D46)</f>
        <v>0</v>
      </c>
      <c r="E46" s="50">
        <f>SUM('[1]14.08 Kampala-Entebbe'!E46,'[2]17.08 Entebbe-Kampala'!E46,'[3]17.08 Entebbe-Kampala'!E46)</f>
        <v>98</v>
      </c>
      <c r="F46" s="50">
        <f>SUM('[1]14.08 Kampala-Entebbe'!F46,'[2]17.08 Entebbe-Kampala'!F46,'[3]17.08 Entebbe-Kampala'!F46)</f>
        <v>24</v>
      </c>
      <c r="G46" s="50">
        <f>SUM('[1]14.08 Kampala-Entebbe'!G46,'[2]17.08 Entebbe-Kampala'!G46,'[3]17.08 Entebbe-Kampala'!G46)</f>
        <v>1</v>
      </c>
      <c r="H46" s="50">
        <f>SUM('[1]14.08 Kampala-Entebbe'!H46,'[2]17.08 Entebbe-Kampala'!H46,'[3]17.08 Entebbe-Kampala'!H46)</f>
        <v>0</v>
      </c>
      <c r="I46" s="50">
        <f>SUM('[1]14.08 Kampala-Entebbe'!I46,'[2]17.08 Entebbe-Kampala'!I46,'[3]17.08 Entebbe-Kampala'!I46)</f>
        <v>15</v>
      </c>
      <c r="J46" s="50">
        <f>SUM('[1]14.08 Kampala-Entebbe'!J46,'[2]17.08 Entebbe-Kampala'!J46,'[3]17.08 Entebbe-Kampala'!J46)</f>
        <v>0</v>
      </c>
      <c r="K46" s="50">
        <f>SUM('[1]14.08 Kampala-Entebbe'!K46,'[2]17.08 Entebbe-Kampala'!K46,'[3]17.08 Entebbe-Kampala'!K46)</f>
        <v>1</v>
      </c>
      <c r="L46" s="50">
        <f>SUM('[1]14.08 Kampala-Entebbe'!L46,'[2]17.08 Entebbe-Kampala'!L46,'[3]17.08 Entebbe-Kampala'!L46)</f>
        <v>0</v>
      </c>
      <c r="M46" s="50">
        <f>SUM('[1]14.08 Kampala-Entebbe'!M46,'[2]17.08 Entebbe-Kampala'!M46,'[3]17.08 Entebbe-Kampala'!M46)</f>
        <v>31</v>
      </c>
      <c r="N46" s="50">
        <f>SUM('[1]14.08 Kampala-Entebbe'!N46,'[2]17.08 Entebbe-Kampala'!N46,'[3]17.08 Entebbe-Kampala'!N46)</f>
        <v>0</v>
      </c>
      <c r="O46" s="15">
        <f t="shared" si="0"/>
        <v>282</v>
      </c>
      <c r="P46" s="15">
        <f t="shared" si="1"/>
        <v>313</v>
      </c>
      <c r="R46" s="8"/>
      <c r="T46"/>
    </row>
    <row r="47" spans="2:20" ht="23.1" customHeight="1" x14ac:dyDescent="0.25">
      <c r="B47" s="24" t="s">
        <v>74</v>
      </c>
      <c r="C47" s="50">
        <f>SUM('[1]14.08 Kampala-Entebbe'!C47,'[2]17.08 Entebbe-Kampala'!C47,'[3]17.08 Entebbe-Kampala'!C47)</f>
        <v>129</v>
      </c>
      <c r="D47" s="50">
        <f>SUM('[1]14.08 Kampala-Entebbe'!D47,'[2]17.08 Entebbe-Kampala'!D47,'[3]17.08 Entebbe-Kampala'!D47)</f>
        <v>0</v>
      </c>
      <c r="E47" s="50">
        <f>SUM('[1]14.08 Kampala-Entebbe'!E47,'[2]17.08 Entebbe-Kampala'!E47,'[3]17.08 Entebbe-Kampala'!E47)</f>
        <v>97</v>
      </c>
      <c r="F47" s="50">
        <f>SUM('[1]14.08 Kampala-Entebbe'!F47,'[2]17.08 Entebbe-Kampala'!F47,'[3]17.08 Entebbe-Kampala'!F47)</f>
        <v>32</v>
      </c>
      <c r="G47" s="50">
        <f>SUM('[1]14.08 Kampala-Entebbe'!G47,'[2]17.08 Entebbe-Kampala'!G47,'[3]17.08 Entebbe-Kampala'!G47)</f>
        <v>5</v>
      </c>
      <c r="H47" s="50">
        <f>SUM('[1]14.08 Kampala-Entebbe'!H47,'[2]17.08 Entebbe-Kampala'!H47,'[3]17.08 Entebbe-Kampala'!H47)</f>
        <v>2</v>
      </c>
      <c r="I47" s="50">
        <f>SUM('[1]14.08 Kampala-Entebbe'!I47,'[2]17.08 Entebbe-Kampala'!I47,'[3]17.08 Entebbe-Kampala'!I47)</f>
        <v>12</v>
      </c>
      <c r="J47" s="50">
        <f>SUM('[1]14.08 Kampala-Entebbe'!J47,'[2]17.08 Entebbe-Kampala'!J47,'[3]17.08 Entebbe-Kampala'!J47)</f>
        <v>6</v>
      </c>
      <c r="K47" s="50">
        <f>SUM('[1]14.08 Kampala-Entebbe'!K47,'[2]17.08 Entebbe-Kampala'!K47,'[3]17.08 Entebbe-Kampala'!K47)</f>
        <v>1</v>
      </c>
      <c r="L47" s="50">
        <f>SUM('[1]14.08 Kampala-Entebbe'!L47,'[2]17.08 Entebbe-Kampala'!L47,'[3]17.08 Entebbe-Kampala'!L47)</f>
        <v>1</v>
      </c>
      <c r="M47" s="50">
        <f>SUM('[1]14.08 Kampala-Entebbe'!M47,'[2]17.08 Entebbe-Kampala'!M47,'[3]17.08 Entebbe-Kampala'!M47)</f>
        <v>37</v>
      </c>
      <c r="N47" s="50">
        <f>SUM('[1]14.08 Kampala-Entebbe'!N47,'[2]17.08 Entebbe-Kampala'!N47,'[3]17.08 Entebbe-Kampala'!N47)</f>
        <v>0</v>
      </c>
      <c r="O47" s="15">
        <f t="shared" si="0"/>
        <v>285</v>
      </c>
      <c r="P47" s="15">
        <f t="shared" si="1"/>
        <v>322</v>
      </c>
      <c r="R47" s="8"/>
      <c r="T47"/>
    </row>
    <row r="48" spans="2:20" ht="23.1" customHeight="1" x14ac:dyDescent="0.25">
      <c r="B48" s="24" t="s">
        <v>75</v>
      </c>
      <c r="C48" s="50">
        <f>SUM('[1]14.08 Kampala-Entebbe'!C48,'[2]17.08 Entebbe-Kampala'!C48,'[3]17.08 Entebbe-Kampala'!C48)</f>
        <v>125</v>
      </c>
      <c r="D48" s="50">
        <f>SUM('[1]14.08 Kampala-Entebbe'!D48,'[2]17.08 Entebbe-Kampala'!D48,'[3]17.08 Entebbe-Kampala'!D48)</f>
        <v>0</v>
      </c>
      <c r="E48" s="50">
        <f>SUM('[1]14.08 Kampala-Entebbe'!E48,'[2]17.08 Entebbe-Kampala'!E48,'[3]17.08 Entebbe-Kampala'!E48)</f>
        <v>87</v>
      </c>
      <c r="F48" s="50">
        <f>SUM('[1]14.08 Kampala-Entebbe'!F48,'[2]17.08 Entebbe-Kampala'!F48,'[3]17.08 Entebbe-Kampala'!F48)</f>
        <v>35</v>
      </c>
      <c r="G48" s="50">
        <f>SUM('[1]14.08 Kampala-Entebbe'!G48,'[2]17.08 Entebbe-Kampala'!G48,'[3]17.08 Entebbe-Kampala'!G48)</f>
        <v>4</v>
      </c>
      <c r="H48" s="50">
        <f>SUM('[1]14.08 Kampala-Entebbe'!H48,'[2]17.08 Entebbe-Kampala'!H48,'[3]17.08 Entebbe-Kampala'!H48)</f>
        <v>1</v>
      </c>
      <c r="I48" s="50">
        <f>SUM('[1]14.08 Kampala-Entebbe'!I48,'[2]17.08 Entebbe-Kampala'!I48,'[3]17.08 Entebbe-Kampala'!I48)</f>
        <v>20</v>
      </c>
      <c r="J48" s="50">
        <f>SUM('[1]14.08 Kampala-Entebbe'!J48,'[2]17.08 Entebbe-Kampala'!J48,'[3]17.08 Entebbe-Kampala'!J48)</f>
        <v>1</v>
      </c>
      <c r="K48" s="50">
        <f>SUM('[1]14.08 Kampala-Entebbe'!K48,'[2]17.08 Entebbe-Kampala'!K48,'[3]17.08 Entebbe-Kampala'!K48)</f>
        <v>1</v>
      </c>
      <c r="L48" s="50">
        <f>SUM('[1]14.08 Kampala-Entebbe'!L48,'[2]17.08 Entebbe-Kampala'!L48,'[3]17.08 Entebbe-Kampala'!L48)</f>
        <v>1</v>
      </c>
      <c r="M48" s="50">
        <f>SUM('[1]14.08 Kampala-Entebbe'!M48,'[2]17.08 Entebbe-Kampala'!M48,'[3]17.08 Entebbe-Kampala'!M48)</f>
        <v>55</v>
      </c>
      <c r="N48" s="50">
        <f>SUM('[1]14.08 Kampala-Entebbe'!N48,'[2]17.08 Entebbe-Kampala'!N48,'[3]17.08 Entebbe-Kampala'!N48)</f>
        <v>0</v>
      </c>
      <c r="O48" s="15">
        <f t="shared" si="0"/>
        <v>275</v>
      </c>
      <c r="P48" s="15">
        <f t="shared" si="1"/>
        <v>330</v>
      </c>
      <c r="R48" s="8"/>
      <c r="T48"/>
    </row>
    <row r="49" spans="2:20" ht="23.1" customHeight="1" x14ac:dyDescent="0.25">
      <c r="B49" s="23" t="s">
        <v>76</v>
      </c>
      <c r="C49" s="50">
        <f>SUM('[1]14.08 Kampala-Entebbe'!C49,'[2]17.08 Entebbe-Kampala'!C49,'[3]17.08 Entebbe-Kampala'!C49)</f>
        <v>123</v>
      </c>
      <c r="D49" s="50">
        <f>SUM('[1]14.08 Kampala-Entebbe'!D49,'[2]17.08 Entebbe-Kampala'!D49,'[3]17.08 Entebbe-Kampala'!D49)</f>
        <v>0</v>
      </c>
      <c r="E49" s="50">
        <f>SUM('[1]14.08 Kampala-Entebbe'!E49,'[2]17.08 Entebbe-Kampala'!E49,'[3]17.08 Entebbe-Kampala'!E49)</f>
        <v>99</v>
      </c>
      <c r="F49" s="50">
        <f>SUM('[1]14.08 Kampala-Entebbe'!F49,'[2]17.08 Entebbe-Kampala'!F49,'[3]17.08 Entebbe-Kampala'!F49)</f>
        <v>25</v>
      </c>
      <c r="G49" s="50">
        <f>SUM('[1]14.08 Kampala-Entebbe'!G49,'[2]17.08 Entebbe-Kampala'!G49,'[3]17.08 Entebbe-Kampala'!G49)</f>
        <v>1</v>
      </c>
      <c r="H49" s="50">
        <f>SUM('[1]14.08 Kampala-Entebbe'!H49,'[2]17.08 Entebbe-Kampala'!H49,'[3]17.08 Entebbe-Kampala'!H49)</f>
        <v>0</v>
      </c>
      <c r="I49" s="50">
        <f>SUM('[1]14.08 Kampala-Entebbe'!I49,'[2]17.08 Entebbe-Kampala'!I49,'[3]17.08 Entebbe-Kampala'!I49)</f>
        <v>15</v>
      </c>
      <c r="J49" s="50">
        <f>SUM('[1]14.08 Kampala-Entebbe'!J49,'[2]17.08 Entebbe-Kampala'!J49,'[3]17.08 Entebbe-Kampala'!J49)</f>
        <v>0</v>
      </c>
      <c r="K49" s="50">
        <f>SUM('[1]14.08 Kampala-Entebbe'!K49,'[2]17.08 Entebbe-Kampala'!K49,'[3]17.08 Entebbe-Kampala'!K49)</f>
        <v>2</v>
      </c>
      <c r="L49" s="50">
        <f>SUM('[1]14.08 Kampala-Entebbe'!L49,'[2]17.08 Entebbe-Kampala'!L49,'[3]17.08 Entebbe-Kampala'!L49)</f>
        <v>0</v>
      </c>
      <c r="M49" s="50">
        <f>SUM('[1]14.08 Kampala-Entebbe'!M49,'[2]17.08 Entebbe-Kampala'!M49,'[3]17.08 Entebbe-Kampala'!M49)</f>
        <v>39</v>
      </c>
      <c r="N49" s="50">
        <f>SUM('[1]14.08 Kampala-Entebbe'!N49,'[2]17.08 Entebbe-Kampala'!N49,'[3]17.08 Entebbe-Kampala'!N49)</f>
        <v>0</v>
      </c>
      <c r="O49" s="15">
        <f t="shared" si="0"/>
        <v>265</v>
      </c>
      <c r="P49" s="15">
        <f t="shared" si="1"/>
        <v>304</v>
      </c>
      <c r="R49" s="8"/>
      <c r="T49"/>
    </row>
    <row r="50" spans="2:20" ht="23.1" customHeight="1" x14ac:dyDescent="0.25">
      <c r="B50" s="24" t="s">
        <v>77</v>
      </c>
      <c r="C50" s="50">
        <f>SUM('[1]14.08 Kampala-Entebbe'!C50,'[2]17.08 Entebbe-Kampala'!C50,'[3]17.08 Entebbe-Kampala'!C50)</f>
        <v>139</v>
      </c>
      <c r="D50" s="50">
        <f>SUM('[1]14.08 Kampala-Entebbe'!D50,'[2]17.08 Entebbe-Kampala'!D50,'[3]17.08 Entebbe-Kampala'!D50)</f>
        <v>0</v>
      </c>
      <c r="E50" s="50">
        <f>SUM('[1]14.08 Kampala-Entebbe'!E50,'[2]17.08 Entebbe-Kampala'!E50,'[3]17.08 Entebbe-Kampala'!E50)</f>
        <v>104</v>
      </c>
      <c r="F50" s="50">
        <f>SUM('[1]14.08 Kampala-Entebbe'!F50,'[2]17.08 Entebbe-Kampala'!F50,'[3]17.08 Entebbe-Kampala'!F50)</f>
        <v>34</v>
      </c>
      <c r="G50" s="50">
        <f>SUM('[1]14.08 Kampala-Entebbe'!G50,'[2]17.08 Entebbe-Kampala'!G50,'[3]17.08 Entebbe-Kampala'!G50)</f>
        <v>7</v>
      </c>
      <c r="H50" s="50">
        <f>SUM('[1]14.08 Kampala-Entebbe'!H50,'[2]17.08 Entebbe-Kampala'!H50,'[3]17.08 Entebbe-Kampala'!H50)</f>
        <v>2</v>
      </c>
      <c r="I50" s="50">
        <f>SUM('[1]14.08 Kampala-Entebbe'!I50,'[2]17.08 Entebbe-Kampala'!I50,'[3]17.08 Entebbe-Kampala'!I50)</f>
        <v>13</v>
      </c>
      <c r="J50" s="50">
        <f>SUM('[1]14.08 Kampala-Entebbe'!J50,'[2]17.08 Entebbe-Kampala'!J50,'[3]17.08 Entebbe-Kampala'!J50)</f>
        <v>1</v>
      </c>
      <c r="K50" s="50">
        <f>SUM('[1]14.08 Kampala-Entebbe'!K50,'[2]17.08 Entebbe-Kampala'!K50,'[3]17.08 Entebbe-Kampala'!K50)</f>
        <v>1</v>
      </c>
      <c r="L50" s="50">
        <f>SUM('[1]14.08 Kampala-Entebbe'!L50,'[2]17.08 Entebbe-Kampala'!L50,'[3]17.08 Entebbe-Kampala'!L50)</f>
        <v>0</v>
      </c>
      <c r="M50" s="50">
        <f>SUM('[1]14.08 Kampala-Entebbe'!M50,'[2]17.08 Entebbe-Kampala'!M50,'[3]17.08 Entebbe-Kampala'!M50)</f>
        <v>39</v>
      </c>
      <c r="N50" s="50">
        <f>SUM('[1]14.08 Kampala-Entebbe'!N50,'[2]17.08 Entebbe-Kampala'!N50,'[3]17.08 Entebbe-Kampala'!N50)</f>
        <v>0</v>
      </c>
      <c r="O50" s="15">
        <f t="shared" si="0"/>
        <v>301</v>
      </c>
      <c r="P50" s="15">
        <f t="shared" si="1"/>
        <v>340</v>
      </c>
      <c r="R50" s="8"/>
      <c r="T50"/>
    </row>
    <row r="51" spans="2:20" ht="23.1" customHeight="1" x14ac:dyDescent="0.25">
      <c r="B51" s="24" t="s">
        <v>78</v>
      </c>
      <c r="C51" s="50">
        <f>SUM('[1]14.08 Kampala-Entebbe'!C51,'[2]17.08 Entebbe-Kampala'!C51,'[3]17.08 Entebbe-Kampala'!C51)</f>
        <v>167</v>
      </c>
      <c r="D51" s="50">
        <f>SUM('[1]14.08 Kampala-Entebbe'!D51,'[2]17.08 Entebbe-Kampala'!D51,'[3]17.08 Entebbe-Kampala'!D51)</f>
        <v>0</v>
      </c>
      <c r="E51" s="50">
        <f>SUM('[1]14.08 Kampala-Entebbe'!E51,'[2]17.08 Entebbe-Kampala'!E51,'[3]17.08 Entebbe-Kampala'!E51)</f>
        <v>116</v>
      </c>
      <c r="F51" s="50">
        <f>SUM('[1]14.08 Kampala-Entebbe'!F51,'[2]17.08 Entebbe-Kampala'!F51,'[3]17.08 Entebbe-Kampala'!F51)</f>
        <v>34</v>
      </c>
      <c r="G51" s="50">
        <f>SUM('[1]14.08 Kampala-Entebbe'!G51,'[2]17.08 Entebbe-Kampala'!G51,'[3]17.08 Entebbe-Kampala'!G51)</f>
        <v>12</v>
      </c>
      <c r="H51" s="50">
        <f>SUM('[1]14.08 Kampala-Entebbe'!H51,'[2]17.08 Entebbe-Kampala'!H51,'[3]17.08 Entebbe-Kampala'!H51)</f>
        <v>3</v>
      </c>
      <c r="I51" s="50">
        <f>SUM('[1]14.08 Kampala-Entebbe'!I51,'[2]17.08 Entebbe-Kampala'!I51,'[3]17.08 Entebbe-Kampala'!I51)</f>
        <v>13</v>
      </c>
      <c r="J51" s="50">
        <f>SUM('[1]14.08 Kampala-Entebbe'!J51,'[2]17.08 Entebbe-Kampala'!J51,'[3]17.08 Entebbe-Kampala'!J51)</f>
        <v>0</v>
      </c>
      <c r="K51" s="50">
        <f>SUM('[1]14.08 Kampala-Entebbe'!K51,'[2]17.08 Entebbe-Kampala'!K51,'[3]17.08 Entebbe-Kampala'!K51)</f>
        <v>1</v>
      </c>
      <c r="L51" s="50">
        <f>SUM('[1]14.08 Kampala-Entebbe'!L51,'[2]17.08 Entebbe-Kampala'!L51,'[3]17.08 Entebbe-Kampala'!L51)</f>
        <v>0</v>
      </c>
      <c r="M51" s="50">
        <f>SUM('[1]14.08 Kampala-Entebbe'!M51,'[2]17.08 Entebbe-Kampala'!M51,'[3]17.08 Entebbe-Kampala'!M51)</f>
        <v>44</v>
      </c>
      <c r="N51" s="50">
        <f>SUM('[1]14.08 Kampala-Entebbe'!N51,'[2]17.08 Entebbe-Kampala'!N51,'[3]17.08 Entebbe-Kampala'!N51)</f>
        <v>0</v>
      </c>
      <c r="O51" s="15">
        <f t="shared" si="0"/>
        <v>346</v>
      </c>
      <c r="P51" s="15">
        <f t="shared" si="1"/>
        <v>390</v>
      </c>
      <c r="R51" s="8"/>
      <c r="T51"/>
    </row>
    <row r="52" spans="2:20" ht="23.1" customHeight="1" x14ac:dyDescent="0.25">
      <c r="B52" s="24" t="s">
        <v>79</v>
      </c>
      <c r="C52" s="50">
        <f>SUM('[1]14.08 Kampala-Entebbe'!C52,'[2]17.08 Entebbe-Kampala'!C52,'[3]17.08 Entebbe-Kampala'!C52)</f>
        <v>191</v>
      </c>
      <c r="D52" s="50">
        <f>SUM('[1]14.08 Kampala-Entebbe'!D52,'[2]17.08 Entebbe-Kampala'!D52,'[3]17.08 Entebbe-Kampala'!D52)</f>
        <v>0</v>
      </c>
      <c r="E52" s="50">
        <f>SUM('[1]14.08 Kampala-Entebbe'!E52,'[2]17.08 Entebbe-Kampala'!E52,'[3]17.08 Entebbe-Kampala'!E52)</f>
        <v>99</v>
      </c>
      <c r="F52" s="50">
        <f>SUM('[1]14.08 Kampala-Entebbe'!F52,'[2]17.08 Entebbe-Kampala'!F52,'[3]17.08 Entebbe-Kampala'!F52)</f>
        <v>34</v>
      </c>
      <c r="G52" s="50">
        <f>SUM('[1]14.08 Kampala-Entebbe'!G52,'[2]17.08 Entebbe-Kampala'!G52,'[3]17.08 Entebbe-Kampala'!G52)</f>
        <v>3</v>
      </c>
      <c r="H52" s="50">
        <f>SUM('[1]14.08 Kampala-Entebbe'!H52,'[2]17.08 Entebbe-Kampala'!H52,'[3]17.08 Entebbe-Kampala'!H52)</f>
        <v>1</v>
      </c>
      <c r="I52" s="50">
        <f>SUM('[1]14.08 Kampala-Entebbe'!I52,'[2]17.08 Entebbe-Kampala'!I52,'[3]17.08 Entebbe-Kampala'!I52)</f>
        <v>14</v>
      </c>
      <c r="J52" s="50">
        <f>SUM('[1]14.08 Kampala-Entebbe'!J52,'[2]17.08 Entebbe-Kampala'!J52,'[3]17.08 Entebbe-Kampala'!J52)</f>
        <v>2</v>
      </c>
      <c r="K52" s="50">
        <f>SUM('[1]14.08 Kampala-Entebbe'!K52,'[2]17.08 Entebbe-Kampala'!K52,'[3]17.08 Entebbe-Kampala'!K52)</f>
        <v>3</v>
      </c>
      <c r="L52" s="50">
        <f>SUM('[1]14.08 Kampala-Entebbe'!L52,'[2]17.08 Entebbe-Kampala'!L52,'[3]17.08 Entebbe-Kampala'!L52)</f>
        <v>1</v>
      </c>
      <c r="M52" s="50">
        <f>SUM('[1]14.08 Kampala-Entebbe'!M52,'[2]17.08 Entebbe-Kampala'!M52,'[3]17.08 Entebbe-Kampala'!M52)</f>
        <v>41</v>
      </c>
      <c r="N52" s="50">
        <f>SUM('[1]14.08 Kampala-Entebbe'!N52,'[2]17.08 Entebbe-Kampala'!N52,'[3]17.08 Entebbe-Kampala'!N52)</f>
        <v>0</v>
      </c>
      <c r="O52" s="15">
        <f t="shared" si="0"/>
        <v>348</v>
      </c>
      <c r="P52" s="15">
        <f t="shared" si="1"/>
        <v>389</v>
      </c>
      <c r="R52" s="8"/>
      <c r="T52"/>
    </row>
    <row r="53" spans="2:20" ht="23.1" customHeight="1" x14ac:dyDescent="0.25">
      <c r="B53" s="23" t="s">
        <v>80</v>
      </c>
      <c r="C53" s="50">
        <f>SUM('[1]14.08 Kampala-Entebbe'!C53,'[2]17.08 Entebbe-Kampala'!C53,'[3]17.08 Entebbe-Kampala'!C53)</f>
        <v>137</v>
      </c>
      <c r="D53" s="50">
        <f>SUM('[1]14.08 Kampala-Entebbe'!D53,'[2]17.08 Entebbe-Kampala'!D53,'[3]17.08 Entebbe-Kampala'!D53)</f>
        <v>0</v>
      </c>
      <c r="E53" s="50">
        <f>SUM('[1]14.08 Kampala-Entebbe'!E53,'[2]17.08 Entebbe-Kampala'!E53,'[3]17.08 Entebbe-Kampala'!E53)</f>
        <v>79</v>
      </c>
      <c r="F53" s="50">
        <f>SUM('[1]14.08 Kampala-Entebbe'!F53,'[2]17.08 Entebbe-Kampala'!F53,'[3]17.08 Entebbe-Kampala'!F53)</f>
        <v>23</v>
      </c>
      <c r="G53" s="50">
        <f>SUM('[1]14.08 Kampala-Entebbe'!G53,'[2]17.08 Entebbe-Kampala'!G53,'[3]17.08 Entebbe-Kampala'!G53)</f>
        <v>5</v>
      </c>
      <c r="H53" s="50">
        <f>SUM('[1]14.08 Kampala-Entebbe'!H53,'[2]17.08 Entebbe-Kampala'!H53,'[3]17.08 Entebbe-Kampala'!H53)</f>
        <v>0</v>
      </c>
      <c r="I53" s="50">
        <f>SUM('[1]14.08 Kampala-Entebbe'!I53,'[2]17.08 Entebbe-Kampala'!I53,'[3]17.08 Entebbe-Kampala'!I53)</f>
        <v>15</v>
      </c>
      <c r="J53" s="50">
        <f>SUM('[1]14.08 Kampala-Entebbe'!J53,'[2]17.08 Entebbe-Kampala'!J53,'[3]17.08 Entebbe-Kampala'!J53)</f>
        <v>2</v>
      </c>
      <c r="K53" s="50">
        <f>SUM('[1]14.08 Kampala-Entebbe'!K53,'[2]17.08 Entebbe-Kampala'!K53,'[3]17.08 Entebbe-Kampala'!K53)</f>
        <v>2</v>
      </c>
      <c r="L53" s="50">
        <f>SUM('[1]14.08 Kampala-Entebbe'!L53,'[2]17.08 Entebbe-Kampala'!L53,'[3]17.08 Entebbe-Kampala'!L53)</f>
        <v>0</v>
      </c>
      <c r="M53" s="50">
        <f>SUM('[1]14.08 Kampala-Entebbe'!M53,'[2]17.08 Entebbe-Kampala'!M53,'[3]17.08 Entebbe-Kampala'!M53)</f>
        <v>38</v>
      </c>
      <c r="N53" s="50">
        <f>SUM('[1]14.08 Kampala-Entebbe'!N53,'[2]17.08 Entebbe-Kampala'!N53,'[3]17.08 Entebbe-Kampala'!N53)</f>
        <v>0</v>
      </c>
      <c r="O53" s="15">
        <f t="shared" si="0"/>
        <v>263</v>
      </c>
      <c r="P53" s="15">
        <f t="shared" si="1"/>
        <v>301</v>
      </c>
      <c r="R53" s="8"/>
      <c r="T53"/>
    </row>
    <row r="54" spans="2:20" ht="23.1" customHeight="1" x14ac:dyDescent="0.25">
      <c r="B54" s="23" t="s">
        <v>81</v>
      </c>
      <c r="C54" s="50">
        <f>SUM('[1]14.08 Kampala-Entebbe'!C54,'[2]17.08 Entebbe-Kampala'!C54,'[3]17.08 Entebbe-Kampala'!C54)</f>
        <v>138</v>
      </c>
      <c r="D54" s="50">
        <f>SUM('[1]14.08 Kampala-Entebbe'!D54,'[2]17.08 Entebbe-Kampala'!D54,'[3]17.08 Entebbe-Kampala'!D54)</f>
        <v>0</v>
      </c>
      <c r="E54" s="50">
        <f>SUM('[1]14.08 Kampala-Entebbe'!E54,'[2]17.08 Entebbe-Kampala'!E54,'[3]17.08 Entebbe-Kampala'!E54)</f>
        <v>75</v>
      </c>
      <c r="F54" s="50">
        <f>SUM('[1]14.08 Kampala-Entebbe'!F54,'[2]17.08 Entebbe-Kampala'!F54,'[3]17.08 Entebbe-Kampala'!F54)</f>
        <v>26</v>
      </c>
      <c r="G54" s="50">
        <f>SUM('[1]14.08 Kampala-Entebbe'!G54,'[2]17.08 Entebbe-Kampala'!G54,'[3]17.08 Entebbe-Kampala'!G54)</f>
        <v>3</v>
      </c>
      <c r="H54" s="50">
        <f>SUM('[1]14.08 Kampala-Entebbe'!H54,'[2]17.08 Entebbe-Kampala'!H54,'[3]17.08 Entebbe-Kampala'!H54)</f>
        <v>1</v>
      </c>
      <c r="I54" s="50">
        <f>SUM('[1]14.08 Kampala-Entebbe'!I54,'[2]17.08 Entebbe-Kampala'!I54,'[3]17.08 Entebbe-Kampala'!I54)</f>
        <v>11</v>
      </c>
      <c r="J54" s="50">
        <f>SUM('[1]14.08 Kampala-Entebbe'!J54,'[2]17.08 Entebbe-Kampala'!J54,'[3]17.08 Entebbe-Kampala'!J54)</f>
        <v>1</v>
      </c>
      <c r="K54" s="50">
        <f>SUM('[1]14.08 Kampala-Entebbe'!K54,'[2]17.08 Entebbe-Kampala'!K54,'[3]17.08 Entebbe-Kampala'!K54)</f>
        <v>0</v>
      </c>
      <c r="L54" s="50">
        <f>SUM('[1]14.08 Kampala-Entebbe'!L54,'[2]17.08 Entebbe-Kampala'!L54,'[3]17.08 Entebbe-Kampala'!L54)</f>
        <v>1</v>
      </c>
      <c r="M54" s="50">
        <f>SUM('[1]14.08 Kampala-Entebbe'!M54,'[2]17.08 Entebbe-Kampala'!M54,'[3]17.08 Entebbe-Kampala'!M54)</f>
        <v>37</v>
      </c>
      <c r="N54" s="50">
        <f>SUM('[1]14.08 Kampala-Entebbe'!N54,'[2]17.08 Entebbe-Kampala'!N54,'[3]17.08 Entebbe-Kampala'!N54)</f>
        <v>0</v>
      </c>
      <c r="O54" s="15">
        <f t="shared" si="0"/>
        <v>256</v>
      </c>
      <c r="P54" s="15">
        <f t="shared" si="1"/>
        <v>293</v>
      </c>
      <c r="R54" s="8"/>
      <c r="T54"/>
    </row>
    <row r="55" spans="2:20" ht="23.1" customHeight="1" x14ac:dyDescent="0.25">
      <c r="B55" s="23" t="s">
        <v>82</v>
      </c>
      <c r="C55" s="50">
        <f>SUM('[1]14.08 Kampala-Entebbe'!C55,'[2]17.08 Entebbe-Kampala'!C55,'[3]17.08 Entebbe-Kampala'!C55)</f>
        <v>152</v>
      </c>
      <c r="D55" s="50">
        <f>SUM('[1]14.08 Kampala-Entebbe'!D55,'[2]17.08 Entebbe-Kampala'!D55,'[3]17.08 Entebbe-Kampala'!D55)</f>
        <v>0</v>
      </c>
      <c r="E55" s="50">
        <f>SUM('[1]14.08 Kampala-Entebbe'!E55,'[2]17.08 Entebbe-Kampala'!E55,'[3]17.08 Entebbe-Kampala'!E55)</f>
        <v>94</v>
      </c>
      <c r="F55" s="50">
        <f>SUM('[1]14.08 Kampala-Entebbe'!F55,'[2]17.08 Entebbe-Kampala'!F55,'[3]17.08 Entebbe-Kampala'!F55)</f>
        <v>26</v>
      </c>
      <c r="G55" s="50">
        <f>SUM('[1]14.08 Kampala-Entebbe'!G55,'[2]17.08 Entebbe-Kampala'!G55,'[3]17.08 Entebbe-Kampala'!G55)</f>
        <v>8</v>
      </c>
      <c r="H55" s="50">
        <f>SUM('[1]14.08 Kampala-Entebbe'!H55,'[2]17.08 Entebbe-Kampala'!H55,'[3]17.08 Entebbe-Kampala'!H55)</f>
        <v>5</v>
      </c>
      <c r="I55" s="50">
        <f>SUM('[1]14.08 Kampala-Entebbe'!I55,'[2]17.08 Entebbe-Kampala'!I55,'[3]17.08 Entebbe-Kampala'!I55)</f>
        <v>11</v>
      </c>
      <c r="J55" s="50">
        <f>SUM('[1]14.08 Kampala-Entebbe'!J55,'[2]17.08 Entebbe-Kampala'!J55,'[3]17.08 Entebbe-Kampala'!J55)</f>
        <v>1</v>
      </c>
      <c r="K55" s="50">
        <f>SUM('[1]14.08 Kampala-Entebbe'!K55,'[2]17.08 Entebbe-Kampala'!K55,'[3]17.08 Entebbe-Kampala'!K55)</f>
        <v>0</v>
      </c>
      <c r="L55" s="50">
        <f>SUM('[1]14.08 Kampala-Entebbe'!L55,'[2]17.08 Entebbe-Kampala'!L55,'[3]17.08 Entebbe-Kampala'!L55)</f>
        <v>0</v>
      </c>
      <c r="M55" s="50">
        <f>SUM('[1]14.08 Kampala-Entebbe'!M55,'[2]17.08 Entebbe-Kampala'!M55,'[3]17.08 Entebbe-Kampala'!M55)</f>
        <v>25</v>
      </c>
      <c r="N55" s="50">
        <f>SUM('[1]14.08 Kampala-Entebbe'!N55,'[2]17.08 Entebbe-Kampala'!N55,'[3]17.08 Entebbe-Kampala'!N55)</f>
        <v>0</v>
      </c>
      <c r="O55" s="15">
        <f t="shared" si="0"/>
        <v>297</v>
      </c>
      <c r="P55" s="15">
        <f t="shared" si="1"/>
        <v>322</v>
      </c>
      <c r="R55" s="8"/>
      <c r="T55"/>
    </row>
    <row r="56" spans="2:20" ht="23.1" customHeight="1" x14ac:dyDescent="0.25">
      <c r="B56" s="23" t="s">
        <v>83</v>
      </c>
      <c r="C56" s="50">
        <f>SUM('[1]14.08 Kampala-Entebbe'!C56,'[2]17.08 Entebbe-Kampala'!C56,'[3]17.08 Entebbe-Kampala'!C56)</f>
        <v>149</v>
      </c>
      <c r="D56" s="50">
        <f>SUM('[1]14.08 Kampala-Entebbe'!D56,'[2]17.08 Entebbe-Kampala'!D56,'[3]17.08 Entebbe-Kampala'!D56)</f>
        <v>0</v>
      </c>
      <c r="E56" s="50">
        <f>SUM('[1]14.08 Kampala-Entebbe'!E56,'[2]17.08 Entebbe-Kampala'!E56,'[3]17.08 Entebbe-Kampala'!E56)</f>
        <v>87</v>
      </c>
      <c r="F56" s="50">
        <f>SUM('[1]14.08 Kampala-Entebbe'!F56,'[2]17.08 Entebbe-Kampala'!F56,'[3]17.08 Entebbe-Kampala'!F56)</f>
        <v>31</v>
      </c>
      <c r="G56" s="50">
        <f>SUM('[1]14.08 Kampala-Entebbe'!G56,'[2]17.08 Entebbe-Kampala'!G56,'[3]17.08 Entebbe-Kampala'!G56)</f>
        <v>4</v>
      </c>
      <c r="H56" s="50">
        <f>SUM('[1]14.08 Kampala-Entebbe'!H56,'[2]17.08 Entebbe-Kampala'!H56,'[3]17.08 Entebbe-Kampala'!H56)</f>
        <v>2</v>
      </c>
      <c r="I56" s="50">
        <f>SUM('[1]14.08 Kampala-Entebbe'!I56,'[2]17.08 Entebbe-Kampala'!I56,'[3]17.08 Entebbe-Kampala'!I56)</f>
        <v>14</v>
      </c>
      <c r="J56" s="50">
        <f>SUM('[1]14.08 Kampala-Entebbe'!J56,'[2]17.08 Entebbe-Kampala'!J56,'[3]17.08 Entebbe-Kampala'!J56)</f>
        <v>1</v>
      </c>
      <c r="K56" s="50">
        <f>SUM('[1]14.08 Kampala-Entebbe'!K56,'[2]17.08 Entebbe-Kampala'!K56,'[3]17.08 Entebbe-Kampala'!K56)</f>
        <v>0</v>
      </c>
      <c r="L56" s="50">
        <f>SUM('[1]14.08 Kampala-Entebbe'!L56,'[2]17.08 Entebbe-Kampala'!L56,'[3]17.08 Entebbe-Kampala'!L56)</f>
        <v>0</v>
      </c>
      <c r="M56" s="50">
        <f>SUM('[1]14.08 Kampala-Entebbe'!M56,'[2]17.08 Entebbe-Kampala'!M56,'[3]17.08 Entebbe-Kampala'!M56)</f>
        <v>27</v>
      </c>
      <c r="N56" s="50">
        <f>SUM('[1]14.08 Kampala-Entebbe'!N56,'[2]17.08 Entebbe-Kampala'!N56,'[3]17.08 Entebbe-Kampala'!N56)</f>
        <v>0</v>
      </c>
      <c r="O56" s="15">
        <f t="shared" si="0"/>
        <v>288</v>
      </c>
      <c r="P56" s="15">
        <f t="shared" si="1"/>
        <v>315</v>
      </c>
      <c r="R56" s="8"/>
      <c r="T56"/>
    </row>
    <row r="57" spans="2:20" ht="23.1" customHeight="1" x14ac:dyDescent="0.25">
      <c r="B57" s="23" t="s">
        <v>84</v>
      </c>
      <c r="C57" s="50">
        <f>SUM('[1]14.08 Kampala-Entebbe'!C57,'[2]17.08 Entebbe-Kampala'!C57,'[3]17.08 Entebbe-Kampala'!C57)</f>
        <v>201</v>
      </c>
      <c r="D57" s="50">
        <f>SUM('[1]14.08 Kampala-Entebbe'!D57,'[2]17.08 Entebbe-Kampala'!D57,'[3]17.08 Entebbe-Kampala'!D57)</f>
        <v>0</v>
      </c>
      <c r="E57" s="50">
        <f>SUM('[1]14.08 Kampala-Entebbe'!E57,'[2]17.08 Entebbe-Kampala'!E57,'[3]17.08 Entebbe-Kampala'!E57)</f>
        <v>62</v>
      </c>
      <c r="F57" s="50">
        <f>SUM('[1]14.08 Kampala-Entebbe'!F57,'[2]17.08 Entebbe-Kampala'!F57,'[3]17.08 Entebbe-Kampala'!F57)</f>
        <v>28</v>
      </c>
      <c r="G57" s="50">
        <f>SUM('[1]14.08 Kampala-Entebbe'!G57,'[2]17.08 Entebbe-Kampala'!G57,'[3]17.08 Entebbe-Kampala'!G57)</f>
        <v>3</v>
      </c>
      <c r="H57" s="50">
        <f>SUM('[1]14.08 Kampala-Entebbe'!H57,'[2]17.08 Entebbe-Kampala'!H57,'[3]17.08 Entebbe-Kampala'!H57)</f>
        <v>1</v>
      </c>
      <c r="I57" s="50">
        <f>SUM('[1]14.08 Kampala-Entebbe'!I57,'[2]17.08 Entebbe-Kampala'!I57,'[3]17.08 Entebbe-Kampala'!I57)</f>
        <v>8</v>
      </c>
      <c r="J57" s="50">
        <f>SUM('[1]14.08 Kampala-Entebbe'!J57,'[2]17.08 Entebbe-Kampala'!J57,'[3]17.08 Entebbe-Kampala'!J57)</f>
        <v>0</v>
      </c>
      <c r="K57" s="50">
        <f>SUM('[1]14.08 Kampala-Entebbe'!K57,'[2]17.08 Entebbe-Kampala'!K57,'[3]17.08 Entebbe-Kampala'!K57)</f>
        <v>0</v>
      </c>
      <c r="L57" s="50">
        <f>SUM('[1]14.08 Kampala-Entebbe'!L57,'[2]17.08 Entebbe-Kampala'!L57,'[3]17.08 Entebbe-Kampala'!L57)</f>
        <v>0</v>
      </c>
      <c r="M57" s="50">
        <f>SUM('[1]14.08 Kampala-Entebbe'!M57,'[2]17.08 Entebbe-Kampala'!M57,'[3]17.08 Entebbe-Kampala'!M57)</f>
        <v>26</v>
      </c>
      <c r="N57" s="50">
        <f>SUM('[1]14.08 Kampala-Entebbe'!N57,'[2]17.08 Entebbe-Kampala'!N57,'[3]17.08 Entebbe-Kampala'!N57)</f>
        <v>0</v>
      </c>
      <c r="O57" s="15">
        <f t="shared" si="0"/>
        <v>303</v>
      </c>
      <c r="P57" s="15">
        <f t="shared" si="1"/>
        <v>329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5937</v>
      </c>
      <c r="D58" s="16">
        <f t="shared" si="21"/>
        <v>0</v>
      </c>
      <c r="E58" s="16">
        <f t="shared" si="21"/>
        <v>3119</v>
      </c>
      <c r="F58" s="16">
        <f t="shared" si="21"/>
        <v>1156</v>
      </c>
      <c r="G58" s="16">
        <f t="shared" si="21"/>
        <v>120</v>
      </c>
      <c r="H58" s="16">
        <f t="shared" si="21"/>
        <v>31</v>
      </c>
      <c r="I58" s="16">
        <f t="shared" si="21"/>
        <v>436</v>
      </c>
      <c r="J58" s="16">
        <f t="shared" si="21"/>
        <v>40</v>
      </c>
      <c r="K58" s="16">
        <f t="shared" si="21"/>
        <v>30</v>
      </c>
      <c r="L58" s="16">
        <f t="shared" si="21"/>
        <v>14</v>
      </c>
      <c r="M58" s="16">
        <f t="shared" si="21"/>
        <v>1644</v>
      </c>
      <c r="N58" s="16">
        <f t="shared" si="21"/>
        <v>0</v>
      </c>
      <c r="O58" s="16">
        <f t="shared" si="21"/>
        <v>10883</v>
      </c>
      <c r="P58" s="16">
        <f t="shared" si="21"/>
        <v>12527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0.47393629759719008</v>
      </c>
      <c r="D59" s="43">
        <f t="shared" si="22"/>
        <v>0</v>
      </c>
      <c r="E59" s="43">
        <f t="shared" si="22"/>
        <v>0.24898219845134509</v>
      </c>
      <c r="F59" s="43">
        <f t="shared" si="22"/>
        <v>9.2280673744711425E-2</v>
      </c>
      <c r="G59" s="43">
        <f t="shared" si="22"/>
        <v>9.5793086932226389E-3</v>
      </c>
      <c r="H59" s="43">
        <f t="shared" si="22"/>
        <v>2.4746547457491818E-3</v>
      </c>
      <c r="I59" s="43">
        <f t="shared" si="22"/>
        <v>3.4804821585375588E-2</v>
      </c>
      <c r="J59" s="43">
        <f t="shared" si="22"/>
        <v>3.1931028977408796E-3</v>
      </c>
      <c r="K59" s="43">
        <f t="shared" si="22"/>
        <v>2.3948271733056597E-3</v>
      </c>
      <c r="L59" s="43">
        <f t="shared" si="22"/>
        <v>1.1175860142093078E-3</v>
      </c>
      <c r="M59" s="43">
        <f t="shared" si="22"/>
        <v>0.13123652909715017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0.54552972525957921</v>
      </c>
      <c r="D60" s="44">
        <f t="shared" ref="D60:N60" si="23">D58/$O$58</f>
        <v>0</v>
      </c>
      <c r="E60" s="44">
        <f t="shared" si="23"/>
        <v>0.28659377010015619</v>
      </c>
      <c r="F60" s="44">
        <f t="shared" si="23"/>
        <v>0.10622071120095562</v>
      </c>
      <c r="G60" s="44">
        <f t="shared" si="23"/>
        <v>1.102637140494349E-2</v>
      </c>
      <c r="H60" s="44">
        <f t="shared" si="23"/>
        <v>2.8484792796104014E-3</v>
      </c>
      <c r="I60" s="44">
        <f t="shared" si="23"/>
        <v>4.0062482771294677E-2</v>
      </c>
      <c r="J60" s="44">
        <f t="shared" si="23"/>
        <v>3.6754571349811634E-3</v>
      </c>
      <c r="K60" s="44">
        <f t="shared" si="23"/>
        <v>2.7565928512358726E-3</v>
      </c>
      <c r="L60" s="44">
        <f t="shared" si="23"/>
        <v>1.2864099972434071E-3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topLeftCell="G19" zoomScale="60" workbookViewId="0">
      <selection activeCell="R52" sqref="R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'11.08 Entebbe-Kampala'!C3:G3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'14.08 Kampala-Entebbe'!D5</f>
        <v>14.08.19</v>
      </c>
      <c r="E5" s="3"/>
      <c r="F5" s="41" t="s">
        <v>1</v>
      </c>
      <c r="G5" s="67" t="str">
        <f>'14.08 Kampala-Entebbe'!G5:H5</f>
        <v>xxx</v>
      </c>
      <c r="H5" s="68"/>
      <c r="I5" s="14"/>
      <c r="J5" s="2" t="s">
        <v>5</v>
      </c>
      <c r="K5" s="67" t="str">
        <f>'14.08 Kampala-Entebbe'!K5:L5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'11.08 Entebbe-Kampala'!D6:E6</f>
        <v>Entebbe</v>
      </c>
      <c r="E6" s="68"/>
      <c r="F6" s="2" t="s">
        <v>2</v>
      </c>
      <c r="G6" s="67" t="str">
        <f>'11.08 Entebbe-Kampala'!G6:H6</f>
        <v>Kampala</v>
      </c>
      <c r="H6" s="68"/>
      <c r="J6" s="2" t="s">
        <v>21</v>
      </c>
      <c r="K6" s="67" t="str">
        <f>'14.08 Kampala-Entebbe'!K6:L6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f>SUM('[1]14.08 Entebbe-Kampala'!C10,'[2]14.08 Entebbe-Kampala'!C10,'[3]17.08 Entebbe-Kampala'!C10)</f>
        <v>34</v>
      </c>
      <c r="D10" s="50">
        <f>SUM('[1]14.08 Entebbe-Kampala'!D10,'[2]14.08 Entebbe-Kampala'!D10,'[3]17.08 Entebbe-Kampala'!D10)</f>
        <v>0</v>
      </c>
      <c r="E10" s="50">
        <f>SUM('[1]14.08 Entebbe-Kampala'!E10,'[2]14.08 Entebbe-Kampala'!E10,'[3]17.08 Entebbe-Kampala'!E10)</f>
        <v>21</v>
      </c>
      <c r="F10" s="50">
        <f>SUM('[1]14.08 Entebbe-Kampala'!F10,'[2]14.08 Entebbe-Kampala'!F10,'[3]17.08 Entebbe-Kampala'!F10)</f>
        <v>21</v>
      </c>
      <c r="G10" s="50">
        <f>SUM('[1]14.08 Entebbe-Kampala'!G10,'[2]14.08 Entebbe-Kampala'!G10,'[3]17.08 Entebbe-Kampala'!G10)</f>
        <v>0</v>
      </c>
      <c r="H10" s="50">
        <f>SUM('[1]14.08 Entebbe-Kampala'!H10,'[2]14.08 Entebbe-Kampala'!H10,'[3]17.08 Entebbe-Kampala'!H10)</f>
        <v>0</v>
      </c>
      <c r="I10" s="50">
        <f>SUM('[1]14.08 Entebbe-Kampala'!I10,'[2]14.08 Entebbe-Kampala'!I10,'[3]17.08 Entebbe-Kampala'!I10)</f>
        <v>5</v>
      </c>
      <c r="J10" s="50">
        <f>SUM('[1]14.08 Entebbe-Kampala'!J10,'[2]14.08 Entebbe-Kampala'!J10,'[3]17.08 Entebbe-Kampala'!J10)</f>
        <v>0</v>
      </c>
      <c r="K10" s="50">
        <f>SUM('[1]14.08 Entebbe-Kampala'!K10,'[2]14.08 Entebbe-Kampala'!K10,'[3]17.08 Entebbe-Kampala'!K10)</f>
        <v>0</v>
      </c>
      <c r="L10" s="50">
        <f>SUM('[1]14.08 Entebbe-Kampala'!L10,'[2]14.08 Entebbe-Kampala'!L10,'[3]17.08 Entebbe-Kampala'!L10)</f>
        <v>0</v>
      </c>
      <c r="M10" s="50">
        <f>SUM('[1]14.08 Entebbe-Kampala'!M10,'[2]14.08 Entebbe-Kampala'!M10,'[3]17.08 Entebbe-Kampala'!M10)</f>
        <v>42</v>
      </c>
      <c r="N10" s="50">
        <f>SUM('[1]14.08 Entebbe-Kampala'!N10,'[2]14.08 Entebbe-Kampala'!N10,'[3]17.08 Entebbe-Kampala'!N10)</f>
        <v>0</v>
      </c>
      <c r="O10" s="15">
        <f t="shared" ref="O10:O57" si="0">SUM(C10:L10,N10)</f>
        <v>81</v>
      </c>
      <c r="P10" s="15">
        <f t="shared" ref="P10:P57" si="1">SUM(C10:N10)</f>
        <v>123</v>
      </c>
      <c r="R10" s="1" t="s">
        <v>6</v>
      </c>
      <c r="S10" s="17">
        <f t="shared" ref="S10:AF10" si="2">SUM(C10:C13)</f>
        <v>120</v>
      </c>
      <c r="T10" s="17">
        <f t="shared" si="2"/>
        <v>0</v>
      </c>
      <c r="U10" s="17">
        <f t="shared" si="2"/>
        <v>106</v>
      </c>
      <c r="V10" s="17">
        <f t="shared" si="2"/>
        <v>82</v>
      </c>
      <c r="W10" s="17">
        <f t="shared" si="2"/>
        <v>4</v>
      </c>
      <c r="X10" s="17">
        <f t="shared" si="2"/>
        <v>0</v>
      </c>
      <c r="Y10" s="17">
        <f t="shared" si="2"/>
        <v>11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164</v>
      </c>
      <c r="AD10" s="17">
        <f t="shared" si="2"/>
        <v>0</v>
      </c>
      <c r="AE10" s="31">
        <f t="shared" si="2"/>
        <v>323</v>
      </c>
      <c r="AF10" s="31">
        <f t="shared" si="2"/>
        <v>487</v>
      </c>
    </row>
    <row r="11" spans="2:32" s="6" customFormat="1" ht="23.1" customHeight="1" x14ac:dyDescent="0.25">
      <c r="B11" s="23" t="s">
        <v>38</v>
      </c>
      <c r="C11" s="50">
        <f>SUM('[1]14.08 Entebbe-Kampala'!C11,'[2]14.08 Entebbe-Kampala'!C11,'[3]17.08 Entebbe-Kampala'!C11)</f>
        <v>31</v>
      </c>
      <c r="D11" s="50">
        <f>SUM('[1]14.08 Entebbe-Kampala'!D11,'[2]14.08 Entebbe-Kampala'!D11,'[3]17.08 Entebbe-Kampala'!D11)</f>
        <v>0</v>
      </c>
      <c r="E11" s="50">
        <f>SUM('[1]14.08 Entebbe-Kampala'!E11,'[2]14.08 Entebbe-Kampala'!E11,'[3]17.08 Entebbe-Kampala'!E11)</f>
        <v>26</v>
      </c>
      <c r="F11" s="50">
        <f>SUM('[1]14.08 Entebbe-Kampala'!F11,'[2]14.08 Entebbe-Kampala'!F11,'[3]17.08 Entebbe-Kampala'!F11)</f>
        <v>21</v>
      </c>
      <c r="G11" s="50">
        <f>SUM('[1]14.08 Entebbe-Kampala'!G11,'[2]14.08 Entebbe-Kampala'!G11,'[3]17.08 Entebbe-Kampala'!G11)</f>
        <v>2</v>
      </c>
      <c r="H11" s="50">
        <f>SUM('[1]14.08 Entebbe-Kampala'!H11,'[2]14.08 Entebbe-Kampala'!H11,'[3]17.08 Entebbe-Kampala'!H11)</f>
        <v>0</v>
      </c>
      <c r="I11" s="50">
        <f>SUM('[1]14.08 Entebbe-Kampala'!I11,'[2]14.08 Entebbe-Kampala'!I11,'[3]17.08 Entebbe-Kampala'!I11)</f>
        <v>1</v>
      </c>
      <c r="J11" s="50">
        <f>SUM('[1]14.08 Entebbe-Kampala'!J11,'[2]14.08 Entebbe-Kampala'!J11,'[3]17.08 Entebbe-Kampala'!J11)</f>
        <v>0</v>
      </c>
      <c r="K11" s="50">
        <f>SUM('[1]14.08 Entebbe-Kampala'!K11,'[2]14.08 Entebbe-Kampala'!K11,'[3]17.08 Entebbe-Kampala'!K11)</f>
        <v>0</v>
      </c>
      <c r="L11" s="50">
        <f>SUM('[1]14.08 Entebbe-Kampala'!L11,'[2]14.08 Entebbe-Kampala'!L11,'[3]17.08 Entebbe-Kampala'!L11)</f>
        <v>0</v>
      </c>
      <c r="M11" s="50">
        <f>SUM('[1]14.08 Entebbe-Kampala'!M11,'[2]14.08 Entebbe-Kampala'!M11,'[3]17.08 Entebbe-Kampala'!M11)</f>
        <v>39</v>
      </c>
      <c r="N11" s="50">
        <f>SUM('[1]14.08 Entebbe-Kampala'!N11,'[2]14.08 Entebbe-Kampala'!N11,'[3]17.08 Entebbe-Kampala'!N11)</f>
        <v>0</v>
      </c>
      <c r="O11" s="15">
        <f t="shared" si="0"/>
        <v>81</v>
      </c>
      <c r="P11" s="15">
        <f t="shared" si="1"/>
        <v>120</v>
      </c>
      <c r="R11" s="1" t="s">
        <v>7</v>
      </c>
      <c r="S11" s="17">
        <f t="shared" ref="S11:AF11" si="3">SUM(C14:C17)</f>
        <v>141</v>
      </c>
      <c r="T11" s="17">
        <f t="shared" si="3"/>
        <v>0</v>
      </c>
      <c r="U11" s="17">
        <f t="shared" si="3"/>
        <v>151</v>
      </c>
      <c r="V11" s="17">
        <f t="shared" si="3"/>
        <v>103</v>
      </c>
      <c r="W11" s="17">
        <f t="shared" si="3"/>
        <v>4</v>
      </c>
      <c r="X11" s="17">
        <f t="shared" si="3"/>
        <v>0</v>
      </c>
      <c r="Y11" s="17">
        <f t="shared" si="3"/>
        <v>15</v>
      </c>
      <c r="Z11" s="17">
        <f t="shared" si="3"/>
        <v>0</v>
      </c>
      <c r="AA11" s="17">
        <f t="shared" si="3"/>
        <v>1</v>
      </c>
      <c r="AB11" s="17">
        <f t="shared" si="3"/>
        <v>1</v>
      </c>
      <c r="AC11" s="17">
        <f t="shared" si="3"/>
        <v>135</v>
      </c>
      <c r="AD11" s="17">
        <f t="shared" si="3"/>
        <v>0</v>
      </c>
      <c r="AE11" s="31">
        <f t="shared" si="3"/>
        <v>416</v>
      </c>
      <c r="AF11" s="31">
        <f t="shared" si="3"/>
        <v>551</v>
      </c>
    </row>
    <row r="12" spans="2:32" ht="23.1" customHeight="1" x14ac:dyDescent="0.25">
      <c r="B12" s="23" t="s">
        <v>39</v>
      </c>
      <c r="C12" s="50">
        <f>SUM('[1]14.08 Entebbe-Kampala'!C12,'[2]14.08 Entebbe-Kampala'!C12,'[3]17.08 Entebbe-Kampala'!C12)</f>
        <v>23</v>
      </c>
      <c r="D12" s="50">
        <f>SUM('[1]14.08 Entebbe-Kampala'!D12,'[2]14.08 Entebbe-Kampala'!D12,'[3]17.08 Entebbe-Kampala'!D12)</f>
        <v>0</v>
      </c>
      <c r="E12" s="50">
        <f>SUM('[1]14.08 Entebbe-Kampala'!E12,'[2]14.08 Entebbe-Kampala'!E12,'[3]17.08 Entebbe-Kampala'!E12)</f>
        <v>33</v>
      </c>
      <c r="F12" s="50">
        <f>SUM('[1]14.08 Entebbe-Kampala'!F12,'[2]14.08 Entebbe-Kampala'!F12,'[3]17.08 Entebbe-Kampala'!F12)</f>
        <v>18</v>
      </c>
      <c r="G12" s="50">
        <f>SUM('[1]14.08 Entebbe-Kampala'!G12,'[2]14.08 Entebbe-Kampala'!G12,'[3]17.08 Entebbe-Kampala'!G12)</f>
        <v>1</v>
      </c>
      <c r="H12" s="50">
        <f>SUM('[1]14.08 Entebbe-Kampala'!H12,'[2]14.08 Entebbe-Kampala'!H12,'[3]17.08 Entebbe-Kampala'!H12)</f>
        <v>0</v>
      </c>
      <c r="I12" s="50">
        <f>SUM('[1]14.08 Entebbe-Kampala'!I12,'[2]14.08 Entebbe-Kampala'!I12,'[3]17.08 Entebbe-Kampala'!I12)</f>
        <v>3</v>
      </c>
      <c r="J12" s="50">
        <f>SUM('[1]14.08 Entebbe-Kampala'!J12,'[2]14.08 Entebbe-Kampala'!J12,'[3]17.08 Entebbe-Kampala'!J12)</f>
        <v>0</v>
      </c>
      <c r="K12" s="50">
        <f>SUM('[1]14.08 Entebbe-Kampala'!K12,'[2]14.08 Entebbe-Kampala'!K12,'[3]17.08 Entebbe-Kampala'!K12)</f>
        <v>0</v>
      </c>
      <c r="L12" s="50">
        <f>SUM('[1]14.08 Entebbe-Kampala'!L12,'[2]14.08 Entebbe-Kampala'!L12,'[3]17.08 Entebbe-Kampala'!L12)</f>
        <v>0</v>
      </c>
      <c r="M12" s="50">
        <f>SUM('[1]14.08 Entebbe-Kampala'!M12,'[2]14.08 Entebbe-Kampala'!M12,'[3]17.08 Entebbe-Kampala'!M12)</f>
        <v>40</v>
      </c>
      <c r="N12" s="50">
        <f>SUM('[1]14.08 Entebbe-Kampala'!N12,'[2]14.08 Entebbe-Kampala'!N12,'[3]17.08 Entebbe-Kampala'!N12)</f>
        <v>0</v>
      </c>
      <c r="O12" s="15">
        <f t="shared" si="0"/>
        <v>78</v>
      </c>
      <c r="P12" s="15">
        <f t="shared" si="1"/>
        <v>118</v>
      </c>
      <c r="R12" s="1" t="s">
        <v>8</v>
      </c>
      <c r="S12" s="17">
        <f t="shared" ref="S12:AF12" si="4">SUM(C18:C21)</f>
        <v>249</v>
      </c>
      <c r="T12" s="17">
        <f t="shared" si="4"/>
        <v>0</v>
      </c>
      <c r="U12" s="17">
        <f t="shared" si="4"/>
        <v>130</v>
      </c>
      <c r="V12" s="17">
        <f t="shared" si="4"/>
        <v>83</v>
      </c>
      <c r="W12" s="17">
        <f t="shared" si="4"/>
        <v>2</v>
      </c>
      <c r="X12" s="17">
        <f t="shared" si="4"/>
        <v>2</v>
      </c>
      <c r="Y12" s="17">
        <f t="shared" si="4"/>
        <v>11</v>
      </c>
      <c r="Z12" s="17">
        <f t="shared" si="4"/>
        <v>3</v>
      </c>
      <c r="AA12" s="17">
        <f t="shared" si="4"/>
        <v>0</v>
      </c>
      <c r="AB12" s="17">
        <f t="shared" si="4"/>
        <v>1</v>
      </c>
      <c r="AC12" s="17">
        <f t="shared" si="4"/>
        <v>140</v>
      </c>
      <c r="AD12" s="17">
        <f t="shared" si="4"/>
        <v>0</v>
      </c>
      <c r="AE12" s="31">
        <f t="shared" si="4"/>
        <v>481</v>
      </c>
      <c r="AF12" s="31">
        <f t="shared" si="4"/>
        <v>621</v>
      </c>
    </row>
    <row r="13" spans="2:32" ht="23.1" customHeight="1" x14ac:dyDescent="0.25">
      <c r="B13" s="23" t="s">
        <v>40</v>
      </c>
      <c r="C13" s="50">
        <f>SUM('[1]14.08 Entebbe-Kampala'!C13,'[2]14.08 Entebbe-Kampala'!C13,'[3]17.08 Entebbe-Kampala'!C13)</f>
        <v>32</v>
      </c>
      <c r="D13" s="50">
        <f>SUM('[1]14.08 Entebbe-Kampala'!D13,'[2]14.08 Entebbe-Kampala'!D13,'[3]17.08 Entebbe-Kampala'!D13)</f>
        <v>0</v>
      </c>
      <c r="E13" s="50">
        <f>SUM('[1]14.08 Entebbe-Kampala'!E13,'[2]14.08 Entebbe-Kampala'!E13,'[3]17.08 Entebbe-Kampala'!E13)</f>
        <v>26</v>
      </c>
      <c r="F13" s="50">
        <f>SUM('[1]14.08 Entebbe-Kampala'!F13,'[2]14.08 Entebbe-Kampala'!F13,'[3]17.08 Entebbe-Kampala'!F13)</f>
        <v>22</v>
      </c>
      <c r="G13" s="50">
        <f>SUM('[1]14.08 Entebbe-Kampala'!G13,'[2]14.08 Entebbe-Kampala'!G13,'[3]17.08 Entebbe-Kampala'!G13)</f>
        <v>1</v>
      </c>
      <c r="H13" s="50">
        <f>SUM('[1]14.08 Entebbe-Kampala'!H13,'[2]14.08 Entebbe-Kampala'!H13,'[3]17.08 Entebbe-Kampala'!H13)</f>
        <v>0</v>
      </c>
      <c r="I13" s="50">
        <f>SUM('[1]14.08 Entebbe-Kampala'!I13,'[2]14.08 Entebbe-Kampala'!I13,'[3]17.08 Entebbe-Kampala'!I13)</f>
        <v>2</v>
      </c>
      <c r="J13" s="50">
        <f>SUM('[1]14.08 Entebbe-Kampala'!J13,'[2]14.08 Entebbe-Kampala'!J13,'[3]17.08 Entebbe-Kampala'!J13)</f>
        <v>0</v>
      </c>
      <c r="K13" s="50">
        <f>SUM('[1]14.08 Entebbe-Kampala'!K13,'[2]14.08 Entebbe-Kampala'!K13,'[3]17.08 Entebbe-Kampala'!K13)</f>
        <v>0</v>
      </c>
      <c r="L13" s="50">
        <f>SUM('[1]14.08 Entebbe-Kampala'!L13,'[2]14.08 Entebbe-Kampala'!L13,'[3]17.08 Entebbe-Kampala'!L13)</f>
        <v>0</v>
      </c>
      <c r="M13" s="50">
        <f>SUM('[1]14.08 Entebbe-Kampala'!M13,'[2]14.08 Entebbe-Kampala'!M13,'[3]17.08 Entebbe-Kampala'!M13)</f>
        <v>43</v>
      </c>
      <c r="N13" s="50">
        <f>SUM('[1]14.08 Entebbe-Kampala'!N13,'[2]14.08 Entebbe-Kampala'!N13,'[3]17.08 Entebbe-Kampala'!N13)</f>
        <v>0</v>
      </c>
      <c r="O13" s="15">
        <f t="shared" si="0"/>
        <v>83</v>
      </c>
      <c r="P13" s="15">
        <f t="shared" si="1"/>
        <v>126</v>
      </c>
      <c r="R13" s="1" t="s">
        <v>9</v>
      </c>
      <c r="S13" s="17">
        <f t="shared" ref="S13:AF13" si="5">SUM(C22:C25)</f>
        <v>269</v>
      </c>
      <c r="T13" s="17">
        <f t="shared" si="5"/>
        <v>0</v>
      </c>
      <c r="U13" s="17">
        <f t="shared" si="5"/>
        <v>110</v>
      </c>
      <c r="V13" s="17">
        <f t="shared" si="5"/>
        <v>73</v>
      </c>
      <c r="W13" s="17">
        <f t="shared" si="5"/>
        <v>4</v>
      </c>
      <c r="X13" s="17">
        <f t="shared" si="5"/>
        <v>3</v>
      </c>
      <c r="Y13" s="17">
        <f t="shared" si="5"/>
        <v>26</v>
      </c>
      <c r="Z13" s="17">
        <f t="shared" si="5"/>
        <v>5</v>
      </c>
      <c r="AA13" s="17">
        <f t="shared" si="5"/>
        <v>6</v>
      </c>
      <c r="AB13" s="17">
        <f t="shared" si="5"/>
        <v>2</v>
      </c>
      <c r="AC13" s="17">
        <f t="shared" si="5"/>
        <v>148</v>
      </c>
      <c r="AD13" s="17">
        <f t="shared" si="5"/>
        <v>0</v>
      </c>
      <c r="AE13" s="31">
        <f t="shared" si="5"/>
        <v>498</v>
      </c>
      <c r="AF13" s="31">
        <f t="shared" si="5"/>
        <v>646</v>
      </c>
    </row>
    <row r="14" spans="2:32" ht="23.1" customHeight="1" x14ac:dyDescent="0.25">
      <c r="B14" s="23" t="s">
        <v>41</v>
      </c>
      <c r="C14" s="50">
        <f>SUM('[1]14.08 Entebbe-Kampala'!C14,'[2]14.08 Entebbe-Kampala'!C14,'[3]17.08 Entebbe-Kampala'!C14)</f>
        <v>27</v>
      </c>
      <c r="D14" s="50">
        <f>SUM('[1]14.08 Entebbe-Kampala'!D14,'[2]14.08 Entebbe-Kampala'!D14,'[3]17.08 Entebbe-Kampala'!D14)</f>
        <v>0</v>
      </c>
      <c r="E14" s="50">
        <f>SUM('[1]14.08 Entebbe-Kampala'!E14,'[2]14.08 Entebbe-Kampala'!E14,'[3]17.08 Entebbe-Kampala'!E14)</f>
        <v>37</v>
      </c>
      <c r="F14" s="50">
        <f>SUM('[1]14.08 Entebbe-Kampala'!F14,'[2]14.08 Entebbe-Kampala'!F14,'[3]17.08 Entebbe-Kampala'!F14)</f>
        <v>26</v>
      </c>
      <c r="G14" s="50">
        <f>SUM('[1]14.08 Entebbe-Kampala'!G14,'[2]14.08 Entebbe-Kampala'!G14,'[3]17.08 Entebbe-Kampala'!G14)</f>
        <v>1</v>
      </c>
      <c r="H14" s="50">
        <f>SUM('[1]14.08 Entebbe-Kampala'!H14,'[2]14.08 Entebbe-Kampala'!H14,'[3]17.08 Entebbe-Kampala'!H14)</f>
        <v>0</v>
      </c>
      <c r="I14" s="50">
        <f>SUM('[1]14.08 Entebbe-Kampala'!I14,'[2]14.08 Entebbe-Kampala'!I14,'[3]17.08 Entebbe-Kampala'!I14)</f>
        <v>5</v>
      </c>
      <c r="J14" s="50">
        <f>SUM('[1]14.08 Entebbe-Kampala'!J14,'[2]14.08 Entebbe-Kampala'!J14,'[3]17.08 Entebbe-Kampala'!J14)</f>
        <v>0</v>
      </c>
      <c r="K14" s="50">
        <f>SUM('[1]14.08 Entebbe-Kampala'!K14,'[2]14.08 Entebbe-Kampala'!K14,'[3]17.08 Entebbe-Kampala'!K14)</f>
        <v>0</v>
      </c>
      <c r="L14" s="50">
        <f>SUM('[1]14.08 Entebbe-Kampala'!L14,'[2]14.08 Entebbe-Kampala'!L14,'[3]17.08 Entebbe-Kampala'!L14)</f>
        <v>0</v>
      </c>
      <c r="M14" s="50">
        <f>SUM('[1]14.08 Entebbe-Kampala'!M14,'[2]14.08 Entebbe-Kampala'!M14,'[3]17.08 Entebbe-Kampala'!M14)</f>
        <v>35</v>
      </c>
      <c r="N14" s="50">
        <f>SUM('[1]14.08 Entebbe-Kampala'!N14,'[2]14.08 Entebbe-Kampala'!N14,'[3]17.08 Entebbe-Kampala'!N14)</f>
        <v>0</v>
      </c>
      <c r="O14" s="15">
        <f t="shared" si="0"/>
        <v>96</v>
      </c>
      <c r="P14" s="15">
        <f t="shared" si="1"/>
        <v>131</v>
      </c>
      <c r="R14" s="1" t="s">
        <v>10</v>
      </c>
      <c r="S14" s="17">
        <f t="shared" ref="S14:AF14" si="6">SUM(C26:C29)</f>
        <v>286</v>
      </c>
      <c r="T14" s="17">
        <f t="shared" si="6"/>
        <v>0</v>
      </c>
      <c r="U14" s="17">
        <f t="shared" si="6"/>
        <v>99</v>
      </c>
      <c r="V14" s="17">
        <f t="shared" si="6"/>
        <v>85</v>
      </c>
      <c r="W14" s="17">
        <f t="shared" si="6"/>
        <v>3</v>
      </c>
      <c r="X14" s="17">
        <f t="shared" si="6"/>
        <v>0</v>
      </c>
      <c r="Y14" s="17">
        <f t="shared" si="6"/>
        <v>35</v>
      </c>
      <c r="Z14" s="17">
        <f t="shared" si="6"/>
        <v>4</v>
      </c>
      <c r="AA14" s="17">
        <f t="shared" si="6"/>
        <v>5</v>
      </c>
      <c r="AB14" s="17">
        <f t="shared" si="6"/>
        <v>1</v>
      </c>
      <c r="AC14" s="17">
        <f t="shared" si="6"/>
        <v>160</v>
      </c>
      <c r="AD14" s="17">
        <f t="shared" si="6"/>
        <v>0</v>
      </c>
      <c r="AE14" s="31">
        <f t="shared" si="6"/>
        <v>518</v>
      </c>
      <c r="AF14" s="31">
        <f t="shared" si="6"/>
        <v>678</v>
      </c>
    </row>
    <row r="15" spans="2:32" ht="23.1" customHeight="1" x14ac:dyDescent="0.25">
      <c r="B15" s="23" t="s">
        <v>42</v>
      </c>
      <c r="C15" s="50">
        <f>SUM('[1]14.08 Entebbe-Kampala'!C15,'[2]14.08 Entebbe-Kampala'!C15,'[3]17.08 Entebbe-Kampala'!C15)</f>
        <v>19</v>
      </c>
      <c r="D15" s="50">
        <f>SUM('[1]14.08 Entebbe-Kampala'!D15,'[2]14.08 Entebbe-Kampala'!D15,'[3]17.08 Entebbe-Kampala'!D15)</f>
        <v>0</v>
      </c>
      <c r="E15" s="50">
        <f>SUM('[1]14.08 Entebbe-Kampala'!E15,'[2]14.08 Entebbe-Kampala'!E15,'[3]17.08 Entebbe-Kampala'!E15)</f>
        <v>29</v>
      </c>
      <c r="F15" s="50">
        <f>SUM('[1]14.08 Entebbe-Kampala'!F15,'[2]14.08 Entebbe-Kampala'!F15,'[3]17.08 Entebbe-Kampala'!F15)</f>
        <v>30</v>
      </c>
      <c r="G15" s="50">
        <f>SUM('[1]14.08 Entebbe-Kampala'!G15,'[2]14.08 Entebbe-Kampala'!G15,'[3]17.08 Entebbe-Kampala'!G15)</f>
        <v>1</v>
      </c>
      <c r="H15" s="50">
        <f>SUM('[1]14.08 Entebbe-Kampala'!H15,'[2]14.08 Entebbe-Kampala'!H15,'[3]17.08 Entebbe-Kampala'!H15)</f>
        <v>0</v>
      </c>
      <c r="I15" s="50">
        <f>SUM('[1]14.08 Entebbe-Kampala'!I15,'[2]14.08 Entebbe-Kampala'!I15,'[3]17.08 Entebbe-Kampala'!I15)</f>
        <v>5</v>
      </c>
      <c r="J15" s="50">
        <f>SUM('[1]14.08 Entebbe-Kampala'!J15,'[2]14.08 Entebbe-Kampala'!J15,'[3]17.08 Entebbe-Kampala'!J15)</f>
        <v>0</v>
      </c>
      <c r="K15" s="50">
        <f>SUM('[1]14.08 Entebbe-Kampala'!K15,'[2]14.08 Entebbe-Kampala'!K15,'[3]17.08 Entebbe-Kampala'!K15)</f>
        <v>0</v>
      </c>
      <c r="L15" s="50">
        <f>SUM('[1]14.08 Entebbe-Kampala'!L15,'[2]14.08 Entebbe-Kampala'!L15,'[3]17.08 Entebbe-Kampala'!L15)</f>
        <v>0</v>
      </c>
      <c r="M15" s="50">
        <f>SUM('[1]14.08 Entebbe-Kampala'!M15,'[2]14.08 Entebbe-Kampala'!M15,'[3]17.08 Entebbe-Kampala'!M15)</f>
        <v>58</v>
      </c>
      <c r="N15" s="50">
        <f>SUM('[1]14.08 Entebbe-Kampala'!N15,'[2]14.08 Entebbe-Kampala'!N15,'[3]17.08 Entebbe-Kampala'!N15)</f>
        <v>0</v>
      </c>
      <c r="O15" s="15">
        <f t="shared" si="0"/>
        <v>84</v>
      </c>
      <c r="P15" s="15">
        <f t="shared" si="1"/>
        <v>142</v>
      </c>
      <c r="R15" s="1" t="s">
        <v>11</v>
      </c>
      <c r="S15" s="17">
        <f t="shared" ref="S15:AF15" si="7">SUM(C30:C33)</f>
        <v>245</v>
      </c>
      <c r="T15" s="17">
        <f t="shared" si="7"/>
        <v>0</v>
      </c>
      <c r="U15" s="17">
        <f t="shared" si="7"/>
        <v>143</v>
      </c>
      <c r="V15" s="17">
        <f t="shared" si="7"/>
        <v>71</v>
      </c>
      <c r="W15" s="17">
        <f t="shared" si="7"/>
        <v>3</v>
      </c>
      <c r="X15" s="17">
        <f t="shared" si="7"/>
        <v>0</v>
      </c>
      <c r="Y15" s="17">
        <f t="shared" si="7"/>
        <v>33</v>
      </c>
      <c r="Z15" s="17">
        <f t="shared" si="7"/>
        <v>4</v>
      </c>
      <c r="AA15" s="17">
        <f t="shared" si="7"/>
        <v>0</v>
      </c>
      <c r="AB15" s="17">
        <f t="shared" si="7"/>
        <v>4</v>
      </c>
      <c r="AC15" s="17">
        <f t="shared" si="7"/>
        <v>155</v>
      </c>
      <c r="AD15" s="17">
        <f t="shared" si="7"/>
        <v>0</v>
      </c>
      <c r="AE15" s="31">
        <f t="shared" si="7"/>
        <v>503</v>
      </c>
      <c r="AF15" s="31">
        <f t="shared" si="7"/>
        <v>658</v>
      </c>
    </row>
    <row r="16" spans="2:32" ht="23.1" customHeight="1" x14ac:dyDescent="0.25">
      <c r="B16" s="23" t="s">
        <v>43</v>
      </c>
      <c r="C16" s="50">
        <f>SUM('[1]14.08 Entebbe-Kampala'!C16,'[2]14.08 Entebbe-Kampala'!C16,'[3]17.08 Entebbe-Kampala'!C16)</f>
        <v>31</v>
      </c>
      <c r="D16" s="50">
        <f>SUM('[1]14.08 Entebbe-Kampala'!D16,'[2]14.08 Entebbe-Kampala'!D16,'[3]17.08 Entebbe-Kampala'!D16)</f>
        <v>0</v>
      </c>
      <c r="E16" s="50">
        <f>SUM('[1]14.08 Entebbe-Kampala'!E16,'[2]14.08 Entebbe-Kampala'!E16,'[3]17.08 Entebbe-Kampala'!E16)</f>
        <v>39</v>
      </c>
      <c r="F16" s="50">
        <f>SUM('[1]14.08 Entebbe-Kampala'!F16,'[2]14.08 Entebbe-Kampala'!F16,'[3]17.08 Entebbe-Kampala'!F16)</f>
        <v>21</v>
      </c>
      <c r="G16" s="50">
        <f>SUM('[1]14.08 Entebbe-Kampala'!G16,'[2]14.08 Entebbe-Kampala'!G16,'[3]17.08 Entebbe-Kampala'!G16)</f>
        <v>0</v>
      </c>
      <c r="H16" s="50">
        <f>SUM('[1]14.08 Entebbe-Kampala'!H16,'[2]14.08 Entebbe-Kampala'!H16,'[3]17.08 Entebbe-Kampala'!H16)</f>
        <v>0</v>
      </c>
      <c r="I16" s="50">
        <f>SUM('[1]14.08 Entebbe-Kampala'!I16,'[2]14.08 Entebbe-Kampala'!I16,'[3]17.08 Entebbe-Kampala'!I16)</f>
        <v>2</v>
      </c>
      <c r="J16" s="50">
        <f>SUM('[1]14.08 Entebbe-Kampala'!J16,'[2]14.08 Entebbe-Kampala'!J16,'[3]17.08 Entebbe-Kampala'!J16)</f>
        <v>0</v>
      </c>
      <c r="K16" s="50">
        <f>SUM('[1]14.08 Entebbe-Kampala'!K16,'[2]14.08 Entebbe-Kampala'!K16,'[3]17.08 Entebbe-Kampala'!K16)</f>
        <v>0</v>
      </c>
      <c r="L16" s="50">
        <f>SUM('[1]14.08 Entebbe-Kampala'!L16,'[2]14.08 Entebbe-Kampala'!L16,'[3]17.08 Entebbe-Kampala'!L16)</f>
        <v>0</v>
      </c>
      <c r="M16" s="50">
        <f>SUM('[1]14.08 Entebbe-Kampala'!M16,'[2]14.08 Entebbe-Kampala'!M16,'[3]17.08 Entebbe-Kampala'!M16)</f>
        <v>21</v>
      </c>
      <c r="N16" s="50">
        <f>SUM('[1]14.08 Entebbe-Kampala'!N16,'[2]14.08 Entebbe-Kampala'!N16,'[3]17.08 Entebbe-Kampala'!N16)</f>
        <v>0</v>
      </c>
      <c r="O16" s="15">
        <f t="shared" si="0"/>
        <v>93</v>
      </c>
      <c r="P16" s="15">
        <f t="shared" si="1"/>
        <v>114</v>
      </c>
      <c r="R16" s="1" t="s">
        <v>12</v>
      </c>
      <c r="S16" s="17">
        <f t="shared" ref="S16:AF16" si="8">SUM(C34:C37)</f>
        <v>281</v>
      </c>
      <c r="T16" s="17">
        <f t="shared" si="8"/>
        <v>0</v>
      </c>
      <c r="U16" s="17">
        <f t="shared" si="8"/>
        <v>121</v>
      </c>
      <c r="V16" s="17">
        <f t="shared" si="8"/>
        <v>70</v>
      </c>
      <c r="W16" s="17">
        <f t="shared" si="8"/>
        <v>4</v>
      </c>
      <c r="X16" s="17">
        <f t="shared" si="8"/>
        <v>0</v>
      </c>
      <c r="Y16" s="17">
        <f t="shared" si="8"/>
        <v>33</v>
      </c>
      <c r="Z16" s="17">
        <f t="shared" si="8"/>
        <v>2</v>
      </c>
      <c r="AA16" s="17">
        <f t="shared" si="8"/>
        <v>4</v>
      </c>
      <c r="AB16" s="17">
        <f t="shared" si="8"/>
        <v>1</v>
      </c>
      <c r="AC16" s="17">
        <f t="shared" si="8"/>
        <v>142</v>
      </c>
      <c r="AD16" s="17">
        <f t="shared" si="8"/>
        <v>0</v>
      </c>
      <c r="AE16" s="31">
        <f t="shared" si="8"/>
        <v>516</v>
      </c>
      <c r="AF16" s="31">
        <f t="shared" si="8"/>
        <v>658</v>
      </c>
    </row>
    <row r="17" spans="2:32" ht="23.1" customHeight="1" x14ac:dyDescent="0.25">
      <c r="B17" s="23" t="s">
        <v>44</v>
      </c>
      <c r="C17" s="50">
        <f>SUM('[1]14.08 Entebbe-Kampala'!C17,'[2]14.08 Entebbe-Kampala'!C17,'[3]17.08 Entebbe-Kampala'!C17)</f>
        <v>64</v>
      </c>
      <c r="D17" s="50">
        <f>SUM('[1]14.08 Entebbe-Kampala'!D17,'[2]14.08 Entebbe-Kampala'!D17,'[3]17.08 Entebbe-Kampala'!D17)</f>
        <v>0</v>
      </c>
      <c r="E17" s="50">
        <f>SUM('[1]14.08 Entebbe-Kampala'!E17,'[2]14.08 Entebbe-Kampala'!E17,'[3]17.08 Entebbe-Kampala'!E17)</f>
        <v>46</v>
      </c>
      <c r="F17" s="50">
        <f>SUM('[1]14.08 Entebbe-Kampala'!F17,'[2]14.08 Entebbe-Kampala'!F17,'[3]17.08 Entebbe-Kampala'!F17)</f>
        <v>26</v>
      </c>
      <c r="G17" s="50">
        <f>SUM('[1]14.08 Entebbe-Kampala'!G17,'[2]14.08 Entebbe-Kampala'!G17,'[3]17.08 Entebbe-Kampala'!G17)</f>
        <v>2</v>
      </c>
      <c r="H17" s="50">
        <f>SUM('[1]14.08 Entebbe-Kampala'!H17,'[2]14.08 Entebbe-Kampala'!H17,'[3]17.08 Entebbe-Kampala'!H17)</f>
        <v>0</v>
      </c>
      <c r="I17" s="50">
        <f>SUM('[1]14.08 Entebbe-Kampala'!I17,'[2]14.08 Entebbe-Kampala'!I17,'[3]17.08 Entebbe-Kampala'!I17)</f>
        <v>3</v>
      </c>
      <c r="J17" s="50">
        <f>SUM('[1]14.08 Entebbe-Kampala'!J17,'[2]14.08 Entebbe-Kampala'!J17,'[3]17.08 Entebbe-Kampala'!J17)</f>
        <v>0</v>
      </c>
      <c r="K17" s="50">
        <f>SUM('[1]14.08 Entebbe-Kampala'!K17,'[2]14.08 Entebbe-Kampala'!K17,'[3]17.08 Entebbe-Kampala'!K17)</f>
        <v>1</v>
      </c>
      <c r="L17" s="50">
        <f>SUM('[1]14.08 Entebbe-Kampala'!L17,'[2]14.08 Entebbe-Kampala'!L17,'[3]17.08 Entebbe-Kampala'!L17)</f>
        <v>1</v>
      </c>
      <c r="M17" s="50">
        <f>SUM('[1]14.08 Entebbe-Kampala'!M17,'[2]14.08 Entebbe-Kampala'!M17,'[3]17.08 Entebbe-Kampala'!M17)</f>
        <v>21</v>
      </c>
      <c r="N17" s="50">
        <f>SUM('[1]14.08 Entebbe-Kampala'!N17,'[2]14.08 Entebbe-Kampala'!N17,'[3]17.08 Entebbe-Kampala'!N17)</f>
        <v>0</v>
      </c>
      <c r="O17" s="15">
        <f t="shared" si="0"/>
        <v>143</v>
      </c>
      <c r="P17" s="15">
        <f t="shared" si="1"/>
        <v>164</v>
      </c>
      <c r="R17" s="1" t="s">
        <v>13</v>
      </c>
      <c r="S17" s="17">
        <f t="shared" ref="S17:AF17" si="9">SUM(C38:C41)</f>
        <v>392</v>
      </c>
      <c r="T17" s="17">
        <f t="shared" si="9"/>
        <v>0</v>
      </c>
      <c r="U17" s="17">
        <f t="shared" si="9"/>
        <v>118</v>
      </c>
      <c r="V17" s="17">
        <f t="shared" si="9"/>
        <v>87</v>
      </c>
      <c r="W17" s="17">
        <f t="shared" si="9"/>
        <v>12</v>
      </c>
      <c r="X17" s="17">
        <f t="shared" si="9"/>
        <v>0</v>
      </c>
      <c r="Y17" s="17">
        <f t="shared" si="9"/>
        <v>33</v>
      </c>
      <c r="Z17" s="17">
        <f t="shared" si="9"/>
        <v>3</v>
      </c>
      <c r="AA17" s="17">
        <f t="shared" si="9"/>
        <v>5</v>
      </c>
      <c r="AB17" s="17">
        <f t="shared" si="9"/>
        <v>3</v>
      </c>
      <c r="AC17" s="17">
        <f t="shared" si="9"/>
        <v>122</v>
      </c>
      <c r="AD17" s="17">
        <f t="shared" si="9"/>
        <v>0</v>
      </c>
      <c r="AE17" s="31">
        <f t="shared" si="9"/>
        <v>653</v>
      </c>
      <c r="AF17" s="31">
        <f t="shared" si="9"/>
        <v>775</v>
      </c>
    </row>
    <row r="18" spans="2:32" ht="23.1" customHeight="1" x14ac:dyDescent="0.25">
      <c r="B18" s="23" t="s">
        <v>45</v>
      </c>
      <c r="C18" s="50">
        <f>SUM('[1]14.08 Entebbe-Kampala'!C18,'[2]14.08 Entebbe-Kampala'!C18,'[3]17.08 Entebbe-Kampala'!C18)</f>
        <v>66</v>
      </c>
      <c r="D18" s="50">
        <f>SUM('[1]14.08 Entebbe-Kampala'!D18,'[2]14.08 Entebbe-Kampala'!D18,'[3]17.08 Entebbe-Kampala'!D18)</f>
        <v>0</v>
      </c>
      <c r="E18" s="50">
        <f>SUM('[1]14.08 Entebbe-Kampala'!E18,'[2]14.08 Entebbe-Kampala'!E18,'[3]17.08 Entebbe-Kampala'!E18)</f>
        <v>35</v>
      </c>
      <c r="F18" s="50">
        <f>SUM('[1]14.08 Entebbe-Kampala'!F18,'[2]14.08 Entebbe-Kampala'!F18,'[3]17.08 Entebbe-Kampala'!F18)</f>
        <v>21</v>
      </c>
      <c r="G18" s="50">
        <f>SUM('[1]14.08 Entebbe-Kampala'!G18,'[2]14.08 Entebbe-Kampala'!G18,'[3]17.08 Entebbe-Kampala'!G18)</f>
        <v>1</v>
      </c>
      <c r="H18" s="50">
        <f>SUM('[1]14.08 Entebbe-Kampala'!H18,'[2]14.08 Entebbe-Kampala'!H18,'[3]17.08 Entebbe-Kampala'!H18)</f>
        <v>1</v>
      </c>
      <c r="I18" s="50">
        <f>SUM('[1]14.08 Entebbe-Kampala'!I18,'[2]14.08 Entebbe-Kampala'!I18,'[3]17.08 Entebbe-Kampala'!I18)</f>
        <v>3</v>
      </c>
      <c r="J18" s="50">
        <f>SUM('[1]14.08 Entebbe-Kampala'!J18,'[2]14.08 Entebbe-Kampala'!J18,'[3]17.08 Entebbe-Kampala'!J18)</f>
        <v>1</v>
      </c>
      <c r="K18" s="50">
        <f>SUM('[1]14.08 Entebbe-Kampala'!K18,'[2]14.08 Entebbe-Kampala'!K18,'[3]17.08 Entebbe-Kampala'!K18)</f>
        <v>0</v>
      </c>
      <c r="L18" s="50">
        <f>SUM('[1]14.08 Entebbe-Kampala'!L18,'[2]14.08 Entebbe-Kampala'!L18,'[3]17.08 Entebbe-Kampala'!L18)</f>
        <v>0</v>
      </c>
      <c r="M18" s="50">
        <f>SUM('[1]14.08 Entebbe-Kampala'!M18,'[2]14.08 Entebbe-Kampala'!M18,'[3]17.08 Entebbe-Kampala'!M18)</f>
        <v>34</v>
      </c>
      <c r="N18" s="50">
        <f>SUM('[1]14.08 Entebbe-Kampala'!N18,'[2]14.08 Entebbe-Kampala'!N18,'[3]17.08 Entebbe-Kampala'!N18)</f>
        <v>0</v>
      </c>
      <c r="O18" s="15">
        <f t="shared" si="0"/>
        <v>128</v>
      </c>
      <c r="P18" s="15">
        <f t="shared" si="1"/>
        <v>162</v>
      </c>
      <c r="R18" s="1" t="s">
        <v>14</v>
      </c>
      <c r="S18" s="17">
        <f t="shared" ref="S18:AF18" si="10">SUM(C42:C45)</f>
        <v>447</v>
      </c>
      <c r="T18" s="17">
        <f t="shared" si="10"/>
        <v>0</v>
      </c>
      <c r="U18" s="17">
        <f t="shared" si="10"/>
        <v>126</v>
      </c>
      <c r="V18" s="17">
        <f t="shared" si="10"/>
        <v>95</v>
      </c>
      <c r="W18" s="17">
        <f t="shared" si="10"/>
        <v>7</v>
      </c>
      <c r="X18" s="17">
        <f t="shared" si="10"/>
        <v>1</v>
      </c>
      <c r="Y18" s="17">
        <f t="shared" si="10"/>
        <v>35</v>
      </c>
      <c r="Z18" s="17">
        <f t="shared" si="10"/>
        <v>4</v>
      </c>
      <c r="AA18" s="17">
        <f t="shared" si="10"/>
        <v>2</v>
      </c>
      <c r="AB18" s="17">
        <f t="shared" si="10"/>
        <v>4</v>
      </c>
      <c r="AC18" s="17">
        <f t="shared" si="10"/>
        <v>141</v>
      </c>
      <c r="AD18" s="17">
        <f t="shared" si="10"/>
        <v>0</v>
      </c>
      <c r="AE18" s="31">
        <f t="shared" si="10"/>
        <v>721</v>
      </c>
      <c r="AF18" s="31">
        <f t="shared" si="10"/>
        <v>862</v>
      </c>
    </row>
    <row r="19" spans="2:32" ht="23.1" customHeight="1" x14ac:dyDescent="0.25">
      <c r="B19" s="23" t="s">
        <v>46</v>
      </c>
      <c r="C19" s="50">
        <f>SUM('[1]14.08 Entebbe-Kampala'!C19,'[2]14.08 Entebbe-Kampala'!C19,'[3]17.08 Entebbe-Kampala'!C19)</f>
        <v>70</v>
      </c>
      <c r="D19" s="50">
        <f>SUM('[1]14.08 Entebbe-Kampala'!D19,'[2]14.08 Entebbe-Kampala'!D19,'[3]17.08 Entebbe-Kampala'!D19)</f>
        <v>0</v>
      </c>
      <c r="E19" s="50">
        <f>SUM('[1]14.08 Entebbe-Kampala'!E19,'[2]14.08 Entebbe-Kampala'!E19,'[3]17.08 Entebbe-Kampala'!E19)</f>
        <v>25</v>
      </c>
      <c r="F19" s="50">
        <f>SUM('[1]14.08 Entebbe-Kampala'!F19,'[2]14.08 Entebbe-Kampala'!F19,'[3]17.08 Entebbe-Kampala'!F19)</f>
        <v>22</v>
      </c>
      <c r="G19" s="50">
        <f>SUM('[1]14.08 Entebbe-Kampala'!G19,'[2]14.08 Entebbe-Kampala'!G19,'[3]17.08 Entebbe-Kampala'!G19)</f>
        <v>0</v>
      </c>
      <c r="H19" s="50">
        <f>SUM('[1]14.08 Entebbe-Kampala'!H19,'[2]14.08 Entebbe-Kampala'!H19,'[3]17.08 Entebbe-Kampala'!H19)</f>
        <v>0</v>
      </c>
      <c r="I19" s="50">
        <f>SUM('[1]14.08 Entebbe-Kampala'!I19,'[2]14.08 Entebbe-Kampala'!I19,'[3]17.08 Entebbe-Kampala'!I19)</f>
        <v>2</v>
      </c>
      <c r="J19" s="50">
        <f>SUM('[1]14.08 Entebbe-Kampala'!J19,'[2]14.08 Entebbe-Kampala'!J19,'[3]17.08 Entebbe-Kampala'!J19)</f>
        <v>1</v>
      </c>
      <c r="K19" s="50">
        <f>SUM('[1]14.08 Entebbe-Kampala'!K19,'[2]14.08 Entebbe-Kampala'!K19,'[3]17.08 Entebbe-Kampala'!K19)</f>
        <v>0</v>
      </c>
      <c r="L19" s="50">
        <f>SUM('[1]14.08 Entebbe-Kampala'!L19,'[2]14.08 Entebbe-Kampala'!L19,'[3]17.08 Entebbe-Kampala'!L19)</f>
        <v>0</v>
      </c>
      <c r="M19" s="50">
        <f>SUM('[1]14.08 Entebbe-Kampala'!M19,'[2]14.08 Entebbe-Kampala'!M19,'[3]17.08 Entebbe-Kampala'!M19)</f>
        <v>39</v>
      </c>
      <c r="N19" s="50">
        <f>SUM('[1]14.08 Entebbe-Kampala'!N19,'[2]14.08 Entebbe-Kampala'!N19,'[3]17.08 Entebbe-Kampala'!N19)</f>
        <v>0</v>
      </c>
      <c r="O19" s="15">
        <f t="shared" si="0"/>
        <v>120</v>
      </c>
      <c r="P19" s="15">
        <f t="shared" si="1"/>
        <v>159</v>
      </c>
      <c r="R19" s="1" t="s">
        <v>15</v>
      </c>
      <c r="S19" s="17">
        <f t="shared" ref="S19:AF19" si="11">SUM(C46:C49)</f>
        <v>284</v>
      </c>
      <c r="T19" s="17">
        <f t="shared" si="11"/>
        <v>0</v>
      </c>
      <c r="U19" s="17">
        <f t="shared" si="11"/>
        <v>194</v>
      </c>
      <c r="V19" s="17">
        <f t="shared" si="11"/>
        <v>99</v>
      </c>
      <c r="W19" s="17">
        <f t="shared" si="11"/>
        <v>5</v>
      </c>
      <c r="X19" s="17">
        <f t="shared" si="11"/>
        <v>3</v>
      </c>
      <c r="Y19" s="17">
        <f t="shared" si="11"/>
        <v>36</v>
      </c>
      <c r="Z19" s="17">
        <f t="shared" si="11"/>
        <v>9</v>
      </c>
      <c r="AA19" s="17">
        <f t="shared" si="11"/>
        <v>2</v>
      </c>
      <c r="AB19" s="17">
        <f t="shared" si="11"/>
        <v>4</v>
      </c>
      <c r="AC19" s="17">
        <f t="shared" si="11"/>
        <v>134</v>
      </c>
      <c r="AD19" s="17">
        <f t="shared" si="11"/>
        <v>0</v>
      </c>
      <c r="AE19" s="31">
        <f t="shared" si="11"/>
        <v>636</v>
      </c>
      <c r="AF19" s="31">
        <f t="shared" si="11"/>
        <v>770</v>
      </c>
    </row>
    <row r="20" spans="2:32" ht="23.1" customHeight="1" x14ac:dyDescent="0.25">
      <c r="B20" s="23" t="s">
        <v>47</v>
      </c>
      <c r="C20" s="50">
        <f>SUM('[1]14.08 Entebbe-Kampala'!C20,'[2]14.08 Entebbe-Kampala'!C20,'[3]17.08 Entebbe-Kampala'!C20)</f>
        <v>57</v>
      </c>
      <c r="D20" s="50">
        <f>SUM('[1]14.08 Entebbe-Kampala'!D20,'[2]14.08 Entebbe-Kampala'!D20,'[3]17.08 Entebbe-Kampala'!D20)</f>
        <v>0</v>
      </c>
      <c r="E20" s="50">
        <f>SUM('[1]14.08 Entebbe-Kampala'!E20,'[2]14.08 Entebbe-Kampala'!E20,'[3]17.08 Entebbe-Kampala'!E20)</f>
        <v>36</v>
      </c>
      <c r="F20" s="50">
        <f>SUM('[1]14.08 Entebbe-Kampala'!F20,'[2]14.08 Entebbe-Kampala'!F20,'[3]17.08 Entebbe-Kampala'!F20)</f>
        <v>20</v>
      </c>
      <c r="G20" s="50">
        <f>SUM('[1]14.08 Entebbe-Kampala'!G20,'[2]14.08 Entebbe-Kampala'!G20,'[3]17.08 Entebbe-Kampala'!G20)</f>
        <v>1</v>
      </c>
      <c r="H20" s="50">
        <f>SUM('[1]14.08 Entebbe-Kampala'!H20,'[2]14.08 Entebbe-Kampala'!H20,'[3]17.08 Entebbe-Kampala'!H20)</f>
        <v>1</v>
      </c>
      <c r="I20" s="50">
        <f>SUM('[1]14.08 Entebbe-Kampala'!I20,'[2]14.08 Entebbe-Kampala'!I20,'[3]17.08 Entebbe-Kampala'!I20)</f>
        <v>1</v>
      </c>
      <c r="J20" s="50">
        <f>SUM('[1]14.08 Entebbe-Kampala'!J20,'[2]14.08 Entebbe-Kampala'!J20,'[3]17.08 Entebbe-Kampala'!J20)</f>
        <v>1</v>
      </c>
      <c r="K20" s="50">
        <f>SUM('[1]14.08 Entebbe-Kampala'!K20,'[2]14.08 Entebbe-Kampala'!K20,'[3]17.08 Entebbe-Kampala'!K20)</f>
        <v>0</v>
      </c>
      <c r="L20" s="50">
        <f>SUM('[1]14.08 Entebbe-Kampala'!L20,'[2]14.08 Entebbe-Kampala'!L20,'[3]17.08 Entebbe-Kampala'!L20)</f>
        <v>1</v>
      </c>
      <c r="M20" s="50">
        <f>SUM('[1]14.08 Entebbe-Kampala'!M20,'[2]14.08 Entebbe-Kampala'!M20,'[3]17.08 Entebbe-Kampala'!M20)</f>
        <v>31</v>
      </c>
      <c r="N20" s="50">
        <f>SUM('[1]14.08 Entebbe-Kampala'!N20,'[2]14.08 Entebbe-Kampala'!N20,'[3]17.08 Entebbe-Kampala'!N20)</f>
        <v>0</v>
      </c>
      <c r="O20" s="15">
        <f t="shared" si="0"/>
        <v>118</v>
      </c>
      <c r="P20" s="15">
        <f t="shared" si="1"/>
        <v>149</v>
      </c>
      <c r="R20" s="1" t="s">
        <v>16</v>
      </c>
      <c r="S20" s="17">
        <f t="shared" ref="S20:AF20" si="12">SUM(C50:C53)</f>
        <v>354</v>
      </c>
      <c r="T20" s="17">
        <f t="shared" si="12"/>
        <v>0</v>
      </c>
      <c r="U20" s="17">
        <f t="shared" si="12"/>
        <v>237</v>
      </c>
      <c r="V20" s="17">
        <f t="shared" si="12"/>
        <v>107</v>
      </c>
      <c r="W20" s="17">
        <f t="shared" si="12"/>
        <v>15</v>
      </c>
      <c r="X20" s="17">
        <f t="shared" si="12"/>
        <v>5</v>
      </c>
      <c r="Y20" s="17">
        <f t="shared" si="12"/>
        <v>42</v>
      </c>
      <c r="Z20" s="17">
        <f t="shared" si="12"/>
        <v>5</v>
      </c>
      <c r="AA20" s="17">
        <f t="shared" si="12"/>
        <v>8</v>
      </c>
      <c r="AB20" s="17">
        <f t="shared" si="12"/>
        <v>1</v>
      </c>
      <c r="AC20" s="17">
        <f t="shared" si="12"/>
        <v>166</v>
      </c>
      <c r="AD20" s="17">
        <f t="shared" si="12"/>
        <v>0</v>
      </c>
      <c r="AE20" s="31">
        <f t="shared" si="12"/>
        <v>774</v>
      </c>
      <c r="AF20" s="31">
        <f t="shared" si="12"/>
        <v>940</v>
      </c>
    </row>
    <row r="21" spans="2:32" ht="23.1" customHeight="1" x14ac:dyDescent="0.25">
      <c r="B21" s="23" t="s">
        <v>48</v>
      </c>
      <c r="C21" s="50">
        <f>SUM('[1]14.08 Entebbe-Kampala'!C21,'[2]14.08 Entebbe-Kampala'!C21,'[3]17.08 Entebbe-Kampala'!C21)</f>
        <v>56</v>
      </c>
      <c r="D21" s="50">
        <f>SUM('[1]14.08 Entebbe-Kampala'!D21,'[2]14.08 Entebbe-Kampala'!D21,'[3]17.08 Entebbe-Kampala'!D21)</f>
        <v>0</v>
      </c>
      <c r="E21" s="50">
        <f>SUM('[1]14.08 Entebbe-Kampala'!E21,'[2]14.08 Entebbe-Kampala'!E21,'[3]17.08 Entebbe-Kampala'!E21)</f>
        <v>34</v>
      </c>
      <c r="F21" s="50">
        <f>SUM('[1]14.08 Entebbe-Kampala'!F21,'[2]14.08 Entebbe-Kampala'!F21,'[3]17.08 Entebbe-Kampala'!F21)</f>
        <v>20</v>
      </c>
      <c r="G21" s="50">
        <f>SUM('[1]14.08 Entebbe-Kampala'!G21,'[2]14.08 Entebbe-Kampala'!G21,'[3]17.08 Entebbe-Kampala'!G21)</f>
        <v>0</v>
      </c>
      <c r="H21" s="50">
        <f>SUM('[1]14.08 Entebbe-Kampala'!H21,'[2]14.08 Entebbe-Kampala'!H21,'[3]17.08 Entebbe-Kampala'!H21)</f>
        <v>0</v>
      </c>
      <c r="I21" s="50">
        <f>SUM('[1]14.08 Entebbe-Kampala'!I21,'[2]14.08 Entebbe-Kampala'!I21,'[3]17.08 Entebbe-Kampala'!I21)</f>
        <v>5</v>
      </c>
      <c r="J21" s="50">
        <f>SUM('[1]14.08 Entebbe-Kampala'!J21,'[2]14.08 Entebbe-Kampala'!J21,'[3]17.08 Entebbe-Kampala'!J21)</f>
        <v>0</v>
      </c>
      <c r="K21" s="50">
        <f>SUM('[1]14.08 Entebbe-Kampala'!K21,'[2]14.08 Entebbe-Kampala'!K21,'[3]17.08 Entebbe-Kampala'!K21)</f>
        <v>0</v>
      </c>
      <c r="L21" s="50">
        <f>SUM('[1]14.08 Entebbe-Kampala'!L21,'[2]14.08 Entebbe-Kampala'!L21,'[3]17.08 Entebbe-Kampala'!L21)</f>
        <v>0</v>
      </c>
      <c r="M21" s="50">
        <f>SUM('[1]14.08 Entebbe-Kampala'!M21,'[2]14.08 Entebbe-Kampala'!M21,'[3]17.08 Entebbe-Kampala'!M21)</f>
        <v>36</v>
      </c>
      <c r="N21" s="50">
        <f>SUM('[1]14.08 Entebbe-Kampala'!N21,'[2]14.08 Entebbe-Kampala'!N21,'[3]17.08 Entebbe-Kampala'!N21)</f>
        <v>0</v>
      </c>
      <c r="O21" s="15">
        <f t="shared" si="0"/>
        <v>115</v>
      </c>
      <c r="P21" s="15">
        <f t="shared" si="1"/>
        <v>151</v>
      </c>
      <c r="R21" s="36" t="s">
        <v>20</v>
      </c>
      <c r="S21" s="34">
        <f t="shared" ref="S21:AF21" si="13">SUM(C54:C57)</f>
        <v>409</v>
      </c>
      <c r="T21" s="17">
        <f t="shared" si="13"/>
        <v>0</v>
      </c>
      <c r="U21" s="17">
        <f t="shared" si="13"/>
        <v>184</v>
      </c>
      <c r="V21" s="17">
        <f t="shared" si="13"/>
        <v>108</v>
      </c>
      <c r="W21" s="17">
        <f t="shared" si="13"/>
        <v>6</v>
      </c>
      <c r="X21" s="17">
        <f t="shared" si="13"/>
        <v>4</v>
      </c>
      <c r="Y21" s="17">
        <f t="shared" si="13"/>
        <v>20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153</v>
      </c>
      <c r="AD21" s="17">
        <f t="shared" si="13"/>
        <v>0</v>
      </c>
      <c r="AE21" s="31">
        <f t="shared" si="13"/>
        <v>732</v>
      </c>
      <c r="AF21" s="31">
        <f t="shared" si="13"/>
        <v>885</v>
      </c>
    </row>
    <row r="22" spans="2:32" ht="23.1" customHeight="1" x14ac:dyDescent="0.25">
      <c r="B22" s="23" t="s">
        <v>49</v>
      </c>
      <c r="C22" s="50">
        <f>SUM('[1]14.08 Entebbe-Kampala'!C22,'[2]14.08 Entebbe-Kampala'!C22,'[3]17.08 Entebbe-Kampala'!C22)</f>
        <v>64</v>
      </c>
      <c r="D22" s="50">
        <f>SUM('[1]14.08 Entebbe-Kampala'!D22,'[2]14.08 Entebbe-Kampala'!D22,'[3]17.08 Entebbe-Kampala'!D22)</f>
        <v>0</v>
      </c>
      <c r="E22" s="50">
        <f>SUM('[1]14.08 Entebbe-Kampala'!E22,'[2]14.08 Entebbe-Kampala'!E22,'[3]17.08 Entebbe-Kampala'!E22)</f>
        <v>28</v>
      </c>
      <c r="F22" s="50">
        <f>SUM('[1]14.08 Entebbe-Kampala'!F22,'[2]14.08 Entebbe-Kampala'!F22,'[3]17.08 Entebbe-Kampala'!F22)</f>
        <v>17</v>
      </c>
      <c r="G22" s="50">
        <f>SUM('[1]14.08 Entebbe-Kampala'!G22,'[2]14.08 Entebbe-Kampala'!G22,'[3]17.08 Entebbe-Kampala'!G22)</f>
        <v>2</v>
      </c>
      <c r="H22" s="50">
        <f>SUM('[1]14.08 Entebbe-Kampala'!H22,'[2]14.08 Entebbe-Kampala'!H22,'[3]17.08 Entebbe-Kampala'!H22)</f>
        <v>1</v>
      </c>
      <c r="I22" s="50">
        <f>SUM('[1]14.08 Entebbe-Kampala'!I22,'[2]14.08 Entebbe-Kampala'!I22,'[3]17.08 Entebbe-Kampala'!I22)</f>
        <v>8</v>
      </c>
      <c r="J22" s="50">
        <f>SUM('[1]14.08 Entebbe-Kampala'!J22,'[2]14.08 Entebbe-Kampala'!J22,'[3]17.08 Entebbe-Kampala'!J22)</f>
        <v>1</v>
      </c>
      <c r="K22" s="50">
        <f>SUM('[1]14.08 Entebbe-Kampala'!K22,'[2]14.08 Entebbe-Kampala'!K22,'[3]17.08 Entebbe-Kampala'!K22)</f>
        <v>1</v>
      </c>
      <c r="L22" s="50">
        <f>SUM('[1]14.08 Entebbe-Kampala'!L22,'[2]14.08 Entebbe-Kampala'!L22,'[3]17.08 Entebbe-Kampala'!L22)</f>
        <v>0</v>
      </c>
      <c r="M22" s="50">
        <f>SUM('[1]14.08 Entebbe-Kampala'!M22,'[2]14.08 Entebbe-Kampala'!M22,'[3]17.08 Entebbe-Kampala'!M22)</f>
        <v>35</v>
      </c>
      <c r="N22" s="50">
        <f>SUM('[1]14.08 Entebbe-Kampala'!N22,'[2]14.08 Entebbe-Kampala'!N22,'[3]17.08 Entebbe-Kampala'!N22)</f>
        <v>0</v>
      </c>
      <c r="O22" s="15">
        <f t="shared" si="0"/>
        <v>122</v>
      </c>
      <c r="P22" s="15">
        <f t="shared" si="1"/>
        <v>157</v>
      </c>
      <c r="R22" s="38" t="s">
        <v>90</v>
      </c>
      <c r="S22" s="39">
        <f>MAX(S10:S12)</f>
        <v>249</v>
      </c>
      <c r="T22" s="39">
        <f t="shared" ref="T22:AF22" si="14">MAX(T10:T12)</f>
        <v>0</v>
      </c>
      <c r="U22" s="39">
        <f t="shared" si="14"/>
        <v>151</v>
      </c>
      <c r="V22" s="39">
        <f t="shared" si="14"/>
        <v>103</v>
      </c>
      <c r="W22" s="39">
        <f t="shared" si="14"/>
        <v>4</v>
      </c>
      <c r="X22" s="39">
        <f t="shared" si="14"/>
        <v>2</v>
      </c>
      <c r="Y22" s="39">
        <f t="shared" si="14"/>
        <v>15</v>
      </c>
      <c r="Z22" s="39">
        <f t="shared" si="14"/>
        <v>3</v>
      </c>
      <c r="AA22" s="39">
        <f t="shared" si="14"/>
        <v>1</v>
      </c>
      <c r="AB22" s="39">
        <f t="shared" si="14"/>
        <v>1</v>
      </c>
      <c r="AC22" s="39">
        <f t="shared" si="14"/>
        <v>164</v>
      </c>
      <c r="AD22" s="39">
        <f t="shared" si="14"/>
        <v>0</v>
      </c>
      <c r="AE22" s="40">
        <f t="shared" si="14"/>
        <v>481</v>
      </c>
      <c r="AF22" s="40">
        <f t="shared" si="14"/>
        <v>621</v>
      </c>
    </row>
    <row r="23" spans="2:32" ht="23.1" customHeight="1" x14ac:dyDescent="0.25">
      <c r="B23" s="23" t="s">
        <v>50</v>
      </c>
      <c r="C23" s="50">
        <f>SUM('[1]14.08 Entebbe-Kampala'!C23,'[2]14.08 Entebbe-Kampala'!C23,'[3]17.08 Entebbe-Kampala'!C23)</f>
        <v>62</v>
      </c>
      <c r="D23" s="50">
        <f>SUM('[1]14.08 Entebbe-Kampala'!D23,'[2]14.08 Entebbe-Kampala'!D23,'[3]17.08 Entebbe-Kampala'!D23)</f>
        <v>0</v>
      </c>
      <c r="E23" s="50">
        <f>SUM('[1]14.08 Entebbe-Kampala'!E23,'[2]14.08 Entebbe-Kampala'!E23,'[3]17.08 Entebbe-Kampala'!E23)</f>
        <v>21</v>
      </c>
      <c r="F23" s="50">
        <f>SUM('[1]14.08 Entebbe-Kampala'!F23,'[2]14.08 Entebbe-Kampala'!F23,'[3]17.08 Entebbe-Kampala'!F23)</f>
        <v>21</v>
      </c>
      <c r="G23" s="50">
        <f>SUM('[1]14.08 Entebbe-Kampala'!G23,'[2]14.08 Entebbe-Kampala'!G23,'[3]17.08 Entebbe-Kampala'!G23)</f>
        <v>1</v>
      </c>
      <c r="H23" s="50">
        <f>SUM('[1]14.08 Entebbe-Kampala'!H23,'[2]14.08 Entebbe-Kampala'!H23,'[3]17.08 Entebbe-Kampala'!H23)</f>
        <v>2</v>
      </c>
      <c r="I23" s="50">
        <f>SUM('[1]14.08 Entebbe-Kampala'!I23,'[2]14.08 Entebbe-Kampala'!I23,'[3]17.08 Entebbe-Kampala'!I23)</f>
        <v>5</v>
      </c>
      <c r="J23" s="50">
        <f>SUM('[1]14.08 Entebbe-Kampala'!J23,'[2]14.08 Entebbe-Kampala'!J23,'[3]17.08 Entebbe-Kampala'!J23)</f>
        <v>4</v>
      </c>
      <c r="K23" s="50">
        <f>SUM('[1]14.08 Entebbe-Kampala'!K23,'[2]14.08 Entebbe-Kampala'!K23,'[3]17.08 Entebbe-Kampala'!K23)</f>
        <v>1</v>
      </c>
      <c r="L23" s="50">
        <f>SUM('[1]14.08 Entebbe-Kampala'!L23,'[2]14.08 Entebbe-Kampala'!L23,'[3]17.08 Entebbe-Kampala'!L23)</f>
        <v>0</v>
      </c>
      <c r="M23" s="50">
        <f>SUM('[1]14.08 Entebbe-Kampala'!M23,'[2]14.08 Entebbe-Kampala'!M23,'[3]17.08 Entebbe-Kampala'!M23)</f>
        <v>47</v>
      </c>
      <c r="N23" s="50">
        <f>SUM('[1]14.08 Entebbe-Kampala'!N23,'[2]14.08 Entebbe-Kampala'!N23,'[3]17.08 Entebbe-Kampala'!N23)</f>
        <v>0</v>
      </c>
      <c r="O23" s="15">
        <f t="shared" si="0"/>
        <v>117</v>
      </c>
      <c r="P23" s="15">
        <f t="shared" si="1"/>
        <v>164</v>
      </c>
      <c r="R23" s="38" t="s">
        <v>91</v>
      </c>
      <c r="S23" s="39">
        <f>MAX(S13:S18)</f>
        <v>447</v>
      </c>
      <c r="T23" s="39">
        <f t="shared" ref="T23:AF23" si="15">MAX(T13:T18)</f>
        <v>0</v>
      </c>
      <c r="U23" s="39">
        <f t="shared" si="15"/>
        <v>143</v>
      </c>
      <c r="V23" s="39">
        <f t="shared" si="15"/>
        <v>95</v>
      </c>
      <c r="W23" s="39">
        <f t="shared" si="15"/>
        <v>12</v>
      </c>
      <c r="X23" s="39">
        <f t="shared" si="15"/>
        <v>3</v>
      </c>
      <c r="Y23" s="39">
        <f t="shared" si="15"/>
        <v>35</v>
      </c>
      <c r="Z23" s="39">
        <f t="shared" si="15"/>
        <v>5</v>
      </c>
      <c r="AA23" s="39">
        <f t="shared" si="15"/>
        <v>6</v>
      </c>
      <c r="AB23" s="39">
        <f t="shared" si="15"/>
        <v>4</v>
      </c>
      <c r="AC23" s="39">
        <f t="shared" si="15"/>
        <v>160</v>
      </c>
      <c r="AD23" s="39">
        <f t="shared" si="15"/>
        <v>0</v>
      </c>
      <c r="AE23" s="40">
        <f t="shared" si="15"/>
        <v>721</v>
      </c>
      <c r="AF23" s="40">
        <f t="shared" si="15"/>
        <v>862</v>
      </c>
    </row>
    <row r="24" spans="2:32" ht="23.1" customHeight="1" x14ac:dyDescent="0.25">
      <c r="B24" s="23" t="s">
        <v>51</v>
      </c>
      <c r="C24" s="50">
        <f>SUM('[1]14.08 Entebbe-Kampala'!C24,'[2]14.08 Entebbe-Kampala'!C24,'[3]17.08 Entebbe-Kampala'!C24)</f>
        <v>66</v>
      </c>
      <c r="D24" s="50">
        <f>SUM('[1]14.08 Entebbe-Kampala'!D24,'[2]14.08 Entebbe-Kampala'!D24,'[3]17.08 Entebbe-Kampala'!D24)</f>
        <v>0</v>
      </c>
      <c r="E24" s="50">
        <f>SUM('[1]14.08 Entebbe-Kampala'!E24,'[2]14.08 Entebbe-Kampala'!E24,'[3]17.08 Entebbe-Kampala'!E24)</f>
        <v>32</v>
      </c>
      <c r="F24" s="50">
        <f>SUM('[1]14.08 Entebbe-Kampala'!F24,'[2]14.08 Entebbe-Kampala'!F24,'[3]17.08 Entebbe-Kampala'!F24)</f>
        <v>20</v>
      </c>
      <c r="G24" s="50">
        <f>SUM('[1]14.08 Entebbe-Kampala'!G24,'[2]14.08 Entebbe-Kampala'!G24,'[3]17.08 Entebbe-Kampala'!G24)</f>
        <v>1</v>
      </c>
      <c r="H24" s="50">
        <f>SUM('[1]14.08 Entebbe-Kampala'!H24,'[2]14.08 Entebbe-Kampala'!H24,'[3]17.08 Entebbe-Kampala'!H24)</f>
        <v>0</v>
      </c>
      <c r="I24" s="50">
        <f>SUM('[1]14.08 Entebbe-Kampala'!I24,'[2]14.08 Entebbe-Kampala'!I24,'[3]17.08 Entebbe-Kampala'!I24)</f>
        <v>4</v>
      </c>
      <c r="J24" s="50">
        <f>SUM('[1]14.08 Entebbe-Kampala'!J24,'[2]14.08 Entebbe-Kampala'!J24,'[3]17.08 Entebbe-Kampala'!J24)</f>
        <v>0</v>
      </c>
      <c r="K24" s="50">
        <f>SUM('[1]14.08 Entebbe-Kampala'!K24,'[2]14.08 Entebbe-Kampala'!K24,'[3]17.08 Entebbe-Kampala'!K24)</f>
        <v>2</v>
      </c>
      <c r="L24" s="50">
        <f>SUM('[1]14.08 Entebbe-Kampala'!L24,'[2]14.08 Entebbe-Kampala'!L24,'[3]17.08 Entebbe-Kampala'!L24)</f>
        <v>2</v>
      </c>
      <c r="M24" s="50">
        <f>SUM('[1]14.08 Entebbe-Kampala'!M24,'[2]14.08 Entebbe-Kampala'!M24,'[3]17.08 Entebbe-Kampala'!M24)</f>
        <v>37</v>
      </c>
      <c r="N24" s="50">
        <f>SUM('[1]14.08 Entebbe-Kampala'!N24,'[2]14.08 Entebbe-Kampala'!N24,'[3]17.08 Entebbe-Kampala'!N24)</f>
        <v>0</v>
      </c>
      <c r="O24" s="15">
        <f t="shared" si="0"/>
        <v>127</v>
      </c>
      <c r="P24" s="15">
        <f t="shared" si="1"/>
        <v>164</v>
      </c>
      <c r="R24" s="38" t="s">
        <v>92</v>
      </c>
      <c r="S24" s="39">
        <f>MAX(S19:S21)</f>
        <v>409</v>
      </c>
      <c r="T24" s="39">
        <f t="shared" ref="T24:AF24" si="16">MAX(T19:T21)</f>
        <v>0</v>
      </c>
      <c r="U24" s="39">
        <f t="shared" si="16"/>
        <v>237</v>
      </c>
      <c r="V24" s="39">
        <f t="shared" si="16"/>
        <v>108</v>
      </c>
      <c r="W24" s="39">
        <f t="shared" si="16"/>
        <v>15</v>
      </c>
      <c r="X24" s="39">
        <f t="shared" si="16"/>
        <v>5</v>
      </c>
      <c r="Y24" s="39">
        <f t="shared" si="16"/>
        <v>42</v>
      </c>
      <c r="Z24" s="39">
        <f t="shared" si="16"/>
        <v>9</v>
      </c>
      <c r="AA24" s="39">
        <f t="shared" si="16"/>
        <v>8</v>
      </c>
      <c r="AB24" s="39">
        <f t="shared" si="16"/>
        <v>4</v>
      </c>
      <c r="AC24" s="39">
        <f t="shared" si="16"/>
        <v>166</v>
      </c>
      <c r="AD24" s="39">
        <f t="shared" si="16"/>
        <v>0</v>
      </c>
      <c r="AE24" s="40">
        <f t="shared" si="16"/>
        <v>774</v>
      </c>
      <c r="AF24" s="40">
        <f t="shared" si="16"/>
        <v>940</v>
      </c>
    </row>
    <row r="25" spans="2:32" ht="23.1" customHeight="1" x14ac:dyDescent="0.25">
      <c r="B25" s="23" t="s">
        <v>52</v>
      </c>
      <c r="C25" s="50">
        <f>SUM('[1]14.08 Entebbe-Kampala'!C25,'[2]14.08 Entebbe-Kampala'!C25,'[3]17.08 Entebbe-Kampala'!C25)</f>
        <v>77</v>
      </c>
      <c r="D25" s="50">
        <f>SUM('[1]14.08 Entebbe-Kampala'!D25,'[2]14.08 Entebbe-Kampala'!D25,'[3]17.08 Entebbe-Kampala'!D25)</f>
        <v>0</v>
      </c>
      <c r="E25" s="50">
        <f>SUM('[1]14.08 Entebbe-Kampala'!E25,'[2]14.08 Entebbe-Kampala'!E25,'[3]17.08 Entebbe-Kampala'!E25)</f>
        <v>29</v>
      </c>
      <c r="F25" s="50">
        <f>SUM('[1]14.08 Entebbe-Kampala'!F25,'[2]14.08 Entebbe-Kampala'!F25,'[3]17.08 Entebbe-Kampala'!F25)</f>
        <v>15</v>
      </c>
      <c r="G25" s="50">
        <f>SUM('[1]14.08 Entebbe-Kampala'!G25,'[2]14.08 Entebbe-Kampala'!G25,'[3]17.08 Entebbe-Kampala'!G25)</f>
        <v>0</v>
      </c>
      <c r="H25" s="50">
        <f>SUM('[1]14.08 Entebbe-Kampala'!H25,'[2]14.08 Entebbe-Kampala'!H25,'[3]17.08 Entebbe-Kampala'!H25)</f>
        <v>0</v>
      </c>
      <c r="I25" s="50">
        <f>SUM('[1]14.08 Entebbe-Kampala'!I25,'[2]14.08 Entebbe-Kampala'!I25,'[3]17.08 Entebbe-Kampala'!I25)</f>
        <v>9</v>
      </c>
      <c r="J25" s="50">
        <f>SUM('[1]14.08 Entebbe-Kampala'!J25,'[2]14.08 Entebbe-Kampala'!J25,'[3]17.08 Entebbe-Kampala'!J25)</f>
        <v>0</v>
      </c>
      <c r="K25" s="50">
        <f>SUM('[1]14.08 Entebbe-Kampala'!K25,'[2]14.08 Entebbe-Kampala'!K25,'[3]17.08 Entebbe-Kampala'!K25)</f>
        <v>2</v>
      </c>
      <c r="L25" s="50">
        <f>SUM('[1]14.08 Entebbe-Kampala'!L25,'[2]14.08 Entebbe-Kampala'!L25,'[3]17.08 Entebbe-Kampala'!L25)</f>
        <v>0</v>
      </c>
      <c r="M25" s="50">
        <f>SUM('[1]14.08 Entebbe-Kampala'!M25,'[2]14.08 Entebbe-Kampala'!M25,'[3]17.08 Entebbe-Kampala'!M25)</f>
        <v>29</v>
      </c>
      <c r="N25" s="50">
        <f>SUM('[1]14.08 Entebbe-Kampala'!N25,'[2]14.08 Entebbe-Kampala'!N25,'[3]17.08 Entebbe-Kampala'!N25)</f>
        <v>0</v>
      </c>
      <c r="O25" s="15">
        <f t="shared" si="0"/>
        <v>132</v>
      </c>
      <c r="P25" s="15">
        <f t="shared" si="1"/>
        <v>161</v>
      </c>
      <c r="R25" s="37" t="s">
        <v>85</v>
      </c>
      <c r="S25" s="35">
        <f t="shared" ref="S25:AF25" si="17">SUM(S10:S12)</f>
        <v>510</v>
      </c>
      <c r="T25" s="16">
        <f t="shared" si="17"/>
        <v>0</v>
      </c>
      <c r="U25" s="16">
        <f t="shared" si="17"/>
        <v>387</v>
      </c>
      <c r="V25" s="16">
        <f t="shared" si="17"/>
        <v>268</v>
      </c>
      <c r="W25" s="16">
        <f t="shared" si="17"/>
        <v>10</v>
      </c>
      <c r="X25" s="16">
        <f t="shared" si="17"/>
        <v>2</v>
      </c>
      <c r="Y25" s="16">
        <f t="shared" si="17"/>
        <v>37</v>
      </c>
      <c r="Z25" s="16">
        <f t="shared" si="17"/>
        <v>3</v>
      </c>
      <c r="AA25" s="16">
        <f t="shared" si="17"/>
        <v>1</v>
      </c>
      <c r="AB25" s="16">
        <f t="shared" si="17"/>
        <v>2</v>
      </c>
      <c r="AC25" s="16">
        <f t="shared" si="17"/>
        <v>439</v>
      </c>
      <c r="AD25" s="16">
        <f t="shared" si="17"/>
        <v>0</v>
      </c>
      <c r="AE25" s="32">
        <f t="shared" si="17"/>
        <v>1220</v>
      </c>
      <c r="AF25" s="32">
        <f t="shared" si="17"/>
        <v>1659</v>
      </c>
    </row>
    <row r="26" spans="2:32" ht="23.1" customHeight="1" x14ac:dyDescent="0.25">
      <c r="B26" s="23" t="s">
        <v>53</v>
      </c>
      <c r="C26" s="50">
        <f>SUM('[1]14.08 Entebbe-Kampala'!C26,'[2]14.08 Entebbe-Kampala'!C26,'[3]17.08 Entebbe-Kampala'!C26)</f>
        <v>59</v>
      </c>
      <c r="D26" s="50">
        <f>SUM('[1]14.08 Entebbe-Kampala'!D26,'[2]14.08 Entebbe-Kampala'!D26,'[3]17.08 Entebbe-Kampala'!D26)</f>
        <v>0</v>
      </c>
      <c r="E26" s="50">
        <f>SUM('[1]14.08 Entebbe-Kampala'!E26,'[2]14.08 Entebbe-Kampala'!E26,'[3]17.08 Entebbe-Kampala'!E26)</f>
        <v>21</v>
      </c>
      <c r="F26" s="50">
        <f>SUM('[1]14.08 Entebbe-Kampala'!F26,'[2]14.08 Entebbe-Kampala'!F26,'[3]17.08 Entebbe-Kampala'!F26)</f>
        <v>17</v>
      </c>
      <c r="G26" s="50">
        <f>SUM('[1]14.08 Entebbe-Kampala'!G26,'[2]14.08 Entebbe-Kampala'!G26,'[3]17.08 Entebbe-Kampala'!G26)</f>
        <v>0</v>
      </c>
      <c r="H26" s="50">
        <f>SUM('[1]14.08 Entebbe-Kampala'!H26,'[2]14.08 Entebbe-Kampala'!H26,'[3]17.08 Entebbe-Kampala'!H26)</f>
        <v>0</v>
      </c>
      <c r="I26" s="50">
        <f>SUM('[1]14.08 Entebbe-Kampala'!I26,'[2]14.08 Entebbe-Kampala'!I26,'[3]17.08 Entebbe-Kampala'!I26)</f>
        <v>9</v>
      </c>
      <c r="J26" s="50">
        <f>SUM('[1]14.08 Entebbe-Kampala'!J26,'[2]14.08 Entebbe-Kampala'!J26,'[3]17.08 Entebbe-Kampala'!J26)</f>
        <v>0</v>
      </c>
      <c r="K26" s="50">
        <f>SUM('[1]14.08 Entebbe-Kampala'!K26,'[2]14.08 Entebbe-Kampala'!K26,'[3]17.08 Entebbe-Kampala'!K26)</f>
        <v>2</v>
      </c>
      <c r="L26" s="50">
        <f>SUM('[1]14.08 Entebbe-Kampala'!L26,'[2]14.08 Entebbe-Kampala'!L26,'[3]17.08 Entebbe-Kampala'!L26)</f>
        <v>0</v>
      </c>
      <c r="M26" s="50">
        <f>SUM('[1]14.08 Entebbe-Kampala'!M26,'[2]14.08 Entebbe-Kampala'!M26,'[3]17.08 Entebbe-Kampala'!M26)</f>
        <v>35</v>
      </c>
      <c r="N26" s="50">
        <f>SUM('[1]14.08 Entebbe-Kampala'!N26,'[2]14.08 Entebbe-Kampala'!N26,'[3]17.08 Entebbe-Kampala'!N26)</f>
        <v>0</v>
      </c>
      <c r="O26" s="15">
        <f t="shared" si="0"/>
        <v>108</v>
      </c>
      <c r="P26" s="15">
        <f t="shared" si="1"/>
        <v>143</v>
      </c>
      <c r="R26" s="28" t="s">
        <v>86</v>
      </c>
      <c r="S26" s="16">
        <f t="shared" ref="S26:AF26" si="18">SUM(S13:S18)</f>
        <v>1920</v>
      </c>
      <c r="T26" s="16">
        <f t="shared" si="18"/>
        <v>0</v>
      </c>
      <c r="U26" s="16">
        <f t="shared" si="18"/>
        <v>717</v>
      </c>
      <c r="V26" s="16">
        <f t="shared" si="18"/>
        <v>481</v>
      </c>
      <c r="W26" s="16">
        <f t="shared" si="18"/>
        <v>33</v>
      </c>
      <c r="X26" s="16">
        <f t="shared" si="18"/>
        <v>4</v>
      </c>
      <c r="Y26" s="16">
        <f t="shared" si="18"/>
        <v>195</v>
      </c>
      <c r="Z26" s="16">
        <f t="shared" si="18"/>
        <v>22</v>
      </c>
      <c r="AA26" s="16">
        <f t="shared" si="18"/>
        <v>22</v>
      </c>
      <c r="AB26" s="16">
        <f t="shared" si="18"/>
        <v>15</v>
      </c>
      <c r="AC26" s="16">
        <f t="shared" si="18"/>
        <v>868</v>
      </c>
      <c r="AD26" s="16">
        <f t="shared" si="18"/>
        <v>0</v>
      </c>
      <c r="AE26" s="32">
        <f t="shared" si="18"/>
        <v>3409</v>
      </c>
      <c r="AF26" s="32">
        <f t="shared" si="18"/>
        <v>4277</v>
      </c>
    </row>
    <row r="27" spans="2:32" ht="23.1" customHeight="1" x14ac:dyDescent="0.25">
      <c r="B27" s="23" t="s">
        <v>54</v>
      </c>
      <c r="C27" s="50">
        <f>SUM('[1]14.08 Entebbe-Kampala'!C27,'[2]14.08 Entebbe-Kampala'!C27,'[3]17.08 Entebbe-Kampala'!C27)</f>
        <v>74</v>
      </c>
      <c r="D27" s="50">
        <f>SUM('[1]14.08 Entebbe-Kampala'!D27,'[2]14.08 Entebbe-Kampala'!D27,'[3]17.08 Entebbe-Kampala'!D27)</f>
        <v>0</v>
      </c>
      <c r="E27" s="50">
        <f>SUM('[1]14.08 Entebbe-Kampala'!E27,'[2]14.08 Entebbe-Kampala'!E27,'[3]17.08 Entebbe-Kampala'!E27)</f>
        <v>25</v>
      </c>
      <c r="F27" s="50">
        <f>SUM('[1]14.08 Entebbe-Kampala'!F27,'[2]14.08 Entebbe-Kampala'!F27,'[3]17.08 Entebbe-Kampala'!F27)</f>
        <v>17</v>
      </c>
      <c r="G27" s="50">
        <f>SUM('[1]14.08 Entebbe-Kampala'!G27,'[2]14.08 Entebbe-Kampala'!G27,'[3]17.08 Entebbe-Kampala'!G27)</f>
        <v>2</v>
      </c>
      <c r="H27" s="50">
        <f>SUM('[1]14.08 Entebbe-Kampala'!H27,'[2]14.08 Entebbe-Kampala'!H27,'[3]17.08 Entebbe-Kampala'!H27)</f>
        <v>0</v>
      </c>
      <c r="I27" s="50">
        <f>SUM('[1]14.08 Entebbe-Kampala'!I27,'[2]14.08 Entebbe-Kampala'!I27,'[3]17.08 Entebbe-Kampala'!I27)</f>
        <v>6</v>
      </c>
      <c r="J27" s="50">
        <f>SUM('[1]14.08 Entebbe-Kampala'!J27,'[2]14.08 Entebbe-Kampala'!J27,'[3]17.08 Entebbe-Kampala'!J27)</f>
        <v>2</v>
      </c>
      <c r="K27" s="50">
        <f>SUM('[1]14.08 Entebbe-Kampala'!K27,'[2]14.08 Entebbe-Kampala'!K27,'[3]17.08 Entebbe-Kampala'!K27)</f>
        <v>1</v>
      </c>
      <c r="L27" s="50">
        <f>SUM('[1]14.08 Entebbe-Kampala'!L27,'[2]14.08 Entebbe-Kampala'!L27,'[3]17.08 Entebbe-Kampala'!L27)</f>
        <v>0</v>
      </c>
      <c r="M27" s="50">
        <f>SUM('[1]14.08 Entebbe-Kampala'!M27,'[2]14.08 Entebbe-Kampala'!M27,'[3]17.08 Entebbe-Kampala'!M27)</f>
        <v>40</v>
      </c>
      <c r="N27" s="50">
        <f>SUM('[1]14.08 Entebbe-Kampala'!N27,'[2]14.08 Entebbe-Kampala'!N27,'[3]17.08 Entebbe-Kampala'!N27)</f>
        <v>0</v>
      </c>
      <c r="O27" s="15">
        <f t="shared" si="0"/>
        <v>127</v>
      </c>
      <c r="P27" s="15">
        <f t="shared" si="1"/>
        <v>167</v>
      </c>
      <c r="R27" s="29" t="s">
        <v>87</v>
      </c>
      <c r="S27" s="16">
        <f t="shared" ref="S27:AF27" si="19">SUM(S19:S21)</f>
        <v>1047</v>
      </c>
      <c r="T27" s="16">
        <f t="shared" si="19"/>
        <v>0</v>
      </c>
      <c r="U27" s="16">
        <f t="shared" si="19"/>
        <v>615</v>
      </c>
      <c r="V27" s="16">
        <f t="shared" si="19"/>
        <v>314</v>
      </c>
      <c r="W27" s="16">
        <f t="shared" si="19"/>
        <v>26</v>
      </c>
      <c r="X27" s="16">
        <f t="shared" si="19"/>
        <v>12</v>
      </c>
      <c r="Y27" s="16">
        <f t="shared" si="19"/>
        <v>98</v>
      </c>
      <c r="Z27" s="16">
        <f t="shared" si="19"/>
        <v>14</v>
      </c>
      <c r="AA27" s="16">
        <f t="shared" si="19"/>
        <v>10</v>
      </c>
      <c r="AB27" s="16">
        <f t="shared" si="19"/>
        <v>6</v>
      </c>
      <c r="AC27" s="16">
        <f t="shared" si="19"/>
        <v>453</v>
      </c>
      <c r="AD27" s="16">
        <f t="shared" si="19"/>
        <v>0</v>
      </c>
      <c r="AE27" s="32">
        <f t="shared" si="19"/>
        <v>2142</v>
      </c>
      <c r="AF27" s="32">
        <f t="shared" si="19"/>
        <v>2595</v>
      </c>
    </row>
    <row r="28" spans="2:32" ht="23.1" customHeight="1" x14ac:dyDescent="0.25">
      <c r="B28" s="23" t="s">
        <v>55</v>
      </c>
      <c r="C28" s="50">
        <f>SUM('[1]14.08 Entebbe-Kampala'!C28,'[2]14.08 Entebbe-Kampala'!C28,'[3]17.08 Entebbe-Kampala'!C28)</f>
        <v>87</v>
      </c>
      <c r="D28" s="50">
        <f>SUM('[1]14.08 Entebbe-Kampala'!D28,'[2]14.08 Entebbe-Kampala'!D28,'[3]17.08 Entebbe-Kampala'!D28)</f>
        <v>0</v>
      </c>
      <c r="E28" s="50">
        <f>SUM('[1]14.08 Entebbe-Kampala'!E28,'[2]14.08 Entebbe-Kampala'!E28,'[3]17.08 Entebbe-Kampala'!E28)</f>
        <v>33</v>
      </c>
      <c r="F28" s="50">
        <f>SUM('[1]14.08 Entebbe-Kampala'!F28,'[2]14.08 Entebbe-Kampala'!F28,'[3]17.08 Entebbe-Kampala'!F28)</f>
        <v>25</v>
      </c>
      <c r="G28" s="50">
        <f>SUM('[1]14.08 Entebbe-Kampala'!G28,'[2]14.08 Entebbe-Kampala'!G28,'[3]17.08 Entebbe-Kampala'!G28)</f>
        <v>1</v>
      </c>
      <c r="H28" s="50">
        <f>SUM('[1]14.08 Entebbe-Kampala'!H28,'[2]14.08 Entebbe-Kampala'!H28,'[3]17.08 Entebbe-Kampala'!H28)</f>
        <v>0</v>
      </c>
      <c r="I28" s="50">
        <f>SUM('[1]14.08 Entebbe-Kampala'!I28,'[2]14.08 Entebbe-Kampala'!I28,'[3]17.08 Entebbe-Kampala'!I28)</f>
        <v>13</v>
      </c>
      <c r="J28" s="50">
        <f>SUM('[1]14.08 Entebbe-Kampala'!J28,'[2]14.08 Entebbe-Kampala'!J28,'[3]17.08 Entebbe-Kampala'!J28)</f>
        <v>0</v>
      </c>
      <c r="K28" s="50">
        <f>SUM('[1]14.08 Entebbe-Kampala'!K28,'[2]14.08 Entebbe-Kampala'!K28,'[3]17.08 Entebbe-Kampala'!K28)</f>
        <v>1</v>
      </c>
      <c r="L28" s="50">
        <f>SUM('[1]14.08 Entebbe-Kampala'!L28,'[2]14.08 Entebbe-Kampala'!L28,'[3]17.08 Entebbe-Kampala'!L28)</f>
        <v>0</v>
      </c>
      <c r="M28" s="50">
        <f>SUM('[1]14.08 Entebbe-Kampala'!M28,'[2]14.08 Entebbe-Kampala'!M28,'[3]17.08 Entebbe-Kampala'!M28)</f>
        <v>38</v>
      </c>
      <c r="N28" s="50">
        <f>SUM('[1]14.08 Entebbe-Kampala'!N28,'[2]14.08 Entebbe-Kampala'!N28,'[3]17.08 Entebbe-Kampala'!N28)</f>
        <v>0</v>
      </c>
      <c r="O28" s="15">
        <f t="shared" si="0"/>
        <v>160</v>
      </c>
      <c r="P28" s="15">
        <f t="shared" si="1"/>
        <v>198</v>
      </c>
      <c r="R28" s="5" t="s">
        <v>17</v>
      </c>
      <c r="S28" s="16">
        <f t="shared" ref="S28:AF28" si="20">SUM(S10:S21)</f>
        <v>3477</v>
      </c>
      <c r="T28" s="16">
        <f t="shared" si="20"/>
        <v>0</v>
      </c>
      <c r="U28" s="16">
        <f t="shared" si="20"/>
        <v>1719</v>
      </c>
      <c r="V28" s="16">
        <f t="shared" si="20"/>
        <v>1063</v>
      </c>
      <c r="W28" s="16">
        <f t="shared" si="20"/>
        <v>69</v>
      </c>
      <c r="X28" s="16">
        <f t="shared" si="20"/>
        <v>18</v>
      </c>
      <c r="Y28" s="16">
        <f t="shared" si="20"/>
        <v>330</v>
      </c>
      <c r="Z28" s="16">
        <f t="shared" si="20"/>
        <v>39</v>
      </c>
      <c r="AA28" s="16">
        <f t="shared" si="20"/>
        <v>33</v>
      </c>
      <c r="AB28" s="16">
        <f t="shared" si="20"/>
        <v>23</v>
      </c>
      <c r="AC28" s="16">
        <f t="shared" si="20"/>
        <v>1760</v>
      </c>
      <c r="AD28" s="16">
        <f t="shared" si="20"/>
        <v>0</v>
      </c>
      <c r="AE28" s="32">
        <f t="shared" si="20"/>
        <v>6771</v>
      </c>
      <c r="AF28" s="32">
        <f t="shared" si="20"/>
        <v>8531</v>
      </c>
    </row>
    <row r="29" spans="2:32" ht="23.1" customHeight="1" x14ac:dyDescent="0.25">
      <c r="B29" s="23" t="s">
        <v>56</v>
      </c>
      <c r="C29" s="50">
        <f>SUM('[1]14.08 Entebbe-Kampala'!C29,'[2]14.08 Entebbe-Kampala'!C29,'[3]17.08 Entebbe-Kampala'!C29)</f>
        <v>66</v>
      </c>
      <c r="D29" s="50">
        <f>SUM('[1]14.08 Entebbe-Kampala'!D29,'[2]14.08 Entebbe-Kampala'!D29,'[3]17.08 Entebbe-Kampala'!D29)</f>
        <v>0</v>
      </c>
      <c r="E29" s="50">
        <f>SUM('[1]14.08 Entebbe-Kampala'!E29,'[2]14.08 Entebbe-Kampala'!E29,'[3]17.08 Entebbe-Kampala'!E29)</f>
        <v>20</v>
      </c>
      <c r="F29" s="50">
        <f>SUM('[1]14.08 Entebbe-Kampala'!F29,'[2]14.08 Entebbe-Kampala'!F29,'[3]17.08 Entebbe-Kampala'!F29)</f>
        <v>26</v>
      </c>
      <c r="G29" s="50">
        <f>SUM('[1]14.08 Entebbe-Kampala'!G29,'[2]14.08 Entebbe-Kampala'!G29,'[3]17.08 Entebbe-Kampala'!G29)</f>
        <v>0</v>
      </c>
      <c r="H29" s="50">
        <f>SUM('[1]14.08 Entebbe-Kampala'!H29,'[2]14.08 Entebbe-Kampala'!H29,'[3]17.08 Entebbe-Kampala'!H29)</f>
        <v>0</v>
      </c>
      <c r="I29" s="50">
        <f>SUM('[1]14.08 Entebbe-Kampala'!I29,'[2]14.08 Entebbe-Kampala'!I29,'[3]17.08 Entebbe-Kampala'!I29)</f>
        <v>7</v>
      </c>
      <c r="J29" s="50">
        <f>SUM('[1]14.08 Entebbe-Kampala'!J29,'[2]14.08 Entebbe-Kampala'!J29,'[3]17.08 Entebbe-Kampala'!J29)</f>
        <v>2</v>
      </c>
      <c r="K29" s="50">
        <f>SUM('[1]14.08 Entebbe-Kampala'!K29,'[2]14.08 Entebbe-Kampala'!K29,'[3]17.08 Entebbe-Kampala'!K29)</f>
        <v>1</v>
      </c>
      <c r="L29" s="50">
        <f>SUM('[1]14.08 Entebbe-Kampala'!L29,'[2]14.08 Entebbe-Kampala'!L29,'[3]17.08 Entebbe-Kampala'!L29)</f>
        <v>1</v>
      </c>
      <c r="M29" s="50">
        <f>SUM('[1]14.08 Entebbe-Kampala'!M29,'[2]14.08 Entebbe-Kampala'!M29,'[3]17.08 Entebbe-Kampala'!M29)</f>
        <v>47</v>
      </c>
      <c r="N29" s="50">
        <f>SUM('[1]14.08 Entebbe-Kampala'!N29,'[2]14.08 Entebbe-Kampala'!N29,'[3]17.08 Entebbe-Kampala'!N29)</f>
        <v>0</v>
      </c>
      <c r="O29" s="15">
        <f t="shared" si="0"/>
        <v>123</v>
      </c>
      <c r="P29" s="15">
        <f t="shared" si="1"/>
        <v>170</v>
      </c>
      <c r="R29"/>
      <c r="S29" s="20"/>
      <c r="T29" s="19"/>
    </row>
    <row r="30" spans="2:32" ht="23.1" customHeight="1" x14ac:dyDescent="0.25">
      <c r="B30" s="23" t="s">
        <v>57</v>
      </c>
      <c r="C30" s="50">
        <f>SUM('[1]14.08 Entebbe-Kampala'!C30,'[2]14.08 Entebbe-Kampala'!C30,'[3]17.08 Entebbe-Kampala'!C30)</f>
        <v>59</v>
      </c>
      <c r="D30" s="50">
        <f>SUM('[1]14.08 Entebbe-Kampala'!D30,'[2]14.08 Entebbe-Kampala'!D30,'[3]17.08 Entebbe-Kampala'!D30)</f>
        <v>0</v>
      </c>
      <c r="E30" s="50">
        <f>SUM('[1]14.08 Entebbe-Kampala'!E30,'[2]14.08 Entebbe-Kampala'!E30,'[3]17.08 Entebbe-Kampala'!E30)</f>
        <v>38</v>
      </c>
      <c r="F30" s="50">
        <f>SUM('[1]14.08 Entebbe-Kampala'!F30,'[2]14.08 Entebbe-Kampala'!F30,'[3]17.08 Entebbe-Kampala'!F30)</f>
        <v>20</v>
      </c>
      <c r="G30" s="50">
        <f>SUM('[1]14.08 Entebbe-Kampala'!G30,'[2]14.08 Entebbe-Kampala'!G30,'[3]17.08 Entebbe-Kampala'!G30)</f>
        <v>0</v>
      </c>
      <c r="H30" s="50">
        <f>SUM('[1]14.08 Entebbe-Kampala'!H30,'[2]14.08 Entebbe-Kampala'!H30,'[3]17.08 Entebbe-Kampala'!H30)</f>
        <v>0</v>
      </c>
      <c r="I30" s="50">
        <f>SUM('[1]14.08 Entebbe-Kampala'!I30,'[2]14.08 Entebbe-Kampala'!I30,'[3]17.08 Entebbe-Kampala'!I30)</f>
        <v>7</v>
      </c>
      <c r="J30" s="50">
        <f>SUM('[1]14.08 Entebbe-Kampala'!J30,'[2]14.08 Entebbe-Kampala'!J30,'[3]17.08 Entebbe-Kampala'!J30)</f>
        <v>1</v>
      </c>
      <c r="K30" s="50">
        <f>SUM('[1]14.08 Entebbe-Kampala'!K30,'[2]14.08 Entebbe-Kampala'!K30,'[3]17.08 Entebbe-Kampala'!K30)</f>
        <v>0</v>
      </c>
      <c r="L30" s="50">
        <f>SUM('[1]14.08 Entebbe-Kampala'!L30,'[2]14.08 Entebbe-Kampala'!L30,'[3]17.08 Entebbe-Kampala'!L30)</f>
        <v>0</v>
      </c>
      <c r="M30" s="50">
        <f>SUM('[1]14.08 Entebbe-Kampala'!M30,'[2]14.08 Entebbe-Kampala'!M30,'[3]17.08 Entebbe-Kampala'!M30)</f>
        <v>43</v>
      </c>
      <c r="N30" s="50">
        <f>SUM('[1]14.08 Entebbe-Kampala'!N30,'[2]14.08 Entebbe-Kampala'!N30,'[3]17.08 Entebbe-Kampala'!N30)</f>
        <v>0</v>
      </c>
      <c r="O30" s="15">
        <f t="shared" si="0"/>
        <v>125</v>
      </c>
      <c r="P30" s="15">
        <f t="shared" si="1"/>
        <v>168</v>
      </c>
    </row>
    <row r="31" spans="2:32" ht="23.1" customHeight="1" x14ac:dyDescent="0.25">
      <c r="B31" s="24" t="s">
        <v>58</v>
      </c>
      <c r="C31" s="50">
        <f>SUM('[1]14.08 Entebbe-Kampala'!C31,'[2]14.08 Entebbe-Kampala'!C31,'[3]17.08 Entebbe-Kampala'!C31)</f>
        <v>57</v>
      </c>
      <c r="D31" s="50">
        <f>SUM('[1]14.08 Entebbe-Kampala'!D31,'[2]14.08 Entebbe-Kampala'!D31,'[3]17.08 Entebbe-Kampala'!D31)</f>
        <v>0</v>
      </c>
      <c r="E31" s="50">
        <f>SUM('[1]14.08 Entebbe-Kampala'!E31,'[2]14.08 Entebbe-Kampala'!E31,'[3]17.08 Entebbe-Kampala'!E31)</f>
        <v>29</v>
      </c>
      <c r="F31" s="50">
        <f>SUM('[1]14.08 Entebbe-Kampala'!F31,'[2]14.08 Entebbe-Kampala'!F31,'[3]17.08 Entebbe-Kampala'!F31)</f>
        <v>13</v>
      </c>
      <c r="G31" s="50">
        <f>SUM('[1]14.08 Entebbe-Kampala'!G31,'[2]14.08 Entebbe-Kampala'!G31,'[3]17.08 Entebbe-Kampala'!G31)</f>
        <v>0</v>
      </c>
      <c r="H31" s="50">
        <f>SUM('[1]14.08 Entebbe-Kampala'!H31,'[2]14.08 Entebbe-Kampala'!H31,'[3]17.08 Entebbe-Kampala'!H31)</f>
        <v>0</v>
      </c>
      <c r="I31" s="50">
        <f>SUM('[1]14.08 Entebbe-Kampala'!I31,'[2]14.08 Entebbe-Kampala'!I31,'[3]17.08 Entebbe-Kampala'!I31)</f>
        <v>10</v>
      </c>
      <c r="J31" s="50">
        <f>SUM('[1]14.08 Entebbe-Kampala'!J31,'[2]14.08 Entebbe-Kampala'!J31,'[3]17.08 Entebbe-Kampala'!J31)</f>
        <v>3</v>
      </c>
      <c r="K31" s="50">
        <f>SUM('[1]14.08 Entebbe-Kampala'!K31,'[2]14.08 Entebbe-Kampala'!K31,'[3]17.08 Entebbe-Kampala'!K31)</f>
        <v>0</v>
      </c>
      <c r="L31" s="50">
        <f>SUM('[1]14.08 Entebbe-Kampala'!L31,'[2]14.08 Entebbe-Kampala'!L31,'[3]17.08 Entebbe-Kampala'!L31)</f>
        <v>1</v>
      </c>
      <c r="M31" s="50">
        <f>SUM('[1]14.08 Entebbe-Kampala'!M31,'[2]14.08 Entebbe-Kampala'!M31,'[3]17.08 Entebbe-Kampala'!M31)</f>
        <v>33</v>
      </c>
      <c r="N31" s="50">
        <f>SUM('[1]14.08 Entebbe-Kampala'!N31,'[2]14.08 Entebbe-Kampala'!N31,'[3]17.08 Entebbe-Kampala'!N31)</f>
        <v>0</v>
      </c>
      <c r="O31" s="15">
        <f t="shared" si="0"/>
        <v>113</v>
      </c>
      <c r="P31" s="15">
        <f t="shared" si="1"/>
        <v>146</v>
      </c>
    </row>
    <row r="32" spans="2:32" ht="23.1" customHeight="1" x14ac:dyDescent="0.25">
      <c r="B32" s="24" t="s">
        <v>59</v>
      </c>
      <c r="C32" s="50">
        <f>SUM('[1]14.08 Entebbe-Kampala'!C32,'[2]14.08 Entebbe-Kampala'!C32,'[3]17.08 Entebbe-Kampala'!C32)</f>
        <v>57</v>
      </c>
      <c r="D32" s="50">
        <f>SUM('[1]14.08 Entebbe-Kampala'!D32,'[2]14.08 Entebbe-Kampala'!D32,'[3]17.08 Entebbe-Kampala'!D32)</f>
        <v>0</v>
      </c>
      <c r="E32" s="50">
        <f>SUM('[1]14.08 Entebbe-Kampala'!E32,'[2]14.08 Entebbe-Kampala'!E32,'[3]17.08 Entebbe-Kampala'!E32)</f>
        <v>39</v>
      </c>
      <c r="F32" s="50">
        <f>SUM('[1]14.08 Entebbe-Kampala'!F32,'[2]14.08 Entebbe-Kampala'!F32,'[3]17.08 Entebbe-Kampala'!F32)</f>
        <v>22</v>
      </c>
      <c r="G32" s="50">
        <f>SUM('[1]14.08 Entebbe-Kampala'!G32,'[2]14.08 Entebbe-Kampala'!G32,'[3]17.08 Entebbe-Kampala'!G32)</f>
        <v>3</v>
      </c>
      <c r="H32" s="50">
        <f>SUM('[1]14.08 Entebbe-Kampala'!H32,'[2]14.08 Entebbe-Kampala'!H32,'[3]17.08 Entebbe-Kampala'!H32)</f>
        <v>0</v>
      </c>
      <c r="I32" s="50">
        <f>SUM('[1]14.08 Entebbe-Kampala'!I32,'[2]14.08 Entebbe-Kampala'!I32,'[3]17.08 Entebbe-Kampala'!I32)</f>
        <v>5</v>
      </c>
      <c r="J32" s="50">
        <f>SUM('[1]14.08 Entebbe-Kampala'!J32,'[2]14.08 Entebbe-Kampala'!J32,'[3]17.08 Entebbe-Kampala'!J32)</f>
        <v>0</v>
      </c>
      <c r="K32" s="50">
        <f>SUM('[1]14.08 Entebbe-Kampala'!K32,'[2]14.08 Entebbe-Kampala'!K32,'[3]17.08 Entebbe-Kampala'!K32)</f>
        <v>0</v>
      </c>
      <c r="L32" s="50">
        <f>SUM('[1]14.08 Entebbe-Kampala'!L32,'[2]14.08 Entebbe-Kampala'!L32,'[3]17.08 Entebbe-Kampala'!L32)</f>
        <v>1</v>
      </c>
      <c r="M32" s="50">
        <f>SUM('[1]14.08 Entebbe-Kampala'!M32,'[2]14.08 Entebbe-Kampala'!M32,'[3]17.08 Entebbe-Kampala'!M32)</f>
        <v>39</v>
      </c>
      <c r="N32" s="50">
        <f>SUM('[1]14.08 Entebbe-Kampala'!N32,'[2]14.08 Entebbe-Kampala'!N32,'[3]17.08 Entebbe-Kampala'!N32)</f>
        <v>0</v>
      </c>
      <c r="O32" s="15">
        <f t="shared" si="0"/>
        <v>127</v>
      </c>
      <c r="P32" s="15">
        <f t="shared" si="1"/>
        <v>166</v>
      </c>
    </row>
    <row r="33" spans="2:20" ht="23.1" customHeight="1" x14ac:dyDescent="0.25">
      <c r="B33" s="23" t="s">
        <v>60</v>
      </c>
      <c r="C33" s="50">
        <f>SUM('[1]14.08 Entebbe-Kampala'!C33,'[2]14.08 Entebbe-Kampala'!C33,'[3]17.08 Entebbe-Kampala'!C33)</f>
        <v>72</v>
      </c>
      <c r="D33" s="50">
        <f>SUM('[1]14.08 Entebbe-Kampala'!D33,'[2]14.08 Entebbe-Kampala'!D33,'[3]17.08 Entebbe-Kampala'!D33)</f>
        <v>0</v>
      </c>
      <c r="E33" s="50">
        <f>SUM('[1]14.08 Entebbe-Kampala'!E33,'[2]14.08 Entebbe-Kampala'!E33,'[3]17.08 Entebbe-Kampala'!E33)</f>
        <v>37</v>
      </c>
      <c r="F33" s="50">
        <f>SUM('[1]14.08 Entebbe-Kampala'!F33,'[2]14.08 Entebbe-Kampala'!F33,'[3]17.08 Entebbe-Kampala'!F33)</f>
        <v>16</v>
      </c>
      <c r="G33" s="50">
        <f>SUM('[1]14.08 Entebbe-Kampala'!G33,'[2]14.08 Entebbe-Kampala'!G33,'[3]17.08 Entebbe-Kampala'!G33)</f>
        <v>0</v>
      </c>
      <c r="H33" s="50">
        <f>SUM('[1]14.08 Entebbe-Kampala'!H33,'[2]14.08 Entebbe-Kampala'!H33,'[3]17.08 Entebbe-Kampala'!H33)</f>
        <v>0</v>
      </c>
      <c r="I33" s="50">
        <f>SUM('[1]14.08 Entebbe-Kampala'!I33,'[2]14.08 Entebbe-Kampala'!I33,'[3]17.08 Entebbe-Kampala'!I33)</f>
        <v>11</v>
      </c>
      <c r="J33" s="50">
        <f>SUM('[1]14.08 Entebbe-Kampala'!J33,'[2]14.08 Entebbe-Kampala'!J33,'[3]17.08 Entebbe-Kampala'!J33)</f>
        <v>0</v>
      </c>
      <c r="K33" s="50">
        <f>SUM('[1]14.08 Entebbe-Kampala'!K33,'[2]14.08 Entebbe-Kampala'!K33,'[3]17.08 Entebbe-Kampala'!K33)</f>
        <v>0</v>
      </c>
      <c r="L33" s="50">
        <f>SUM('[1]14.08 Entebbe-Kampala'!L33,'[2]14.08 Entebbe-Kampala'!L33,'[3]17.08 Entebbe-Kampala'!L33)</f>
        <v>2</v>
      </c>
      <c r="M33" s="50">
        <f>SUM('[1]14.08 Entebbe-Kampala'!M33,'[2]14.08 Entebbe-Kampala'!M33,'[3]17.08 Entebbe-Kampala'!M33)</f>
        <v>40</v>
      </c>
      <c r="N33" s="50">
        <f>SUM('[1]14.08 Entebbe-Kampala'!N33,'[2]14.08 Entebbe-Kampala'!N33,'[3]17.08 Entebbe-Kampala'!N33)</f>
        <v>0</v>
      </c>
      <c r="O33" s="15">
        <f t="shared" si="0"/>
        <v>138</v>
      </c>
      <c r="P33" s="15">
        <f t="shared" si="1"/>
        <v>178</v>
      </c>
    </row>
    <row r="34" spans="2:20" ht="23.1" customHeight="1" x14ac:dyDescent="0.25">
      <c r="B34" s="24" t="s">
        <v>61</v>
      </c>
      <c r="C34" s="50">
        <f>SUM('[1]14.08 Entebbe-Kampala'!C34,'[2]14.08 Entebbe-Kampala'!C34,'[3]17.08 Entebbe-Kampala'!C34)</f>
        <v>57</v>
      </c>
      <c r="D34" s="50">
        <f>SUM('[1]14.08 Entebbe-Kampala'!D34,'[2]14.08 Entebbe-Kampala'!D34,'[3]17.08 Entebbe-Kampala'!D34)</f>
        <v>0</v>
      </c>
      <c r="E34" s="50">
        <f>SUM('[1]14.08 Entebbe-Kampala'!E34,'[2]14.08 Entebbe-Kampala'!E34,'[3]17.08 Entebbe-Kampala'!E34)</f>
        <v>24</v>
      </c>
      <c r="F34" s="50">
        <f>SUM('[1]14.08 Entebbe-Kampala'!F34,'[2]14.08 Entebbe-Kampala'!F34,'[3]17.08 Entebbe-Kampala'!F34)</f>
        <v>16</v>
      </c>
      <c r="G34" s="50">
        <f>SUM('[1]14.08 Entebbe-Kampala'!G34,'[2]14.08 Entebbe-Kampala'!G34,'[3]17.08 Entebbe-Kampala'!G34)</f>
        <v>1</v>
      </c>
      <c r="H34" s="50">
        <f>SUM('[1]14.08 Entebbe-Kampala'!H34,'[2]14.08 Entebbe-Kampala'!H34,'[3]17.08 Entebbe-Kampala'!H34)</f>
        <v>0</v>
      </c>
      <c r="I34" s="50">
        <f>SUM('[1]14.08 Entebbe-Kampala'!I34,'[2]14.08 Entebbe-Kampala'!I34,'[3]17.08 Entebbe-Kampala'!I34)</f>
        <v>7</v>
      </c>
      <c r="J34" s="50">
        <f>SUM('[1]14.08 Entebbe-Kampala'!J34,'[2]14.08 Entebbe-Kampala'!J34,'[3]17.08 Entebbe-Kampala'!J34)</f>
        <v>0</v>
      </c>
      <c r="K34" s="50">
        <f>SUM('[1]14.08 Entebbe-Kampala'!K34,'[2]14.08 Entebbe-Kampala'!K34,'[3]17.08 Entebbe-Kampala'!K34)</f>
        <v>1</v>
      </c>
      <c r="L34" s="50">
        <f>SUM('[1]14.08 Entebbe-Kampala'!L34,'[2]14.08 Entebbe-Kampala'!L34,'[3]17.08 Entebbe-Kampala'!L34)</f>
        <v>0</v>
      </c>
      <c r="M34" s="50">
        <f>SUM('[1]14.08 Entebbe-Kampala'!M34,'[2]14.08 Entebbe-Kampala'!M34,'[3]17.08 Entebbe-Kampala'!M34)</f>
        <v>32</v>
      </c>
      <c r="N34" s="50">
        <f>SUM('[1]14.08 Entebbe-Kampala'!N34,'[2]14.08 Entebbe-Kampala'!N34,'[3]17.08 Entebbe-Kampala'!N34)</f>
        <v>0</v>
      </c>
      <c r="O34" s="15">
        <f t="shared" si="0"/>
        <v>106</v>
      </c>
      <c r="P34" s="15">
        <f t="shared" si="1"/>
        <v>138</v>
      </c>
    </row>
    <row r="35" spans="2:20" ht="23.1" customHeight="1" x14ac:dyDescent="0.25">
      <c r="B35" s="24" t="s">
        <v>62</v>
      </c>
      <c r="C35" s="50">
        <f>SUM('[1]14.08 Entebbe-Kampala'!C35,'[2]14.08 Entebbe-Kampala'!C35,'[3]17.08 Entebbe-Kampala'!C35)</f>
        <v>66</v>
      </c>
      <c r="D35" s="50">
        <f>SUM('[1]14.08 Entebbe-Kampala'!D35,'[2]14.08 Entebbe-Kampala'!D35,'[3]17.08 Entebbe-Kampala'!D35)</f>
        <v>0</v>
      </c>
      <c r="E35" s="50">
        <f>SUM('[1]14.08 Entebbe-Kampala'!E35,'[2]14.08 Entebbe-Kampala'!E35,'[3]17.08 Entebbe-Kampala'!E35)</f>
        <v>36</v>
      </c>
      <c r="F35" s="50">
        <f>SUM('[1]14.08 Entebbe-Kampala'!F35,'[2]14.08 Entebbe-Kampala'!F35,'[3]17.08 Entebbe-Kampala'!F35)</f>
        <v>21</v>
      </c>
      <c r="G35" s="50">
        <f>SUM('[1]14.08 Entebbe-Kampala'!G35,'[2]14.08 Entebbe-Kampala'!G35,'[3]17.08 Entebbe-Kampala'!G35)</f>
        <v>2</v>
      </c>
      <c r="H35" s="50">
        <f>SUM('[1]14.08 Entebbe-Kampala'!H35,'[2]14.08 Entebbe-Kampala'!H35,'[3]17.08 Entebbe-Kampala'!H35)</f>
        <v>0</v>
      </c>
      <c r="I35" s="50">
        <f>SUM('[1]14.08 Entebbe-Kampala'!I35,'[2]14.08 Entebbe-Kampala'!I35,'[3]17.08 Entebbe-Kampala'!I35)</f>
        <v>7</v>
      </c>
      <c r="J35" s="50">
        <f>SUM('[1]14.08 Entebbe-Kampala'!J35,'[2]14.08 Entebbe-Kampala'!J35,'[3]17.08 Entebbe-Kampala'!J35)</f>
        <v>0</v>
      </c>
      <c r="K35" s="50">
        <f>SUM('[1]14.08 Entebbe-Kampala'!K35,'[2]14.08 Entebbe-Kampala'!K35,'[3]17.08 Entebbe-Kampala'!K35)</f>
        <v>0</v>
      </c>
      <c r="L35" s="50">
        <f>SUM('[1]14.08 Entebbe-Kampala'!L35,'[2]14.08 Entebbe-Kampala'!L35,'[3]17.08 Entebbe-Kampala'!L35)</f>
        <v>0</v>
      </c>
      <c r="M35" s="50">
        <f>SUM('[1]14.08 Entebbe-Kampala'!M35,'[2]14.08 Entebbe-Kampala'!M35,'[3]17.08 Entebbe-Kampala'!M35)</f>
        <v>43</v>
      </c>
      <c r="N35" s="50">
        <f>SUM('[1]14.08 Entebbe-Kampala'!N35,'[2]14.08 Entebbe-Kampala'!N35,'[3]17.08 Entebbe-Kampala'!N35)</f>
        <v>0</v>
      </c>
      <c r="O35" s="15">
        <f t="shared" si="0"/>
        <v>132</v>
      </c>
      <c r="P35" s="15">
        <f t="shared" si="1"/>
        <v>175</v>
      </c>
    </row>
    <row r="36" spans="2:20" ht="23.1" customHeight="1" x14ac:dyDescent="0.25">
      <c r="B36" s="24" t="s">
        <v>63</v>
      </c>
      <c r="C36" s="50">
        <f>SUM('[1]14.08 Entebbe-Kampala'!C36,'[2]14.08 Entebbe-Kampala'!C36,'[3]17.08 Entebbe-Kampala'!C36)</f>
        <v>86</v>
      </c>
      <c r="D36" s="50">
        <f>SUM('[1]14.08 Entebbe-Kampala'!D36,'[2]14.08 Entebbe-Kampala'!D36,'[3]17.08 Entebbe-Kampala'!D36)</f>
        <v>0</v>
      </c>
      <c r="E36" s="50">
        <f>SUM('[1]14.08 Entebbe-Kampala'!E36,'[2]14.08 Entebbe-Kampala'!E36,'[3]17.08 Entebbe-Kampala'!E36)</f>
        <v>33</v>
      </c>
      <c r="F36" s="50">
        <f>SUM('[1]14.08 Entebbe-Kampala'!F36,'[2]14.08 Entebbe-Kampala'!F36,'[3]17.08 Entebbe-Kampala'!F36)</f>
        <v>11</v>
      </c>
      <c r="G36" s="50">
        <f>SUM('[1]14.08 Entebbe-Kampala'!G36,'[2]14.08 Entebbe-Kampala'!G36,'[3]17.08 Entebbe-Kampala'!G36)</f>
        <v>1</v>
      </c>
      <c r="H36" s="50">
        <f>SUM('[1]14.08 Entebbe-Kampala'!H36,'[2]14.08 Entebbe-Kampala'!H36,'[3]17.08 Entebbe-Kampala'!H36)</f>
        <v>0</v>
      </c>
      <c r="I36" s="50">
        <f>SUM('[1]14.08 Entebbe-Kampala'!I36,'[2]14.08 Entebbe-Kampala'!I36,'[3]17.08 Entebbe-Kampala'!I36)</f>
        <v>11</v>
      </c>
      <c r="J36" s="50">
        <f>SUM('[1]14.08 Entebbe-Kampala'!J36,'[2]14.08 Entebbe-Kampala'!J36,'[3]17.08 Entebbe-Kampala'!J36)</f>
        <v>2</v>
      </c>
      <c r="K36" s="50">
        <f>SUM('[1]14.08 Entebbe-Kampala'!K36,'[2]14.08 Entebbe-Kampala'!K36,'[3]17.08 Entebbe-Kampala'!K36)</f>
        <v>2</v>
      </c>
      <c r="L36" s="50">
        <f>SUM('[1]14.08 Entebbe-Kampala'!L36,'[2]14.08 Entebbe-Kampala'!L36,'[3]17.08 Entebbe-Kampala'!L36)</f>
        <v>1</v>
      </c>
      <c r="M36" s="50">
        <f>SUM('[1]14.08 Entebbe-Kampala'!M36,'[2]14.08 Entebbe-Kampala'!M36,'[3]17.08 Entebbe-Kampala'!M36)</f>
        <v>45</v>
      </c>
      <c r="N36" s="50">
        <f>SUM('[1]14.08 Entebbe-Kampala'!N36,'[2]14.08 Entebbe-Kampala'!N36,'[3]17.08 Entebbe-Kampala'!N36)</f>
        <v>0</v>
      </c>
      <c r="O36" s="15">
        <f t="shared" si="0"/>
        <v>147</v>
      </c>
      <c r="P36" s="15">
        <f t="shared" si="1"/>
        <v>192</v>
      </c>
    </row>
    <row r="37" spans="2:20" ht="23.1" customHeight="1" x14ac:dyDescent="0.25">
      <c r="B37" s="23" t="s">
        <v>64</v>
      </c>
      <c r="C37" s="50">
        <f>SUM('[1]14.08 Entebbe-Kampala'!C37,'[2]14.08 Entebbe-Kampala'!C37,'[3]17.08 Entebbe-Kampala'!C37)</f>
        <v>72</v>
      </c>
      <c r="D37" s="50">
        <f>SUM('[1]14.08 Entebbe-Kampala'!D37,'[2]14.08 Entebbe-Kampala'!D37,'[3]17.08 Entebbe-Kampala'!D37)</f>
        <v>0</v>
      </c>
      <c r="E37" s="50">
        <f>SUM('[1]14.08 Entebbe-Kampala'!E37,'[2]14.08 Entebbe-Kampala'!E37,'[3]17.08 Entebbe-Kampala'!E37)</f>
        <v>28</v>
      </c>
      <c r="F37" s="50">
        <f>SUM('[1]14.08 Entebbe-Kampala'!F37,'[2]14.08 Entebbe-Kampala'!F37,'[3]17.08 Entebbe-Kampala'!F37)</f>
        <v>22</v>
      </c>
      <c r="G37" s="50">
        <f>SUM('[1]14.08 Entebbe-Kampala'!G37,'[2]14.08 Entebbe-Kampala'!G37,'[3]17.08 Entebbe-Kampala'!G37)</f>
        <v>0</v>
      </c>
      <c r="H37" s="50">
        <f>SUM('[1]14.08 Entebbe-Kampala'!H37,'[2]14.08 Entebbe-Kampala'!H37,'[3]17.08 Entebbe-Kampala'!H37)</f>
        <v>0</v>
      </c>
      <c r="I37" s="50">
        <f>SUM('[1]14.08 Entebbe-Kampala'!I37,'[2]14.08 Entebbe-Kampala'!I37,'[3]17.08 Entebbe-Kampala'!I37)</f>
        <v>8</v>
      </c>
      <c r="J37" s="50">
        <f>SUM('[1]14.08 Entebbe-Kampala'!J37,'[2]14.08 Entebbe-Kampala'!J37,'[3]17.08 Entebbe-Kampala'!J37)</f>
        <v>0</v>
      </c>
      <c r="K37" s="50">
        <f>SUM('[1]14.08 Entebbe-Kampala'!K37,'[2]14.08 Entebbe-Kampala'!K37,'[3]17.08 Entebbe-Kampala'!K37)</f>
        <v>1</v>
      </c>
      <c r="L37" s="50">
        <f>SUM('[1]14.08 Entebbe-Kampala'!L37,'[2]14.08 Entebbe-Kampala'!L37,'[3]17.08 Entebbe-Kampala'!L37)</f>
        <v>0</v>
      </c>
      <c r="M37" s="50">
        <f>SUM('[1]14.08 Entebbe-Kampala'!M37,'[2]14.08 Entebbe-Kampala'!M37,'[3]17.08 Entebbe-Kampala'!M37)</f>
        <v>22</v>
      </c>
      <c r="N37" s="50">
        <f>SUM('[1]14.08 Entebbe-Kampala'!N37,'[2]14.08 Entebbe-Kampala'!N37,'[3]17.08 Entebbe-Kampala'!N37)</f>
        <v>0</v>
      </c>
      <c r="O37" s="15">
        <f t="shared" si="0"/>
        <v>131</v>
      </c>
      <c r="P37" s="15">
        <f t="shared" si="1"/>
        <v>153</v>
      </c>
    </row>
    <row r="38" spans="2:20" ht="23.1" customHeight="1" x14ac:dyDescent="0.25">
      <c r="B38" s="24" t="s">
        <v>65</v>
      </c>
      <c r="C38" s="50">
        <f>SUM('[1]14.08 Entebbe-Kampala'!C38,'[2]14.08 Entebbe-Kampala'!C38,'[3]17.08 Entebbe-Kampala'!C38)</f>
        <v>95</v>
      </c>
      <c r="D38" s="50">
        <f>SUM('[1]14.08 Entebbe-Kampala'!D38,'[2]14.08 Entebbe-Kampala'!D38,'[3]17.08 Entebbe-Kampala'!D38)</f>
        <v>0</v>
      </c>
      <c r="E38" s="50">
        <f>SUM('[1]14.08 Entebbe-Kampala'!E38,'[2]14.08 Entebbe-Kampala'!E38,'[3]17.08 Entebbe-Kampala'!E38)</f>
        <v>20</v>
      </c>
      <c r="F38" s="50">
        <f>SUM('[1]14.08 Entebbe-Kampala'!F38,'[2]14.08 Entebbe-Kampala'!F38,'[3]17.08 Entebbe-Kampala'!F38)</f>
        <v>23</v>
      </c>
      <c r="G38" s="50">
        <f>SUM('[1]14.08 Entebbe-Kampala'!G38,'[2]14.08 Entebbe-Kampala'!G38,'[3]17.08 Entebbe-Kampala'!G38)</f>
        <v>3</v>
      </c>
      <c r="H38" s="50">
        <f>SUM('[1]14.08 Entebbe-Kampala'!H38,'[2]14.08 Entebbe-Kampala'!H38,'[3]17.08 Entebbe-Kampala'!H38)</f>
        <v>0</v>
      </c>
      <c r="I38" s="50">
        <f>SUM('[1]14.08 Entebbe-Kampala'!I38,'[2]14.08 Entebbe-Kampala'!I38,'[3]17.08 Entebbe-Kampala'!I38)</f>
        <v>7</v>
      </c>
      <c r="J38" s="50">
        <f>SUM('[1]14.08 Entebbe-Kampala'!J38,'[2]14.08 Entebbe-Kampala'!J38,'[3]17.08 Entebbe-Kampala'!J38)</f>
        <v>0</v>
      </c>
      <c r="K38" s="50">
        <f>SUM('[1]14.08 Entebbe-Kampala'!K38,'[2]14.08 Entebbe-Kampala'!K38,'[3]17.08 Entebbe-Kampala'!K38)</f>
        <v>2</v>
      </c>
      <c r="L38" s="50">
        <f>SUM('[1]14.08 Entebbe-Kampala'!L38,'[2]14.08 Entebbe-Kampala'!L38,'[3]17.08 Entebbe-Kampala'!L38)</f>
        <v>1</v>
      </c>
      <c r="M38" s="50">
        <f>SUM('[1]14.08 Entebbe-Kampala'!M38,'[2]14.08 Entebbe-Kampala'!M38,'[3]17.08 Entebbe-Kampala'!M38)</f>
        <v>34</v>
      </c>
      <c r="N38" s="50">
        <f>SUM('[1]14.08 Entebbe-Kampala'!N38,'[2]14.08 Entebbe-Kampala'!N38,'[3]17.08 Entebbe-Kampala'!N38)</f>
        <v>0</v>
      </c>
      <c r="O38" s="15">
        <f t="shared" si="0"/>
        <v>151</v>
      </c>
      <c r="P38" s="15">
        <f t="shared" si="1"/>
        <v>185</v>
      </c>
    </row>
    <row r="39" spans="2:20" ht="23.1" customHeight="1" x14ac:dyDescent="0.25">
      <c r="B39" s="24" t="s">
        <v>66</v>
      </c>
      <c r="C39" s="50">
        <f>SUM('[1]14.08 Entebbe-Kampala'!C39,'[2]14.08 Entebbe-Kampala'!C39,'[3]17.08 Entebbe-Kampala'!C39)</f>
        <v>110</v>
      </c>
      <c r="D39" s="50">
        <f>SUM('[1]14.08 Entebbe-Kampala'!D39,'[2]14.08 Entebbe-Kampala'!D39,'[3]17.08 Entebbe-Kampala'!D39)</f>
        <v>0</v>
      </c>
      <c r="E39" s="50">
        <f>SUM('[1]14.08 Entebbe-Kampala'!E39,'[2]14.08 Entebbe-Kampala'!E39,'[3]17.08 Entebbe-Kampala'!E39)</f>
        <v>40</v>
      </c>
      <c r="F39" s="50">
        <f>SUM('[1]14.08 Entebbe-Kampala'!F39,'[2]14.08 Entebbe-Kampala'!F39,'[3]17.08 Entebbe-Kampala'!F39)</f>
        <v>21</v>
      </c>
      <c r="G39" s="50">
        <f>SUM('[1]14.08 Entebbe-Kampala'!G39,'[2]14.08 Entebbe-Kampala'!G39,'[3]17.08 Entebbe-Kampala'!G39)</f>
        <v>4</v>
      </c>
      <c r="H39" s="50">
        <f>SUM('[1]14.08 Entebbe-Kampala'!H39,'[2]14.08 Entebbe-Kampala'!H39,'[3]17.08 Entebbe-Kampala'!H39)</f>
        <v>0</v>
      </c>
      <c r="I39" s="50">
        <f>SUM('[1]14.08 Entebbe-Kampala'!I39,'[2]14.08 Entebbe-Kampala'!I39,'[3]17.08 Entebbe-Kampala'!I39)</f>
        <v>13</v>
      </c>
      <c r="J39" s="50">
        <f>SUM('[1]14.08 Entebbe-Kampala'!J39,'[2]14.08 Entebbe-Kampala'!J39,'[3]17.08 Entebbe-Kampala'!J39)</f>
        <v>1</v>
      </c>
      <c r="K39" s="50">
        <f>SUM('[1]14.08 Entebbe-Kampala'!K39,'[2]14.08 Entebbe-Kampala'!K39,'[3]17.08 Entebbe-Kampala'!K39)</f>
        <v>1</v>
      </c>
      <c r="L39" s="50">
        <f>SUM('[1]14.08 Entebbe-Kampala'!L39,'[2]14.08 Entebbe-Kampala'!L39,'[3]17.08 Entebbe-Kampala'!L39)</f>
        <v>2</v>
      </c>
      <c r="M39" s="50">
        <f>SUM('[1]14.08 Entebbe-Kampala'!M39,'[2]14.08 Entebbe-Kampala'!M39,'[3]17.08 Entebbe-Kampala'!M39)</f>
        <v>32</v>
      </c>
      <c r="N39" s="50">
        <f>SUM('[1]14.08 Entebbe-Kampala'!N39,'[2]14.08 Entebbe-Kampala'!N39,'[3]17.08 Entebbe-Kampala'!N39)</f>
        <v>0</v>
      </c>
      <c r="O39" s="15">
        <f t="shared" si="0"/>
        <v>192</v>
      </c>
      <c r="P39" s="15">
        <f t="shared" si="1"/>
        <v>224</v>
      </c>
    </row>
    <row r="40" spans="2:20" ht="23.1" customHeight="1" x14ac:dyDescent="0.25">
      <c r="B40" s="24" t="s">
        <v>67</v>
      </c>
      <c r="C40" s="50">
        <f>SUM('[1]14.08 Entebbe-Kampala'!C40,'[2]14.08 Entebbe-Kampala'!C40,'[3]17.08 Entebbe-Kampala'!C40)</f>
        <v>83</v>
      </c>
      <c r="D40" s="50">
        <f>SUM('[1]14.08 Entebbe-Kampala'!D40,'[2]14.08 Entebbe-Kampala'!D40,'[3]17.08 Entebbe-Kampala'!D40)</f>
        <v>0</v>
      </c>
      <c r="E40" s="50">
        <f>SUM('[1]14.08 Entebbe-Kampala'!E40,'[2]14.08 Entebbe-Kampala'!E40,'[3]17.08 Entebbe-Kampala'!E40)</f>
        <v>30</v>
      </c>
      <c r="F40" s="50">
        <f>SUM('[1]14.08 Entebbe-Kampala'!F40,'[2]14.08 Entebbe-Kampala'!F40,'[3]17.08 Entebbe-Kampala'!F40)</f>
        <v>21</v>
      </c>
      <c r="G40" s="50">
        <f>SUM('[1]14.08 Entebbe-Kampala'!G40,'[2]14.08 Entebbe-Kampala'!G40,'[3]17.08 Entebbe-Kampala'!G40)</f>
        <v>0</v>
      </c>
      <c r="H40" s="50">
        <f>SUM('[1]14.08 Entebbe-Kampala'!H40,'[2]14.08 Entebbe-Kampala'!H40,'[3]17.08 Entebbe-Kampala'!H40)</f>
        <v>0</v>
      </c>
      <c r="I40" s="50">
        <f>SUM('[1]14.08 Entebbe-Kampala'!I40,'[2]14.08 Entebbe-Kampala'!I40,'[3]17.08 Entebbe-Kampala'!I40)</f>
        <v>6</v>
      </c>
      <c r="J40" s="50">
        <f>SUM('[1]14.08 Entebbe-Kampala'!J40,'[2]14.08 Entebbe-Kampala'!J40,'[3]17.08 Entebbe-Kampala'!J40)</f>
        <v>2</v>
      </c>
      <c r="K40" s="50">
        <f>SUM('[1]14.08 Entebbe-Kampala'!K40,'[2]14.08 Entebbe-Kampala'!K40,'[3]17.08 Entebbe-Kampala'!K40)</f>
        <v>1</v>
      </c>
      <c r="L40" s="50">
        <f>SUM('[1]14.08 Entebbe-Kampala'!L40,'[2]14.08 Entebbe-Kampala'!L40,'[3]17.08 Entebbe-Kampala'!L40)</f>
        <v>0</v>
      </c>
      <c r="M40" s="50">
        <f>SUM('[1]14.08 Entebbe-Kampala'!M40,'[2]14.08 Entebbe-Kampala'!M40,'[3]17.08 Entebbe-Kampala'!M40)</f>
        <v>25</v>
      </c>
      <c r="N40" s="50">
        <f>SUM('[1]14.08 Entebbe-Kampala'!N40,'[2]14.08 Entebbe-Kampala'!N40,'[3]17.08 Entebbe-Kampala'!N40)</f>
        <v>0</v>
      </c>
      <c r="O40" s="15">
        <f t="shared" si="0"/>
        <v>143</v>
      </c>
      <c r="P40" s="15">
        <f t="shared" si="1"/>
        <v>168</v>
      </c>
    </row>
    <row r="41" spans="2:20" ht="23.1" customHeight="1" x14ac:dyDescent="0.25">
      <c r="B41" s="23" t="s">
        <v>68</v>
      </c>
      <c r="C41" s="50">
        <f>SUM('[1]14.08 Entebbe-Kampala'!C41,'[2]14.08 Entebbe-Kampala'!C41,'[3]17.08 Entebbe-Kampala'!C41)</f>
        <v>104</v>
      </c>
      <c r="D41" s="50">
        <f>SUM('[1]14.08 Entebbe-Kampala'!D41,'[2]14.08 Entebbe-Kampala'!D41,'[3]17.08 Entebbe-Kampala'!D41)</f>
        <v>0</v>
      </c>
      <c r="E41" s="50">
        <f>SUM('[1]14.08 Entebbe-Kampala'!E41,'[2]14.08 Entebbe-Kampala'!E41,'[3]17.08 Entebbe-Kampala'!E41)</f>
        <v>28</v>
      </c>
      <c r="F41" s="50">
        <f>SUM('[1]14.08 Entebbe-Kampala'!F41,'[2]14.08 Entebbe-Kampala'!F41,'[3]17.08 Entebbe-Kampala'!F41)</f>
        <v>22</v>
      </c>
      <c r="G41" s="50">
        <f>SUM('[1]14.08 Entebbe-Kampala'!G41,'[2]14.08 Entebbe-Kampala'!G41,'[3]17.08 Entebbe-Kampala'!G41)</f>
        <v>5</v>
      </c>
      <c r="H41" s="50">
        <f>SUM('[1]14.08 Entebbe-Kampala'!H41,'[2]14.08 Entebbe-Kampala'!H41,'[3]17.08 Entebbe-Kampala'!H41)</f>
        <v>0</v>
      </c>
      <c r="I41" s="50">
        <f>SUM('[1]14.08 Entebbe-Kampala'!I41,'[2]14.08 Entebbe-Kampala'!I41,'[3]17.08 Entebbe-Kampala'!I41)</f>
        <v>7</v>
      </c>
      <c r="J41" s="50">
        <f>SUM('[1]14.08 Entebbe-Kampala'!J41,'[2]14.08 Entebbe-Kampala'!J41,'[3]17.08 Entebbe-Kampala'!J41)</f>
        <v>0</v>
      </c>
      <c r="K41" s="50">
        <f>SUM('[1]14.08 Entebbe-Kampala'!K41,'[2]14.08 Entebbe-Kampala'!K41,'[3]17.08 Entebbe-Kampala'!K41)</f>
        <v>1</v>
      </c>
      <c r="L41" s="50">
        <f>SUM('[1]14.08 Entebbe-Kampala'!L41,'[2]14.08 Entebbe-Kampala'!L41,'[3]17.08 Entebbe-Kampala'!L41)</f>
        <v>0</v>
      </c>
      <c r="M41" s="50">
        <f>SUM('[1]14.08 Entebbe-Kampala'!M41,'[2]14.08 Entebbe-Kampala'!M41,'[3]17.08 Entebbe-Kampala'!M41)</f>
        <v>31</v>
      </c>
      <c r="N41" s="50">
        <f>SUM('[1]14.08 Entebbe-Kampala'!N41,'[2]14.08 Entebbe-Kampala'!N41,'[3]17.08 Entebbe-Kampala'!N41)</f>
        <v>0</v>
      </c>
      <c r="O41" s="15">
        <f t="shared" si="0"/>
        <v>167</v>
      </c>
      <c r="P41" s="15">
        <f t="shared" si="1"/>
        <v>198</v>
      </c>
    </row>
    <row r="42" spans="2:20" ht="23.1" customHeight="1" x14ac:dyDescent="0.25">
      <c r="B42" s="24" t="s">
        <v>69</v>
      </c>
      <c r="C42" s="50">
        <f>SUM('[1]14.08 Entebbe-Kampala'!C42,'[2]14.08 Entebbe-Kampala'!C42,'[3]17.08 Entebbe-Kampala'!C42)</f>
        <v>128</v>
      </c>
      <c r="D42" s="50">
        <f>SUM('[1]14.08 Entebbe-Kampala'!D42,'[2]14.08 Entebbe-Kampala'!D42,'[3]17.08 Entebbe-Kampala'!D42)</f>
        <v>0</v>
      </c>
      <c r="E42" s="50">
        <f>SUM('[1]14.08 Entebbe-Kampala'!E42,'[2]14.08 Entebbe-Kampala'!E42,'[3]17.08 Entebbe-Kampala'!E42)</f>
        <v>42</v>
      </c>
      <c r="F42" s="50">
        <f>SUM('[1]14.08 Entebbe-Kampala'!F42,'[2]14.08 Entebbe-Kampala'!F42,'[3]17.08 Entebbe-Kampala'!F42)</f>
        <v>27</v>
      </c>
      <c r="G42" s="50">
        <f>SUM('[1]14.08 Entebbe-Kampala'!G42,'[2]14.08 Entebbe-Kampala'!G42,'[3]17.08 Entebbe-Kampala'!G42)</f>
        <v>3</v>
      </c>
      <c r="H42" s="50">
        <f>SUM('[1]14.08 Entebbe-Kampala'!H42,'[2]14.08 Entebbe-Kampala'!H42,'[3]17.08 Entebbe-Kampala'!H42)</f>
        <v>0</v>
      </c>
      <c r="I42" s="50">
        <f>SUM('[1]14.08 Entebbe-Kampala'!I42,'[2]14.08 Entebbe-Kampala'!I42,'[3]17.08 Entebbe-Kampala'!I42)</f>
        <v>5</v>
      </c>
      <c r="J42" s="50">
        <f>SUM('[1]14.08 Entebbe-Kampala'!J42,'[2]14.08 Entebbe-Kampala'!J42,'[3]17.08 Entebbe-Kampala'!J42)</f>
        <v>0</v>
      </c>
      <c r="K42" s="50">
        <f>SUM('[1]14.08 Entebbe-Kampala'!K42,'[2]14.08 Entebbe-Kampala'!K42,'[3]17.08 Entebbe-Kampala'!K42)</f>
        <v>0</v>
      </c>
      <c r="L42" s="50">
        <f>SUM('[1]14.08 Entebbe-Kampala'!L42,'[2]14.08 Entebbe-Kampala'!L42,'[3]17.08 Entebbe-Kampala'!L42)</f>
        <v>2</v>
      </c>
      <c r="M42" s="50">
        <f>SUM('[1]14.08 Entebbe-Kampala'!M42,'[2]14.08 Entebbe-Kampala'!M42,'[3]17.08 Entebbe-Kampala'!M42)</f>
        <v>42</v>
      </c>
      <c r="N42" s="50">
        <f>SUM('[1]14.08 Entebbe-Kampala'!N42,'[2]14.08 Entebbe-Kampala'!N42,'[3]17.08 Entebbe-Kampala'!N42)</f>
        <v>0</v>
      </c>
      <c r="O42" s="15">
        <f t="shared" si="0"/>
        <v>207</v>
      </c>
      <c r="P42" s="15">
        <f t="shared" si="1"/>
        <v>249</v>
      </c>
    </row>
    <row r="43" spans="2:20" ht="23.1" customHeight="1" x14ac:dyDescent="0.25">
      <c r="B43" s="23" t="s">
        <v>70</v>
      </c>
      <c r="C43" s="50">
        <f>SUM('[1]14.08 Entebbe-Kampala'!C43,'[2]14.08 Entebbe-Kampala'!C43,'[3]17.08 Entebbe-Kampala'!C43)</f>
        <v>95</v>
      </c>
      <c r="D43" s="50">
        <f>SUM('[1]14.08 Entebbe-Kampala'!D43,'[2]14.08 Entebbe-Kampala'!D43,'[3]17.08 Entebbe-Kampala'!D43)</f>
        <v>0</v>
      </c>
      <c r="E43" s="50">
        <f>SUM('[1]14.08 Entebbe-Kampala'!E43,'[2]14.08 Entebbe-Kampala'!E43,'[3]17.08 Entebbe-Kampala'!E43)</f>
        <v>27</v>
      </c>
      <c r="F43" s="50">
        <f>SUM('[1]14.08 Entebbe-Kampala'!F43,'[2]14.08 Entebbe-Kampala'!F43,'[3]17.08 Entebbe-Kampala'!F43)</f>
        <v>19</v>
      </c>
      <c r="G43" s="50">
        <f>SUM('[1]14.08 Entebbe-Kampala'!G43,'[2]14.08 Entebbe-Kampala'!G43,'[3]17.08 Entebbe-Kampala'!G43)</f>
        <v>1</v>
      </c>
      <c r="H43" s="50">
        <f>SUM('[1]14.08 Entebbe-Kampala'!H43,'[2]14.08 Entebbe-Kampala'!H43,'[3]17.08 Entebbe-Kampala'!H43)</f>
        <v>0</v>
      </c>
      <c r="I43" s="50">
        <f>SUM('[1]14.08 Entebbe-Kampala'!I43,'[2]14.08 Entebbe-Kampala'!I43,'[3]17.08 Entebbe-Kampala'!I43)</f>
        <v>11</v>
      </c>
      <c r="J43" s="50">
        <f>SUM('[1]14.08 Entebbe-Kampala'!J43,'[2]14.08 Entebbe-Kampala'!J43,'[3]17.08 Entebbe-Kampala'!J43)</f>
        <v>1</v>
      </c>
      <c r="K43" s="50">
        <f>SUM('[1]14.08 Entebbe-Kampala'!K43,'[2]14.08 Entebbe-Kampala'!K43,'[3]17.08 Entebbe-Kampala'!K43)</f>
        <v>0</v>
      </c>
      <c r="L43" s="50">
        <f>SUM('[1]14.08 Entebbe-Kampala'!L43,'[2]14.08 Entebbe-Kampala'!L43,'[3]17.08 Entebbe-Kampala'!L43)</f>
        <v>0</v>
      </c>
      <c r="M43" s="50">
        <f>SUM('[1]14.08 Entebbe-Kampala'!M43,'[2]14.08 Entebbe-Kampala'!M43,'[3]17.08 Entebbe-Kampala'!M43)</f>
        <v>40</v>
      </c>
      <c r="N43" s="50">
        <f>SUM('[1]14.08 Entebbe-Kampala'!N43,'[2]14.08 Entebbe-Kampala'!N43,'[3]17.08 Entebbe-Kampala'!N43)</f>
        <v>0</v>
      </c>
      <c r="O43" s="15">
        <f t="shared" si="0"/>
        <v>154</v>
      </c>
      <c r="P43" s="15">
        <f t="shared" si="1"/>
        <v>194</v>
      </c>
    </row>
    <row r="44" spans="2:20" ht="23.1" customHeight="1" x14ac:dyDescent="0.25">
      <c r="B44" s="25" t="s">
        <v>71</v>
      </c>
      <c r="C44" s="50">
        <f>SUM('[1]14.08 Entebbe-Kampala'!C44,'[2]14.08 Entebbe-Kampala'!C44,'[3]17.08 Entebbe-Kampala'!C44)</f>
        <v>120</v>
      </c>
      <c r="D44" s="50">
        <f>SUM('[1]14.08 Entebbe-Kampala'!D44,'[2]14.08 Entebbe-Kampala'!D44,'[3]17.08 Entebbe-Kampala'!D44)</f>
        <v>0</v>
      </c>
      <c r="E44" s="50">
        <f>SUM('[1]14.08 Entebbe-Kampala'!E44,'[2]14.08 Entebbe-Kampala'!E44,'[3]17.08 Entebbe-Kampala'!E44)</f>
        <v>37</v>
      </c>
      <c r="F44" s="50">
        <f>SUM('[1]14.08 Entebbe-Kampala'!F44,'[2]14.08 Entebbe-Kampala'!F44,'[3]17.08 Entebbe-Kampala'!F44)</f>
        <v>28</v>
      </c>
      <c r="G44" s="50">
        <f>SUM('[1]14.08 Entebbe-Kampala'!G44,'[2]14.08 Entebbe-Kampala'!G44,'[3]17.08 Entebbe-Kampala'!G44)</f>
        <v>2</v>
      </c>
      <c r="H44" s="50">
        <f>SUM('[1]14.08 Entebbe-Kampala'!H44,'[2]14.08 Entebbe-Kampala'!H44,'[3]17.08 Entebbe-Kampala'!H44)</f>
        <v>1</v>
      </c>
      <c r="I44" s="50">
        <f>SUM('[1]14.08 Entebbe-Kampala'!I44,'[2]14.08 Entebbe-Kampala'!I44,'[3]17.08 Entebbe-Kampala'!I44)</f>
        <v>9</v>
      </c>
      <c r="J44" s="50">
        <f>SUM('[1]14.08 Entebbe-Kampala'!J44,'[2]14.08 Entebbe-Kampala'!J44,'[3]17.08 Entebbe-Kampala'!J44)</f>
        <v>0</v>
      </c>
      <c r="K44" s="50">
        <f>SUM('[1]14.08 Entebbe-Kampala'!K44,'[2]14.08 Entebbe-Kampala'!K44,'[3]17.08 Entebbe-Kampala'!K44)</f>
        <v>1</v>
      </c>
      <c r="L44" s="50">
        <f>SUM('[1]14.08 Entebbe-Kampala'!L44,'[2]14.08 Entebbe-Kampala'!L44,'[3]17.08 Entebbe-Kampala'!L44)</f>
        <v>0</v>
      </c>
      <c r="M44" s="50">
        <f>SUM('[1]14.08 Entebbe-Kampala'!M44,'[2]14.08 Entebbe-Kampala'!M44,'[3]17.08 Entebbe-Kampala'!M44)</f>
        <v>24</v>
      </c>
      <c r="N44" s="50">
        <f>SUM('[1]14.08 Entebbe-Kampala'!N44,'[2]14.08 Entebbe-Kampala'!N44,'[3]17.08 Entebbe-Kampala'!N44)</f>
        <v>0</v>
      </c>
      <c r="O44" s="15">
        <f t="shared" si="0"/>
        <v>198</v>
      </c>
      <c r="P44" s="15">
        <f t="shared" si="1"/>
        <v>222</v>
      </c>
    </row>
    <row r="45" spans="2:20" ht="23.1" customHeight="1" x14ac:dyDescent="0.25">
      <c r="B45" s="23" t="s">
        <v>72</v>
      </c>
      <c r="C45" s="50">
        <f>SUM('[1]14.08 Entebbe-Kampala'!C45,'[2]14.08 Entebbe-Kampala'!C45,'[3]17.08 Entebbe-Kampala'!C45)</f>
        <v>104</v>
      </c>
      <c r="D45" s="50">
        <f>SUM('[1]14.08 Entebbe-Kampala'!D45,'[2]14.08 Entebbe-Kampala'!D45,'[3]17.08 Entebbe-Kampala'!D45)</f>
        <v>0</v>
      </c>
      <c r="E45" s="50">
        <f>SUM('[1]14.08 Entebbe-Kampala'!E45,'[2]14.08 Entebbe-Kampala'!E45,'[3]17.08 Entebbe-Kampala'!E45)</f>
        <v>20</v>
      </c>
      <c r="F45" s="50">
        <f>SUM('[1]14.08 Entebbe-Kampala'!F45,'[2]14.08 Entebbe-Kampala'!F45,'[3]17.08 Entebbe-Kampala'!F45)</f>
        <v>21</v>
      </c>
      <c r="G45" s="50">
        <f>SUM('[1]14.08 Entebbe-Kampala'!G45,'[2]14.08 Entebbe-Kampala'!G45,'[3]17.08 Entebbe-Kampala'!G45)</f>
        <v>1</v>
      </c>
      <c r="H45" s="50">
        <f>SUM('[1]14.08 Entebbe-Kampala'!H45,'[2]14.08 Entebbe-Kampala'!H45,'[3]17.08 Entebbe-Kampala'!H45)</f>
        <v>0</v>
      </c>
      <c r="I45" s="50">
        <f>SUM('[1]14.08 Entebbe-Kampala'!I45,'[2]14.08 Entebbe-Kampala'!I45,'[3]17.08 Entebbe-Kampala'!I45)</f>
        <v>10</v>
      </c>
      <c r="J45" s="50">
        <f>SUM('[1]14.08 Entebbe-Kampala'!J45,'[2]14.08 Entebbe-Kampala'!J45,'[3]17.08 Entebbe-Kampala'!J45)</f>
        <v>3</v>
      </c>
      <c r="K45" s="50">
        <f>SUM('[1]14.08 Entebbe-Kampala'!K45,'[2]14.08 Entebbe-Kampala'!K45,'[3]17.08 Entebbe-Kampala'!K45)</f>
        <v>1</v>
      </c>
      <c r="L45" s="50">
        <f>SUM('[1]14.08 Entebbe-Kampala'!L45,'[2]14.08 Entebbe-Kampala'!L45,'[3]17.08 Entebbe-Kampala'!L45)</f>
        <v>2</v>
      </c>
      <c r="M45" s="50">
        <f>SUM('[1]14.08 Entebbe-Kampala'!M45,'[2]14.08 Entebbe-Kampala'!M45,'[3]17.08 Entebbe-Kampala'!M45)</f>
        <v>35</v>
      </c>
      <c r="N45" s="50">
        <f>SUM('[1]14.08 Entebbe-Kampala'!N45,'[2]14.08 Entebbe-Kampala'!N45,'[3]17.08 Entebbe-Kampala'!N45)</f>
        <v>0</v>
      </c>
      <c r="O45" s="15">
        <f t="shared" si="0"/>
        <v>162</v>
      </c>
      <c r="P45" s="15">
        <f t="shared" si="1"/>
        <v>197</v>
      </c>
    </row>
    <row r="46" spans="2:20" ht="23.1" customHeight="1" x14ac:dyDescent="0.25">
      <c r="B46" s="24" t="s">
        <v>73</v>
      </c>
      <c r="C46" s="50">
        <f>SUM('[1]14.08 Entebbe-Kampala'!C46,'[2]14.08 Entebbe-Kampala'!C46,'[3]17.08 Entebbe-Kampala'!C46)</f>
        <v>59</v>
      </c>
      <c r="D46" s="50">
        <f>SUM('[1]14.08 Entebbe-Kampala'!D46,'[2]14.08 Entebbe-Kampala'!D46,'[3]17.08 Entebbe-Kampala'!D46)</f>
        <v>0</v>
      </c>
      <c r="E46" s="50">
        <f>SUM('[1]14.08 Entebbe-Kampala'!E46,'[2]14.08 Entebbe-Kampala'!E46,'[3]17.08 Entebbe-Kampala'!E46)</f>
        <v>60</v>
      </c>
      <c r="F46" s="50">
        <f>SUM('[1]14.08 Entebbe-Kampala'!F46,'[2]14.08 Entebbe-Kampala'!F46,'[3]17.08 Entebbe-Kampala'!F46)</f>
        <v>29</v>
      </c>
      <c r="G46" s="50">
        <f>SUM('[1]14.08 Entebbe-Kampala'!G46,'[2]14.08 Entebbe-Kampala'!G46,'[3]17.08 Entebbe-Kampala'!G46)</f>
        <v>1</v>
      </c>
      <c r="H46" s="50">
        <f>SUM('[1]14.08 Entebbe-Kampala'!H46,'[2]14.08 Entebbe-Kampala'!H46,'[3]17.08 Entebbe-Kampala'!H46)</f>
        <v>0</v>
      </c>
      <c r="I46" s="50">
        <f>SUM('[1]14.08 Entebbe-Kampala'!I46,'[2]14.08 Entebbe-Kampala'!I46,'[3]17.08 Entebbe-Kampala'!I46)</f>
        <v>7</v>
      </c>
      <c r="J46" s="50">
        <f>SUM('[1]14.08 Entebbe-Kampala'!J46,'[2]14.08 Entebbe-Kampala'!J46,'[3]17.08 Entebbe-Kampala'!J46)</f>
        <v>0</v>
      </c>
      <c r="K46" s="50">
        <f>SUM('[1]14.08 Entebbe-Kampala'!K46,'[2]14.08 Entebbe-Kampala'!K46,'[3]17.08 Entebbe-Kampala'!K46)</f>
        <v>1</v>
      </c>
      <c r="L46" s="50">
        <f>SUM('[1]14.08 Entebbe-Kampala'!L46,'[2]14.08 Entebbe-Kampala'!L46,'[3]17.08 Entebbe-Kampala'!L46)</f>
        <v>1</v>
      </c>
      <c r="M46" s="50">
        <f>SUM('[1]14.08 Entebbe-Kampala'!M46,'[2]14.08 Entebbe-Kampala'!M46,'[3]17.08 Entebbe-Kampala'!M46)</f>
        <v>39</v>
      </c>
      <c r="N46" s="50">
        <f>SUM('[1]14.08 Entebbe-Kampala'!N46,'[2]14.08 Entebbe-Kampala'!N46,'[3]17.08 Entebbe-Kampala'!N46)</f>
        <v>0</v>
      </c>
      <c r="O46" s="15">
        <f t="shared" si="0"/>
        <v>158</v>
      </c>
      <c r="P46" s="15">
        <f t="shared" si="1"/>
        <v>197</v>
      </c>
      <c r="R46" s="8"/>
      <c r="T46"/>
    </row>
    <row r="47" spans="2:20" ht="23.1" customHeight="1" x14ac:dyDescent="0.25">
      <c r="B47" s="24" t="s">
        <v>74</v>
      </c>
      <c r="C47" s="50">
        <f>SUM('[1]14.08 Entebbe-Kampala'!C47,'[2]14.08 Entebbe-Kampala'!C47,'[3]17.08 Entebbe-Kampala'!C47)</f>
        <v>79</v>
      </c>
      <c r="D47" s="50">
        <f>SUM('[1]14.08 Entebbe-Kampala'!D47,'[2]14.08 Entebbe-Kampala'!D47,'[3]17.08 Entebbe-Kampala'!D47)</f>
        <v>0</v>
      </c>
      <c r="E47" s="50">
        <f>SUM('[1]14.08 Entebbe-Kampala'!E47,'[2]14.08 Entebbe-Kampala'!E47,'[3]17.08 Entebbe-Kampala'!E47)</f>
        <v>47</v>
      </c>
      <c r="F47" s="50">
        <f>SUM('[1]14.08 Entebbe-Kampala'!F47,'[2]14.08 Entebbe-Kampala'!F47,'[3]17.08 Entebbe-Kampala'!F47)</f>
        <v>18</v>
      </c>
      <c r="G47" s="50">
        <f>SUM('[1]14.08 Entebbe-Kampala'!G47,'[2]14.08 Entebbe-Kampala'!G47,'[3]17.08 Entebbe-Kampala'!G47)</f>
        <v>3</v>
      </c>
      <c r="H47" s="50">
        <f>SUM('[1]14.08 Entebbe-Kampala'!H47,'[2]14.08 Entebbe-Kampala'!H47,'[3]17.08 Entebbe-Kampala'!H47)</f>
        <v>0</v>
      </c>
      <c r="I47" s="50">
        <f>SUM('[1]14.08 Entebbe-Kampala'!I47,'[2]14.08 Entebbe-Kampala'!I47,'[3]17.08 Entebbe-Kampala'!I47)</f>
        <v>10</v>
      </c>
      <c r="J47" s="50">
        <f>SUM('[1]14.08 Entebbe-Kampala'!J47,'[2]14.08 Entebbe-Kampala'!J47,'[3]17.08 Entebbe-Kampala'!J47)</f>
        <v>6</v>
      </c>
      <c r="K47" s="50">
        <f>SUM('[1]14.08 Entebbe-Kampala'!K47,'[2]14.08 Entebbe-Kampala'!K47,'[3]17.08 Entebbe-Kampala'!K47)</f>
        <v>1</v>
      </c>
      <c r="L47" s="50">
        <f>SUM('[1]14.08 Entebbe-Kampala'!L47,'[2]14.08 Entebbe-Kampala'!L47,'[3]17.08 Entebbe-Kampala'!L47)</f>
        <v>2</v>
      </c>
      <c r="M47" s="50">
        <f>SUM('[1]14.08 Entebbe-Kampala'!M47,'[2]14.08 Entebbe-Kampala'!M47,'[3]17.08 Entebbe-Kampala'!M47)</f>
        <v>30</v>
      </c>
      <c r="N47" s="50">
        <f>SUM('[1]14.08 Entebbe-Kampala'!N47,'[2]14.08 Entebbe-Kampala'!N47,'[3]17.08 Entebbe-Kampala'!N47)</f>
        <v>0</v>
      </c>
      <c r="O47" s="15">
        <f t="shared" si="0"/>
        <v>166</v>
      </c>
      <c r="P47" s="15">
        <f t="shared" si="1"/>
        <v>196</v>
      </c>
      <c r="R47" s="8"/>
      <c r="T47"/>
    </row>
    <row r="48" spans="2:20" ht="23.1" customHeight="1" x14ac:dyDescent="0.25">
      <c r="B48" s="24" t="s">
        <v>75</v>
      </c>
      <c r="C48" s="50">
        <f>SUM('[1]14.08 Entebbe-Kampala'!C48,'[2]14.08 Entebbe-Kampala'!C48,'[3]17.08 Entebbe-Kampala'!C48)</f>
        <v>72</v>
      </c>
      <c r="D48" s="50">
        <f>SUM('[1]14.08 Entebbe-Kampala'!D48,'[2]14.08 Entebbe-Kampala'!D48,'[3]17.08 Entebbe-Kampala'!D48)</f>
        <v>0</v>
      </c>
      <c r="E48" s="50">
        <f>SUM('[1]14.08 Entebbe-Kampala'!E48,'[2]14.08 Entebbe-Kampala'!E48,'[3]17.08 Entebbe-Kampala'!E48)</f>
        <v>37</v>
      </c>
      <c r="F48" s="50">
        <f>SUM('[1]14.08 Entebbe-Kampala'!F48,'[2]14.08 Entebbe-Kampala'!F48,'[3]17.08 Entebbe-Kampala'!F48)</f>
        <v>22</v>
      </c>
      <c r="G48" s="50">
        <f>SUM('[1]14.08 Entebbe-Kampala'!G48,'[2]14.08 Entebbe-Kampala'!G48,'[3]17.08 Entebbe-Kampala'!G48)</f>
        <v>0</v>
      </c>
      <c r="H48" s="50">
        <f>SUM('[1]14.08 Entebbe-Kampala'!H48,'[2]14.08 Entebbe-Kampala'!H48,'[3]17.08 Entebbe-Kampala'!H48)</f>
        <v>3</v>
      </c>
      <c r="I48" s="50">
        <f>SUM('[1]14.08 Entebbe-Kampala'!I48,'[2]14.08 Entebbe-Kampala'!I48,'[3]17.08 Entebbe-Kampala'!I48)</f>
        <v>12</v>
      </c>
      <c r="J48" s="50">
        <f>SUM('[1]14.08 Entebbe-Kampala'!J48,'[2]14.08 Entebbe-Kampala'!J48,'[3]17.08 Entebbe-Kampala'!J48)</f>
        <v>1</v>
      </c>
      <c r="K48" s="50">
        <f>SUM('[1]14.08 Entebbe-Kampala'!K48,'[2]14.08 Entebbe-Kampala'!K48,'[3]17.08 Entebbe-Kampala'!K48)</f>
        <v>0</v>
      </c>
      <c r="L48" s="50">
        <f>SUM('[1]14.08 Entebbe-Kampala'!L48,'[2]14.08 Entebbe-Kampala'!L48,'[3]17.08 Entebbe-Kampala'!L48)</f>
        <v>1</v>
      </c>
      <c r="M48" s="50">
        <f>SUM('[1]14.08 Entebbe-Kampala'!M48,'[2]14.08 Entebbe-Kampala'!M48,'[3]17.08 Entebbe-Kampala'!M48)</f>
        <v>29</v>
      </c>
      <c r="N48" s="50">
        <f>SUM('[1]14.08 Entebbe-Kampala'!N48,'[2]14.08 Entebbe-Kampala'!N48,'[3]17.08 Entebbe-Kampala'!N48)</f>
        <v>0</v>
      </c>
      <c r="O48" s="15">
        <f t="shared" si="0"/>
        <v>148</v>
      </c>
      <c r="P48" s="15">
        <f t="shared" si="1"/>
        <v>177</v>
      </c>
      <c r="R48" s="8"/>
      <c r="T48"/>
    </row>
    <row r="49" spans="2:20" ht="23.1" customHeight="1" x14ac:dyDescent="0.25">
      <c r="B49" s="23" t="s">
        <v>76</v>
      </c>
      <c r="C49" s="50">
        <f>SUM('[1]14.08 Entebbe-Kampala'!C49,'[2]14.08 Entebbe-Kampala'!C49,'[3]17.08 Entebbe-Kampala'!C49)</f>
        <v>74</v>
      </c>
      <c r="D49" s="50">
        <f>SUM('[1]14.08 Entebbe-Kampala'!D49,'[2]14.08 Entebbe-Kampala'!D49,'[3]17.08 Entebbe-Kampala'!D49)</f>
        <v>0</v>
      </c>
      <c r="E49" s="50">
        <f>SUM('[1]14.08 Entebbe-Kampala'!E49,'[2]14.08 Entebbe-Kampala'!E49,'[3]17.08 Entebbe-Kampala'!E49)</f>
        <v>50</v>
      </c>
      <c r="F49" s="50">
        <f>SUM('[1]14.08 Entebbe-Kampala'!F49,'[2]14.08 Entebbe-Kampala'!F49,'[3]17.08 Entebbe-Kampala'!F49)</f>
        <v>30</v>
      </c>
      <c r="G49" s="50">
        <f>SUM('[1]14.08 Entebbe-Kampala'!G49,'[2]14.08 Entebbe-Kampala'!G49,'[3]17.08 Entebbe-Kampala'!G49)</f>
        <v>1</v>
      </c>
      <c r="H49" s="50">
        <f>SUM('[1]14.08 Entebbe-Kampala'!H49,'[2]14.08 Entebbe-Kampala'!H49,'[3]17.08 Entebbe-Kampala'!H49)</f>
        <v>0</v>
      </c>
      <c r="I49" s="50">
        <f>SUM('[1]14.08 Entebbe-Kampala'!I49,'[2]14.08 Entebbe-Kampala'!I49,'[3]17.08 Entebbe-Kampala'!I49)</f>
        <v>7</v>
      </c>
      <c r="J49" s="50">
        <f>SUM('[1]14.08 Entebbe-Kampala'!J49,'[2]14.08 Entebbe-Kampala'!J49,'[3]17.08 Entebbe-Kampala'!J49)</f>
        <v>2</v>
      </c>
      <c r="K49" s="50">
        <f>SUM('[1]14.08 Entebbe-Kampala'!K49,'[2]14.08 Entebbe-Kampala'!K49,'[3]17.08 Entebbe-Kampala'!K49)</f>
        <v>0</v>
      </c>
      <c r="L49" s="50">
        <f>SUM('[1]14.08 Entebbe-Kampala'!L49,'[2]14.08 Entebbe-Kampala'!L49,'[3]17.08 Entebbe-Kampala'!L49)</f>
        <v>0</v>
      </c>
      <c r="M49" s="50">
        <f>SUM('[1]14.08 Entebbe-Kampala'!M49,'[2]14.08 Entebbe-Kampala'!M49,'[3]17.08 Entebbe-Kampala'!M49)</f>
        <v>36</v>
      </c>
      <c r="N49" s="50">
        <f>SUM('[1]14.08 Entebbe-Kampala'!N49,'[2]14.08 Entebbe-Kampala'!N49,'[3]17.08 Entebbe-Kampala'!N49)</f>
        <v>0</v>
      </c>
      <c r="O49" s="15">
        <f t="shared" si="0"/>
        <v>164</v>
      </c>
      <c r="P49" s="15">
        <f t="shared" si="1"/>
        <v>200</v>
      </c>
      <c r="R49" s="8"/>
      <c r="T49"/>
    </row>
    <row r="50" spans="2:20" ht="23.1" customHeight="1" x14ac:dyDescent="0.25">
      <c r="B50" s="24" t="s">
        <v>77</v>
      </c>
      <c r="C50" s="50">
        <f>SUM('[1]14.08 Entebbe-Kampala'!C50,'[2]14.08 Entebbe-Kampala'!C50,'[3]17.08 Entebbe-Kampala'!C50)</f>
        <v>89</v>
      </c>
      <c r="D50" s="50">
        <f>SUM('[1]14.08 Entebbe-Kampala'!D50,'[2]14.08 Entebbe-Kampala'!D50,'[3]17.08 Entebbe-Kampala'!D50)</f>
        <v>0</v>
      </c>
      <c r="E50" s="50">
        <f>SUM('[1]14.08 Entebbe-Kampala'!E50,'[2]14.08 Entebbe-Kampala'!E50,'[3]17.08 Entebbe-Kampala'!E50)</f>
        <v>62</v>
      </c>
      <c r="F50" s="50">
        <f>SUM('[1]14.08 Entebbe-Kampala'!F50,'[2]14.08 Entebbe-Kampala'!F50,'[3]17.08 Entebbe-Kampala'!F50)</f>
        <v>27</v>
      </c>
      <c r="G50" s="50">
        <f>SUM('[1]14.08 Entebbe-Kampala'!G50,'[2]14.08 Entebbe-Kampala'!G50,'[3]17.08 Entebbe-Kampala'!G50)</f>
        <v>3</v>
      </c>
      <c r="H50" s="50">
        <f>SUM('[1]14.08 Entebbe-Kampala'!H50,'[2]14.08 Entebbe-Kampala'!H50,'[3]17.08 Entebbe-Kampala'!H50)</f>
        <v>0</v>
      </c>
      <c r="I50" s="50">
        <f>SUM('[1]14.08 Entebbe-Kampala'!I50,'[2]14.08 Entebbe-Kampala'!I50,'[3]17.08 Entebbe-Kampala'!I50)</f>
        <v>6</v>
      </c>
      <c r="J50" s="50">
        <f>SUM('[1]14.08 Entebbe-Kampala'!J50,'[2]14.08 Entebbe-Kampala'!J50,'[3]17.08 Entebbe-Kampala'!J50)</f>
        <v>2</v>
      </c>
      <c r="K50" s="50">
        <f>SUM('[1]14.08 Entebbe-Kampala'!K50,'[2]14.08 Entebbe-Kampala'!K50,'[3]17.08 Entebbe-Kampala'!K50)</f>
        <v>2</v>
      </c>
      <c r="L50" s="50">
        <f>SUM('[1]14.08 Entebbe-Kampala'!L50,'[2]14.08 Entebbe-Kampala'!L50,'[3]17.08 Entebbe-Kampala'!L50)</f>
        <v>0</v>
      </c>
      <c r="M50" s="50">
        <f>SUM('[1]14.08 Entebbe-Kampala'!M50,'[2]14.08 Entebbe-Kampala'!M50,'[3]17.08 Entebbe-Kampala'!M50)</f>
        <v>41</v>
      </c>
      <c r="N50" s="50">
        <f>SUM('[1]14.08 Entebbe-Kampala'!N50,'[2]14.08 Entebbe-Kampala'!N50,'[3]17.08 Entebbe-Kampala'!N50)</f>
        <v>0</v>
      </c>
      <c r="O50" s="15">
        <f t="shared" si="0"/>
        <v>191</v>
      </c>
      <c r="P50" s="15">
        <f t="shared" si="1"/>
        <v>232</v>
      </c>
      <c r="R50" s="8"/>
      <c r="T50"/>
    </row>
    <row r="51" spans="2:20" ht="23.1" customHeight="1" x14ac:dyDescent="0.25">
      <c r="B51" s="24" t="s">
        <v>78</v>
      </c>
      <c r="C51" s="50">
        <f>SUM('[1]14.08 Entebbe-Kampala'!C51,'[2]14.08 Entebbe-Kampala'!C51,'[3]17.08 Entebbe-Kampala'!C51)</f>
        <v>77</v>
      </c>
      <c r="D51" s="50">
        <f>SUM('[1]14.08 Entebbe-Kampala'!D51,'[2]14.08 Entebbe-Kampala'!D51,'[3]17.08 Entebbe-Kampala'!D51)</f>
        <v>0</v>
      </c>
      <c r="E51" s="50">
        <f>SUM('[1]14.08 Entebbe-Kampala'!E51,'[2]14.08 Entebbe-Kampala'!E51,'[3]17.08 Entebbe-Kampala'!E51)</f>
        <v>50</v>
      </c>
      <c r="F51" s="50">
        <f>SUM('[1]14.08 Entebbe-Kampala'!F51,'[2]14.08 Entebbe-Kampala'!F51,'[3]17.08 Entebbe-Kampala'!F51)</f>
        <v>32</v>
      </c>
      <c r="G51" s="50">
        <f>SUM('[1]14.08 Entebbe-Kampala'!G51,'[2]14.08 Entebbe-Kampala'!G51,'[3]17.08 Entebbe-Kampala'!G51)</f>
        <v>6</v>
      </c>
      <c r="H51" s="50">
        <f>SUM('[1]14.08 Entebbe-Kampala'!H51,'[2]14.08 Entebbe-Kampala'!H51,'[3]17.08 Entebbe-Kampala'!H51)</f>
        <v>5</v>
      </c>
      <c r="I51" s="50">
        <f>SUM('[1]14.08 Entebbe-Kampala'!I51,'[2]14.08 Entebbe-Kampala'!I51,'[3]17.08 Entebbe-Kampala'!I51)</f>
        <v>15</v>
      </c>
      <c r="J51" s="50">
        <f>SUM('[1]14.08 Entebbe-Kampala'!J51,'[2]14.08 Entebbe-Kampala'!J51,'[3]17.08 Entebbe-Kampala'!J51)</f>
        <v>1</v>
      </c>
      <c r="K51" s="50">
        <f>SUM('[1]14.08 Entebbe-Kampala'!K51,'[2]14.08 Entebbe-Kampala'!K51,'[3]17.08 Entebbe-Kampala'!K51)</f>
        <v>2</v>
      </c>
      <c r="L51" s="50">
        <f>SUM('[1]14.08 Entebbe-Kampala'!L51,'[2]14.08 Entebbe-Kampala'!L51,'[3]17.08 Entebbe-Kampala'!L51)</f>
        <v>0</v>
      </c>
      <c r="M51" s="50">
        <f>SUM('[1]14.08 Entebbe-Kampala'!M51,'[2]14.08 Entebbe-Kampala'!M51,'[3]17.08 Entebbe-Kampala'!M51)</f>
        <v>48</v>
      </c>
      <c r="N51" s="50">
        <f>SUM('[1]14.08 Entebbe-Kampala'!N51,'[2]14.08 Entebbe-Kampala'!N51,'[3]17.08 Entebbe-Kampala'!N51)</f>
        <v>0</v>
      </c>
      <c r="O51" s="15">
        <f t="shared" si="0"/>
        <v>188</v>
      </c>
      <c r="P51" s="15">
        <f t="shared" si="1"/>
        <v>236</v>
      </c>
      <c r="R51" s="8"/>
      <c r="T51"/>
    </row>
    <row r="52" spans="2:20" ht="23.1" customHeight="1" x14ac:dyDescent="0.25">
      <c r="B52" s="24" t="s">
        <v>79</v>
      </c>
      <c r="C52" s="50">
        <f>SUM('[1]14.08 Entebbe-Kampala'!C52,'[2]14.08 Entebbe-Kampala'!C52,'[3]17.08 Entebbe-Kampala'!C52)</f>
        <v>113</v>
      </c>
      <c r="D52" s="50">
        <f>SUM('[1]14.08 Entebbe-Kampala'!D52,'[2]14.08 Entebbe-Kampala'!D52,'[3]17.08 Entebbe-Kampala'!D52)</f>
        <v>0</v>
      </c>
      <c r="E52" s="50">
        <f>SUM('[1]14.08 Entebbe-Kampala'!E52,'[2]14.08 Entebbe-Kampala'!E52,'[3]17.08 Entebbe-Kampala'!E52)</f>
        <v>73</v>
      </c>
      <c r="F52" s="50">
        <f>SUM('[1]14.08 Entebbe-Kampala'!F52,'[2]14.08 Entebbe-Kampala'!F52,'[3]17.08 Entebbe-Kampala'!F52)</f>
        <v>25</v>
      </c>
      <c r="G52" s="50">
        <f>SUM('[1]14.08 Entebbe-Kampala'!G52,'[2]14.08 Entebbe-Kampala'!G52,'[3]17.08 Entebbe-Kampala'!G52)</f>
        <v>2</v>
      </c>
      <c r="H52" s="50">
        <f>SUM('[1]14.08 Entebbe-Kampala'!H52,'[2]14.08 Entebbe-Kampala'!H52,'[3]17.08 Entebbe-Kampala'!H52)</f>
        <v>0</v>
      </c>
      <c r="I52" s="50">
        <f>SUM('[1]14.08 Entebbe-Kampala'!I52,'[2]14.08 Entebbe-Kampala'!I52,'[3]17.08 Entebbe-Kampala'!I52)</f>
        <v>10</v>
      </c>
      <c r="J52" s="50">
        <f>SUM('[1]14.08 Entebbe-Kampala'!J52,'[2]14.08 Entebbe-Kampala'!J52,'[3]17.08 Entebbe-Kampala'!J52)</f>
        <v>0</v>
      </c>
      <c r="K52" s="50">
        <f>SUM('[1]14.08 Entebbe-Kampala'!K52,'[2]14.08 Entebbe-Kampala'!K52,'[3]17.08 Entebbe-Kampala'!K52)</f>
        <v>2</v>
      </c>
      <c r="L52" s="50">
        <f>SUM('[1]14.08 Entebbe-Kampala'!L52,'[2]14.08 Entebbe-Kampala'!L52,'[3]17.08 Entebbe-Kampala'!L52)</f>
        <v>0</v>
      </c>
      <c r="M52" s="50">
        <f>SUM('[1]14.08 Entebbe-Kampala'!M52,'[2]14.08 Entebbe-Kampala'!M52,'[3]17.08 Entebbe-Kampala'!M52)</f>
        <v>44</v>
      </c>
      <c r="N52" s="50">
        <f>SUM('[1]14.08 Entebbe-Kampala'!N52,'[2]14.08 Entebbe-Kampala'!N52,'[3]17.08 Entebbe-Kampala'!N52)</f>
        <v>0</v>
      </c>
      <c r="O52" s="15">
        <f t="shared" si="0"/>
        <v>225</v>
      </c>
      <c r="P52" s="15">
        <f t="shared" si="1"/>
        <v>269</v>
      </c>
      <c r="R52" s="8"/>
      <c r="T52"/>
    </row>
    <row r="53" spans="2:20" ht="23.1" customHeight="1" x14ac:dyDescent="0.25">
      <c r="B53" s="23" t="s">
        <v>80</v>
      </c>
      <c r="C53" s="50">
        <f>SUM('[1]14.08 Entebbe-Kampala'!C53,'[2]14.08 Entebbe-Kampala'!C53,'[3]17.08 Entebbe-Kampala'!C53)</f>
        <v>75</v>
      </c>
      <c r="D53" s="50">
        <f>SUM('[1]14.08 Entebbe-Kampala'!D53,'[2]14.08 Entebbe-Kampala'!D53,'[3]17.08 Entebbe-Kampala'!D53)</f>
        <v>0</v>
      </c>
      <c r="E53" s="50">
        <f>SUM('[1]14.08 Entebbe-Kampala'!E53,'[2]14.08 Entebbe-Kampala'!E53,'[3]17.08 Entebbe-Kampala'!E53)</f>
        <v>52</v>
      </c>
      <c r="F53" s="50">
        <f>SUM('[1]14.08 Entebbe-Kampala'!F53,'[2]14.08 Entebbe-Kampala'!F53,'[3]17.08 Entebbe-Kampala'!F53)</f>
        <v>23</v>
      </c>
      <c r="G53" s="50">
        <f>SUM('[1]14.08 Entebbe-Kampala'!G53,'[2]14.08 Entebbe-Kampala'!G53,'[3]17.08 Entebbe-Kampala'!G53)</f>
        <v>4</v>
      </c>
      <c r="H53" s="50">
        <f>SUM('[1]14.08 Entebbe-Kampala'!H53,'[2]14.08 Entebbe-Kampala'!H53,'[3]17.08 Entebbe-Kampala'!H53)</f>
        <v>0</v>
      </c>
      <c r="I53" s="50">
        <f>SUM('[1]14.08 Entebbe-Kampala'!I53,'[2]14.08 Entebbe-Kampala'!I53,'[3]17.08 Entebbe-Kampala'!I53)</f>
        <v>11</v>
      </c>
      <c r="J53" s="50">
        <f>SUM('[1]14.08 Entebbe-Kampala'!J53,'[2]14.08 Entebbe-Kampala'!J53,'[3]17.08 Entebbe-Kampala'!J53)</f>
        <v>2</v>
      </c>
      <c r="K53" s="50">
        <f>SUM('[1]14.08 Entebbe-Kampala'!K53,'[2]14.08 Entebbe-Kampala'!K53,'[3]17.08 Entebbe-Kampala'!K53)</f>
        <v>2</v>
      </c>
      <c r="L53" s="50">
        <f>SUM('[1]14.08 Entebbe-Kampala'!L53,'[2]14.08 Entebbe-Kampala'!L53,'[3]17.08 Entebbe-Kampala'!L53)</f>
        <v>1</v>
      </c>
      <c r="M53" s="50">
        <f>SUM('[1]14.08 Entebbe-Kampala'!M53,'[2]14.08 Entebbe-Kampala'!M53,'[3]17.08 Entebbe-Kampala'!M53)</f>
        <v>33</v>
      </c>
      <c r="N53" s="50">
        <f>SUM('[1]14.08 Entebbe-Kampala'!N53,'[2]14.08 Entebbe-Kampala'!N53,'[3]17.08 Entebbe-Kampala'!N53)</f>
        <v>0</v>
      </c>
      <c r="O53" s="15">
        <f t="shared" si="0"/>
        <v>170</v>
      </c>
      <c r="P53" s="15">
        <f t="shared" si="1"/>
        <v>203</v>
      </c>
      <c r="R53" s="8"/>
      <c r="T53"/>
    </row>
    <row r="54" spans="2:20" ht="23.1" customHeight="1" x14ac:dyDescent="0.25">
      <c r="B54" s="23" t="s">
        <v>81</v>
      </c>
      <c r="C54" s="50">
        <f>SUM('[1]14.08 Entebbe-Kampala'!C54,'[2]14.08 Entebbe-Kampala'!C54,'[3]17.08 Entebbe-Kampala'!C54)</f>
        <v>104</v>
      </c>
      <c r="D54" s="50">
        <f>SUM('[1]14.08 Entebbe-Kampala'!D54,'[2]14.08 Entebbe-Kampala'!D54,'[3]17.08 Entebbe-Kampala'!D54)</f>
        <v>0</v>
      </c>
      <c r="E54" s="50">
        <f>SUM('[1]14.08 Entebbe-Kampala'!E54,'[2]14.08 Entebbe-Kampala'!E54,'[3]17.08 Entebbe-Kampala'!E54)</f>
        <v>45</v>
      </c>
      <c r="F54" s="50">
        <f>SUM('[1]14.08 Entebbe-Kampala'!F54,'[2]14.08 Entebbe-Kampala'!F54,'[3]17.08 Entebbe-Kampala'!F54)</f>
        <v>19</v>
      </c>
      <c r="G54" s="50">
        <f>SUM('[1]14.08 Entebbe-Kampala'!G54,'[2]14.08 Entebbe-Kampala'!G54,'[3]17.08 Entebbe-Kampala'!G54)</f>
        <v>0</v>
      </c>
      <c r="H54" s="50">
        <f>SUM('[1]14.08 Entebbe-Kampala'!H54,'[2]14.08 Entebbe-Kampala'!H54,'[3]17.08 Entebbe-Kampala'!H54)</f>
        <v>1</v>
      </c>
      <c r="I54" s="50">
        <f>SUM('[1]14.08 Entebbe-Kampala'!I54,'[2]14.08 Entebbe-Kampala'!I54,'[3]17.08 Entebbe-Kampala'!I54)</f>
        <v>6</v>
      </c>
      <c r="J54" s="50">
        <f>SUM('[1]14.08 Entebbe-Kampala'!J54,'[2]14.08 Entebbe-Kampala'!J54,'[3]17.08 Entebbe-Kampala'!J54)</f>
        <v>0</v>
      </c>
      <c r="K54" s="50">
        <f>SUM('[1]14.08 Entebbe-Kampala'!K54,'[2]14.08 Entebbe-Kampala'!K54,'[3]17.08 Entebbe-Kampala'!K54)</f>
        <v>0</v>
      </c>
      <c r="L54" s="50">
        <f>SUM('[1]14.08 Entebbe-Kampala'!L54,'[2]14.08 Entebbe-Kampala'!L54,'[3]17.08 Entebbe-Kampala'!L54)</f>
        <v>0</v>
      </c>
      <c r="M54" s="50">
        <f>SUM('[1]14.08 Entebbe-Kampala'!M54,'[2]14.08 Entebbe-Kampala'!M54,'[3]17.08 Entebbe-Kampala'!M54)</f>
        <v>42</v>
      </c>
      <c r="N54" s="50">
        <f>SUM('[1]14.08 Entebbe-Kampala'!N54,'[2]14.08 Entebbe-Kampala'!N54,'[3]17.08 Entebbe-Kampala'!N54)</f>
        <v>0</v>
      </c>
      <c r="O54" s="15">
        <f t="shared" si="0"/>
        <v>175</v>
      </c>
      <c r="P54" s="15">
        <f t="shared" si="1"/>
        <v>217</v>
      </c>
      <c r="R54" s="8"/>
      <c r="T54"/>
    </row>
    <row r="55" spans="2:20" ht="23.1" customHeight="1" x14ac:dyDescent="0.25">
      <c r="B55" s="23" t="s">
        <v>82</v>
      </c>
      <c r="C55" s="50">
        <f>SUM('[1]14.08 Entebbe-Kampala'!C55,'[2]14.08 Entebbe-Kampala'!C55,'[3]17.08 Entebbe-Kampala'!C55)</f>
        <v>91</v>
      </c>
      <c r="D55" s="50">
        <f>SUM('[1]14.08 Entebbe-Kampala'!D55,'[2]14.08 Entebbe-Kampala'!D55,'[3]17.08 Entebbe-Kampala'!D55)</f>
        <v>0</v>
      </c>
      <c r="E55" s="50">
        <f>SUM('[1]14.08 Entebbe-Kampala'!E55,'[2]14.08 Entebbe-Kampala'!E55,'[3]17.08 Entebbe-Kampala'!E55)</f>
        <v>55</v>
      </c>
      <c r="F55" s="50">
        <f>SUM('[1]14.08 Entebbe-Kampala'!F55,'[2]14.08 Entebbe-Kampala'!F55,'[3]17.08 Entebbe-Kampala'!F55)</f>
        <v>24</v>
      </c>
      <c r="G55" s="50">
        <f>SUM('[1]14.08 Entebbe-Kampala'!G55,'[2]14.08 Entebbe-Kampala'!G55,'[3]17.08 Entebbe-Kampala'!G55)</f>
        <v>4</v>
      </c>
      <c r="H55" s="50">
        <f>SUM('[1]14.08 Entebbe-Kampala'!H55,'[2]14.08 Entebbe-Kampala'!H55,'[3]17.08 Entebbe-Kampala'!H55)</f>
        <v>1</v>
      </c>
      <c r="I55" s="50">
        <f>SUM('[1]14.08 Entebbe-Kampala'!I55,'[2]14.08 Entebbe-Kampala'!I55,'[3]17.08 Entebbe-Kampala'!I55)</f>
        <v>2</v>
      </c>
      <c r="J55" s="50">
        <f>SUM('[1]14.08 Entebbe-Kampala'!J55,'[2]14.08 Entebbe-Kampala'!J55,'[3]17.08 Entebbe-Kampala'!J55)</f>
        <v>0</v>
      </c>
      <c r="K55" s="50">
        <f>SUM('[1]14.08 Entebbe-Kampala'!K55,'[2]14.08 Entebbe-Kampala'!K55,'[3]17.08 Entebbe-Kampala'!K55)</f>
        <v>0</v>
      </c>
      <c r="L55" s="50">
        <f>SUM('[1]14.08 Entebbe-Kampala'!L55,'[2]14.08 Entebbe-Kampala'!L55,'[3]17.08 Entebbe-Kampala'!L55)</f>
        <v>0</v>
      </c>
      <c r="M55" s="50">
        <f>SUM('[1]14.08 Entebbe-Kampala'!M55,'[2]14.08 Entebbe-Kampala'!M55,'[3]17.08 Entebbe-Kampala'!M55)</f>
        <v>34</v>
      </c>
      <c r="N55" s="50">
        <f>SUM('[1]14.08 Entebbe-Kampala'!N55,'[2]14.08 Entebbe-Kampala'!N55,'[3]17.08 Entebbe-Kampala'!N55)</f>
        <v>0</v>
      </c>
      <c r="O55" s="15">
        <f t="shared" si="0"/>
        <v>177</v>
      </c>
      <c r="P55" s="15">
        <f t="shared" si="1"/>
        <v>211</v>
      </c>
      <c r="R55" s="8"/>
      <c r="T55"/>
    </row>
    <row r="56" spans="2:20" ht="23.1" customHeight="1" x14ac:dyDescent="0.25">
      <c r="B56" s="23" t="s">
        <v>83</v>
      </c>
      <c r="C56" s="50">
        <f>SUM('[1]14.08 Entebbe-Kampala'!C56,'[2]14.08 Entebbe-Kampala'!C56,'[3]17.08 Entebbe-Kampala'!C56)</f>
        <v>96</v>
      </c>
      <c r="D56" s="50">
        <f>SUM('[1]14.08 Entebbe-Kampala'!D56,'[2]14.08 Entebbe-Kampala'!D56,'[3]17.08 Entebbe-Kampala'!D56)</f>
        <v>0</v>
      </c>
      <c r="E56" s="50">
        <f>SUM('[1]14.08 Entebbe-Kampala'!E56,'[2]14.08 Entebbe-Kampala'!E56,'[3]17.08 Entebbe-Kampala'!E56)</f>
        <v>47</v>
      </c>
      <c r="F56" s="50">
        <f>SUM('[1]14.08 Entebbe-Kampala'!F56,'[2]14.08 Entebbe-Kampala'!F56,'[3]17.08 Entebbe-Kampala'!F56)</f>
        <v>31</v>
      </c>
      <c r="G56" s="50">
        <f>SUM('[1]14.08 Entebbe-Kampala'!G56,'[2]14.08 Entebbe-Kampala'!G56,'[3]17.08 Entebbe-Kampala'!G56)</f>
        <v>1</v>
      </c>
      <c r="H56" s="50">
        <f>SUM('[1]14.08 Entebbe-Kampala'!H56,'[2]14.08 Entebbe-Kampala'!H56,'[3]17.08 Entebbe-Kampala'!H56)</f>
        <v>0</v>
      </c>
      <c r="I56" s="50">
        <f>SUM('[1]14.08 Entebbe-Kampala'!I56,'[2]14.08 Entebbe-Kampala'!I56,'[3]17.08 Entebbe-Kampala'!I56)</f>
        <v>6</v>
      </c>
      <c r="J56" s="50">
        <f>SUM('[1]14.08 Entebbe-Kampala'!J56,'[2]14.08 Entebbe-Kampala'!J56,'[3]17.08 Entebbe-Kampala'!J56)</f>
        <v>0</v>
      </c>
      <c r="K56" s="50">
        <f>SUM('[1]14.08 Entebbe-Kampala'!K56,'[2]14.08 Entebbe-Kampala'!K56,'[3]17.08 Entebbe-Kampala'!K56)</f>
        <v>0</v>
      </c>
      <c r="L56" s="50">
        <f>SUM('[1]14.08 Entebbe-Kampala'!L56,'[2]14.08 Entebbe-Kampala'!L56,'[3]17.08 Entebbe-Kampala'!L56)</f>
        <v>1</v>
      </c>
      <c r="M56" s="50">
        <f>SUM('[1]14.08 Entebbe-Kampala'!M56,'[2]14.08 Entebbe-Kampala'!M56,'[3]17.08 Entebbe-Kampala'!M56)</f>
        <v>39</v>
      </c>
      <c r="N56" s="50">
        <f>SUM('[1]14.08 Entebbe-Kampala'!N56,'[2]14.08 Entebbe-Kampala'!N56,'[3]17.08 Entebbe-Kampala'!N56)</f>
        <v>0</v>
      </c>
      <c r="O56" s="15">
        <f t="shared" si="0"/>
        <v>182</v>
      </c>
      <c r="P56" s="15">
        <f t="shared" si="1"/>
        <v>221</v>
      </c>
      <c r="R56" s="8"/>
      <c r="T56"/>
    </row>
    <row r="57" spans="2:20" ht="23.1" customHeight="1" x14ac:dyDescent="0.25">
      <c r="B57" s="23" t="s">
        <v>84</v>
      </c>
      <c r="C57" s="50">
        <f>SUM('[1]14.08 Entebbe-Kampala'!C57,'[2]14.08 Entebbe-Kampala'!C57,'[3]17.08 Entebbe-Kampala'!C57)</f>
        <v>118</v>
      </c>
      <c r="D57" s="50">
        <f>SUM('[1]14.08 Entebbe-Kampala'!D57,'[2]14.08 Entebbe-Kampala'!D57,'[3]17.08 Entebbe-Kampala'!D57)</f>
        <v>0</v>
      </c>
      <c r="E57" s="50">
        <f>SUM('[1]14.08 Entebbe-Kampala'!E57,'[2]14.08 Entebbe-Kampala'!E57,'[3]17.08 Entebbe-Kampala'!E57)</f>
        <v>37</v>
      </c>
      <c r="F57" s="50">
        <f>SUM('[1]14.08 Entebbe-Kampala'!F57,'[2]14.08 Entebbe-Kampala'!F57,'[3]17.08 Entebbe-Kampala'!F57)</f>
        <v>34</v>
      </c>
      <c r="G57" s="50">
        <f>SUM('[1]14.08 Entebbe-Kampala'!G57,'[2]14.08 Entebbe-Kampala'!G57,'[3]17.08 Entebbe-Kampala'!G57)</f>
        <v>1</v>
      </c>
      <c r="H57" s="50">
        <f>SUM('[1]14.08 Entebbe-Kampala'!H57,'[2]14.08 Entebbe-Kampala'!H57,'[3]17.08 Entebbe-Kampala'!H57)</f>
        <v>2</v>
      </c>
      <c r="I57" s="50">
        <f>SUM('[1]14.08 Entebbe-Kampala'!I57,'[2]14.08 Entebbe-Kampala'!I57,'[3]17.08 Entebbe-Kampala'!I57)</f>
        <v>6</v>
      </c>
      <c r="J57" s="50">
        <f>SUM('[1]14.08 Entebbe-Kampala'!J57,'[2]14.08 Entebbe-Kampala'!J57,'[3]17.08 Entebbe-Kampala'!J57)</f>
        <v>0</v>
      </c>
      <c r="K57" s="50">
        <f>SUM('[1]14.08 Entebbe-Kampala'!K57,'[2]14.08 Entebbe-Kampala'!K57,'[3]17.08 Entebbe-Kampala'!K57)</f>
        <v>0</v>
      </c>
      <c r="L57" s="50">
        <f>SUM('[1]14.08 Entebbe-Kampala'!L57,'[2]14.08 Entebbe-Kampala'!L57,'[3]17.08 Entebbe-Kampala'!L57)</f>
        <v>0</v>
      </c>
      <c r="M57" s="50">
        <f>SUM('[1]14.08 Entebbe-Kampala'!M57,'[2]14.08 Entebbe-Kampala'!M57,'[3]17.08 Entebbe-Kampala'!M57)</f>
        <v>38</v>
      </c>
      <c r="N57" s="50">
        <f>SUM('[1]14.08 Entebbe-Kampala'!N57,'[2]14.08 Entebbe-Kampala'!N57,'[3]17.08 Entebbe-Kampala'!N57)</f>
        <v>0</v>
      </c>
      <c r="O57" s="15">
        <f t="shared" si="0"/>
        <v>198</v>
      </c>
      <c r="P57" s="15">
        <f t="shared" si="1"/>
        <v>236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3477</v>
      </c>
      <c r="D58" s="16">
        <f t="shared" si="21"/>
        <v>0</v>
      </c>
      <c r="E58" s="16">
        <f t="shared" si="21"/>
        <v>1719</v>
      </c>
      <c r="F58" s="16">
        <f t="shared" si="21"/>
        <v>1063</v>
      </c>
      <c r="G58" s="16">
        <f t="shared" si="21"/>
        <v>69</v>
      </c>
      <c r="H58" s="16">
        <f t="shared" si="21"/>
        <v>18</v>
      </c>
      <c r="I58" s="16">
        <f t="shared" si="21"/>
        <v>330</v>
      </c>
      <c r="J58" s="16">
        <f t="shared" si="21"/>
        <v>39</v>
      </c>
      <c r="K58" s="16">
        <f t="shared" si="21"/>
        <v>33</v>
      </c>
      <c r="L58" s="16">
        <f t="shared" si="21"/>
        <v>23</v>
      </c>
      <c r="M58" s="16">
        <f t="shared" si="21"/>
        <v>1760</v>
      </c>
      <c r="N58" s="16">
        <f t="shared" si="21"/>
        <v>0</v>
      </c>
      <c r="O58" s="16">
        <f t="shared" si="21"/>
        <v>6771</v>
      </c>
      <c r="P58" s="16">
        <f t="shared" si="21"/>
        <v>8531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0.40757238307349664</v>
      </c>
      <c r="D59" s="43">
        <f t="shared" si="22"/>
        <v>0</v>
      </c>
      <c r="E59" s="43">
        <f t="shared" si="22"/>
        <v>0.20150041026843277</v>
      </c>
      <c r="F59" s="43">
        <f t="shared" si="22"/>
        <v>0.12460438401125308</v>
      </c>
      <c r="G59" s="43">
        <f t="shared" si="22"/>
        <v>8.0881491032704263E-3</v>
      </c>
      <c r="H59" s="43">
        <f t="shared" si="22"/>
        <v>2.1099519399835893E-3</v>
      </c>
      <c r="I59" s="43">
        <f t="shared" si="22"/>
        <v>3.8682452233032467E-2</v>
      </c>
      <c r="J59" s="43">
        <f t="shared" si="22"/>
        <v>4.5715625366311097E-3</v>
      </c>
      <c r="K59" s="43">
        <f t="shared" si="22"/>
        <v>3.8682452233032472E-3</v>
      </c>
      <c r="L59" s="43">
        <f t="shared" si="22"/>
        <v>2.6960497010901419E-3</v>
      </c>
      <c r="M59" s="43">
        <f t="shared" si="22"/>
        <v>0.20630641190950649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0.51351351351351349</v>
      </c>
      <c r="D60" s="44">
        <f t="shared" ref="D60:N60" si="23">D58/$O$58</f>
        <v>0</v>
      </c>
      <c r="E60" s="44">
        <f t="shared" si="23"/>
        <v>0.25387682764731945</v>
      </c>
      <c r="F60" s="44">
        <f t="shared" si="23"/>
        <v>0.1569930586324029</v>
      </c>
      <c r="G60" s="44">
        <f t="shared" si="23"/>
        <v>1.0190518387239699E-2</v>
      </c>
      <c r="H60" s="44">
        <f t="shared" si="23"/>
        <v>2.658396101019052E-3</v>
      </c>
      <c r="I60" s="44">
        <f t="shared" si="23"/>
        <v>4.8737261852015948E-2</v>
      </c>
      <c r="J60" s="44">
        <f t="shared" si="23"/>
        <v>5.7598582188746125E-3</v>
      </c>
      <c r="K60" s="44">
        <f t="shared" si="23"/>
        <v>4.8737261852015946E-3</v>
      </c>
      <c r="L60" s="44">
        <f t="shared" si="23"/>
        <v>3.3968394624132327E-3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48" zoomScale="60" workbookViewId="0">
      <selection activeCell="R58" sqref="R58:R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'11.08 Kampala-Entebbe'!C3:G3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7" t="str">
        <f>'14.08 Entebbe-Kampala'!G5:H5</f>
        <v>xxx</v>
      </c>
      <c r="H5" s="68"/>
      <c r="I5" s="14"/>
      <c r="J5" s="2" t="s">
        <v>5</v>
      </c>
      <c r="K5" s="67" t="str">
        <f>'14.08 Entebbe-Kampala'!K5:L5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'11.08 Kampala-Entebbe'!D6:E6</f>
        <v>Kampala</v>
      </c>
      <c r="E6" s="68"/>
      <c r="F6" s="2" t="s">
        <v>2</v>
      </c>
      <c r="G6" s="67" t="str">
        <f>'11.08 Kampala-Entebbe'!G6:H6</f>
        <v>Entebbe</v>
      </c>
      <c r="H6" s="68"/>
      <c r="J6" s="2" t="s">
        <v>21</v>
      </c>
      <c r="K6" s="67" t="str">
        <f>'14.08 Entebbe-Kampala'!K6:L6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f>SUM('[1]17.08 Entebbe-Kampala'!C10,'[2]15.08 Kampala-Entebbe 24h'!C10,'[3]17.08 Entebbe-Kampala'!C10)</f>
        <v>20</v>
      </c>
      <c r="D10" s="50">
        <f>SUM('[1]17.08 Entebbe-Kampala'!D10,'[2]15.08 Kampala-Entebbe 24h'!D10,'[3]17.08 Entebbe-Kampala'!D10)</f>
        <v>0</v>
      </c>
      <c r="E10" s="50">
        <f>SUM('[1]17.08 Entebbe-Kampala'!E10,'[2]15.08 Kampala-Entebbe 24h'!E10,'[3]17.08 Entebbe-Kampala'!E10)</f>
        <v>14</v>
      </c>
      <c r="F10" s="50">
        <f>SUM('[1]17.08 Entebbe-Kampala'!F10,'[2]15.08 Kampala-Entebbe 24h'!F10,'[3]17.08 Entebbe-Kampala'!F10)</f>
        <v>6</v>
      </c>
      <c r="G10" s="50">
        <f>SUM('[1]17.08 Entebbe-Kampala'!G10,'[2]15.08 Kampala-Entebbe 24h'!G10,'[3]17.08 Entebbe-Kampala'!G10)</f>
        <v>0</v>
      </c>
      <c r="H10" s="50">
        <f>SUM('[1]17.08 Entebbe-Kampala'!H10,'[2]15.08 Kampala-Entebbe 24h'!H10,'[3]17.08 Entebbe-Kampala'!H10)</f>
        <v>0</v>
      </c>
      <c r="I10" s="50">
        <f>SUM('[1]17.08 Entebbe-Kampala'!I10,'[2]15.08 Kampala-Entebbe 24h'!I10,'[3]17.08 Entebbe-Kampala'!I10)</f>
        <v>3</v>
      </c>
      <c r="J10" s="50">
        <f>SUM('[1]17.08 Entebbe-Kampala'!J10,'[2]15.08 Kampala-Entebbe 24h'!J10,'[3]17.08 Entebbe-Kampala'!J10)</f>
        <v>0</v>
      </c>
      <c r="K10" s="50">
        <f>SUM('[1]17.08 Entebbe-Kampala'!K10,'[2]15.08 Kampala-Entebbe 24h'!K10,'[3]17.08 Entebbe-Kampala'!K10)</f>
        <v>0</v>
      </c>
      <c r="L10" s="50">
        <f>SUM('[1]17.08 Entebbe-Kampala'!L10,'[2]15.08 Kampala-Entebbe 24h'!L10,'[3]17.08 Entebbe-Kampala'!L10)</f>
        <v>0</v>
      </c>
      <c r="M10" s="50">
        <f>SUM('[1]17.08 Entebbe-Kampala'!M10,'[2]15.08 Kampala-Entebbe 24h'!M10,'[3]17.08 Entebbe-Kampala'!M10)</f>
        <v>42</v>
      </c>
      <c r="N10" s="50">
        <f>SUM('[1]17.08 Entebbe-Kampala'!N10,'[2]15.08 Kampala-Entebbe 24h'!N10,'[3]17.08 Entebbe-Kampala'!N10)</f>
        <v>0</v>
      </c>
      <c r="O10" s="15">
        <f t="shared" ref="O10:O57" si="0">SUM(C10:L10,N10)</f>
        <v>43</v>
      </c>
      <c r="P10" s="15">
        <f t="shared" ref="P10:P57" si="1">SUM(C10:N10)</f>
        <v>85</v>
      </c>
      <c r="R10" s="1" t="s">
        <v>6</v>
      </c>
      <c r="S10" s="17">
        <f t="shared" ref="S10:AF10" si="2">SUM(C10:C13)</f>
        <v>149</v>
      </c>
      <c r="T10" s="17">
        <f t="shared" si="2"/>
        <v>0</v>
      </c>
      <c r="U10" s="17">
        <f t="shared" si="2"/>
        <v>62</v>
      </c>
      <c r="V10" s="17">
        <f t="shared" si="2"/>
        <v>21</v>
      </c>
      <c r="W10" s="17">
        <f t="shared" si="2"/>
        <v>1</v>
      </c>
      <c r="X10" s="17">
        <f t="shared" si="2"/>
        <v>0</v>
      </c>
      <c r="Y10" s="17">
        <f t="shared" si="2"/>
        <v>8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82</v>
      </c>
      <c r="AD10" s="17">
        <f t="shared" si="2"/>
        <v>0</v>
      </c>
      <c r="AE10" s="31">
        <f t="shared" si="2"/>
        <v>241</v>
      </c>
      <c r="AF10" s="31">
        <f t="shared" si="2"/>
        <v>323</v>
      </c>
    </row>
    <row r="11" spans="2:32" s="6" customFormat="1" ht="23.1" customHeight="1" x14ac:dyDescent="0.25">
      <c r="B11" s="45" t="s">
        <v>38</v>
      </c>
      <c r="C11" s="50">
        <f>SUM('[1]17.08 Entebbe-Kampala'!C11,'[2]15.08 Kampala-Entebbe 24h'!C11,'[3]17.08 Entebbe-Kampala'!C11)</f>
        <v>31</v>
      </c>
      <c r="D11" s="50">
        <f>SUM('[1]17.08 Entebbe-Kampala'!D11,'[2]15.08 Kampala-Entebbe 24h'!D11,'[3]17.08 Entebbe-Kampala'!D11)</f>
        <v>0</v>
      </c>
      <c r="E11" s="50">
        <f>SUM('[1]17.08 Entebbe-Kampala'!E11,'[2]15.08 Kampala-Entebbe 24h'!E11,'[3]17.08 Entebbe-Kampala'!E11)</f>
        <v>12</v>
      </c>
      <c r="F11" s="50">
        <f>SUM('[1]17.08 Entebbe-Kampala'!F11,'[2]15.08 Kampala-Entebbe 24h'!F11,'[3]17.08 Entebbe-Kampala'!F11)</f>
        <v>7</v>
      </c>
      <c r="G11" s="50">
        <f>SUM('[1]17.08 Entebbe-Kampala'!G11,'[2]15.08 Kampala-Entebbe 24h'!G11,'[3]17.08 Entebbe-Kampala'!G11)</f>
        <v>1</v>
      </c>
      <c r="H11" s="50">
        <f>SUM('[1]17.08 Entebbe-Kampala'!H11,'[2]15.08 Kampala-Entebbe 24h'!H11,'[3]17.08 Entebbe-Kampala'!H11)</f>
        <v>0</v>
      </c>
      <c r="I11" s="50">
        <f>SUM('[1]17.08 Entebbe-Kampala'!I11,'[2]15.08 Kampala-Entebbe 24h'!I11,'[3]17.08 Entebbe-Kampala'!I11)</f>
        <v>1</v>
      </c>
      <c r="J11" s="50">
        <f>SUM('[1]17.08 Entebbe-Kampala'!J11,'[2]15.08 Kampala-Entebbe 24h'!J11,'[3]17.08 Entebbe-Kampala'!J11)</f>
        <v>0</v>
      </c>
      <c r="K11" s="50">
        <f>SUM('[1]17.08 Entebbe-Kampala'!K11,'[2]15.08 Kampala-Entebbe 24h'!K11,'[3]17.08 Entebbe-Kampala'!K11)</f>
        <v>0</v>
      </c>
      <c r="L11" s="50">
        <f>SUM('[1]17.08 Entebbe-Kampala'!L11,'[2]15.08 Kampala-Entebbe 24h'!L11,'[3]17.08 Entebbe-Kampala'!L11)</f>
        <v>0</v>
      </c>
      <c r="M11" s="50">
        <f>SUM('[1]17.08 Entebbe-Kampala'!M11,'[2]15.08 Kampala-Entebbe 24h'!M11,'[3]17.08 Entebbe-Kampala'!M11)</f>
        <v>18</v>
      </c>
      <c r="N11" s="50">
        <f>SUM('[1]17.08 Entebbe-Kampala'!N11,'[2]15.08 Kampala-Entebbe 24h'!N11,'[3]17.08 Entebbe-Kampala'!N11)</f>
        <v>0</v>
      </c>
      <c r="O11" s="15">
        <f t="shared" si="0"/>
        <v>52</v>
      </c>
      <c r="P11" s="15">
        <f t="shared" si="1"/>
        <v>70</v>
      </c>
      <c r="R11" s="1" t="s">
        <v>7</v>
      </c>
      <c r="S11" s="17">
        <f t="shared" ref="S11:AF11" si="3">SUM(C14:C17)</f>
        <v>175</v>
      </c>
      <c r="T11" s="17">
        <f t="shared" si="3"/>
        <v>0</v>
      </c>
      <c r="U11" s="17">
        <f t="shared" si="3"/>
        <v>89</v>
      </c>
      <c r="V11" s="17">
        <f t="shared" si="3"/>
        <v>19</v>
      </c>
      <c r="W11" s="17">
        <f t="shared" si="3"/>
        <v>2</v>
      </c>
      <c r="X11" s="17">
        <f t="shared" si="3"/>
        <v>1</v>
      </c>
      <c r="Y11" s="17">
        <f t="shared" si="3"/>
        <v>10</v>
      </c>
      <c r="Z11" s="17">
        <f t="shared" si="3"/>
        <v>6</v>
      </c>
      <c r="AA11" s="17">
        <f t="shared" si="3"/>
        <v>0</v>
      </c>
      <c r="AB11" s="17">
        <f t="shared" si="3"/>
        <v>0</v>
      </c>
      <c r="AC11" s="17">
        <f t="shared" si="3"/>
        <v>4</v>
      </c>
      <c r="AD11" s="17">
        <f t="shared" si="3"/>
        <v>0</v>
      </c>
      <c r="AE11" s="31">
        <f t="shared" si="3"/>
        <v>302</v>
      </c>
      <c r="AF11" s="31">
        <f t="shared" si="3"/>
        <v>306</v>
      </c>
    </row>
    <row r="12" spans="2:32" ht="23.1" customHeight="1" x14ac:dyDescent="0.25">
      <c r="B12" s="45" t="s">
        <v>39</v>
      </c>
      <c r="C12" s="50">
        <f>SUM('[1]17.08 Entebbe-Kampala'!C12,'[2]15.08 Kampala-Entebbe 24h'!C12,'[3]17.08 Entebbe-Kampala'!C12)</f>
        <v>38</v>
      </c>
      <c r="D12" s="50">
        <f>SUM('[1]17.08 Entebbe-Kampala'!D12,'[2]15.08 Kampala-Entebbe 24h'!D12,'[3]17.08 Entebbe-Kampala'!D12)</f>
        <v>0</v>
      </c>
      <c r="E12" s="50">
        <f>SUM('[1]17.08 Entebbe-Kampala'!E12,'[2]15.08 Kampala-Entebbe 24h'!E12,'[3]17.08 Entebbe-Kampala'!E12)</f>
        <v>17</v>
      </c>
      <c r="F12" s="50">
        <f>SUM('[1]17.08 Entebbe-Kampala'!F12,'[2]15.08 Kampala-Entebbe 24h'!F12,'[3]17.08 Entebbe-Kampala'!F12)</f>
        <v>5</v>
      </c>
      <c r="G12" s="50">
        <f>SUM('[1]17.08 Entebbe-Kampala'!G12,'[2]15.08 Kampala-Entebbe 24h'!G12,'[3]17.08 Entebbe-Kampala'!G12)</f>
        <v>0</v>
      </c>
      <c r="H12" s="50">
        <f>SUM('[1]17.08 Entebbe-Kampala'!H12,'[2]15.08 Kampala-Entebbe 24h'!H12,'[3]17.08 Entebbe-Kampala'!H12)</f>
        <v>0</v>
      </c>
      <c r="I12" s="50">
        <f>SUM('[1]17.08 Entebbe-Kampala'!I12,'[2]15.08 Kampala-Entebbe 24h'!I12,'[3]17.08 Entebbe-Kampala'!I12)</f>
        <v>2</v>
      </c>
      <c r="J12" s="50">
        <f>SUM('[1]17.08 Entebbe-Kampala'!J12,'[2]15.08 Kampala-Entebbe 24h'!J12,'[3]17.08 Entebbe-Kampala'!J12)</f>
        <v>0</v>
      </c>
      <c r="K12" s="50">
        <f>SUM('[1]17.08 Entebbe-Kampala'!K12,'[2]15.08 Kampala-Entebbe 24h'!K12,'[3]17.08 Entebbe-Kampala'!K12)</f>
        <v>0</v>
      </c>
      <c r="L12" s="50">
        <f>SUM('[1]17.08 Entebbe-Kampala'!L12,'[2]15.08 Kampala-Entebbe 24h'!L12,'[3]17.08 Entebbe-Kampala'!L12)</f>
        <v>0</v>
      </c>
      <c r="M12" s="50">
        <f>SUM('[1]17.08 Entebbe-Kampala'!M12,'[2]15.08 Kampala-Entebbe 24h'!M12,'[3]17.08 Entebbe-Kampala'!M12)</f>
        <v>14</v>
      </c>
      <c r="N12" s="50">
        <f>SUM('[1]17.08 Entebbe-Kampala'!N12,'[2]15.08 Kampala-Entebbe 24h'!N12,'[3]17.08 Entebbe-Kampala'!N12)</f>
        <v>0</v>
      </c>
      <c r="O12" s="15">
        <f t="shared" si="0"/>
        <v>62</v>
      </c>
      <c r="P12" s="15">
        <f t="shared" si="1"/>
        <v>76</v>
      </c>
      <c r="R12" s="1" t="s">
        <v>8</v>
      </c>
      <c r="S12" s="17">
        <f t="shared" ref="S12:AF12" si="4">SUM(C18:C21)</f>
        <v>271</v>
      </c>
      <c r="T12" s="17">
        <f t="shared" si="4"/>
        <v>0</v>
      </c>
      <c r="U12" s="17">
        <f t="shared" si="4"/>
        <v>72</v>
      </c>
      <c r="V12" s="17">
        <f t="shared" si="4"/>
        <v>18</v>
      </c>
      <c r="W12" s="17">
        <f t="shared" si="4"/>
        <v>1</v>
      </c>
      <c r="X12" s="17">
        <f t="shared" si="4"/>
        <v>4</v>
      </c>
      <c r="Y12" s="17">
        <f t="shared" si="4"/>
        <v>14</v>
      </c>
      <c r="Z12" s="17">
        <f t="shared" si="4"/>
        <v>8</v>
      </c>
      <c r="AA12" s="17">
        <f t="shared" si="4"/>
        <v>3</v>
      </c>
      <c r="AB12" s="17">
        <f t="shared" si="4"/>
        <v>0</v>
      </c>
      <c r="AC12" s="17">
        <f t="shared" si="4"/>
        <v>10</v>
      </c>
      <c r="AD12" s="17">
        <f t="shared" si="4"/>
        <v>0</v>
      </c>
      <c r="AE12" s="31">
        <f t="shared" si="4"/>
        <v>391</v>
      </c>
      <c r="AF12" s="31">
        <f t="shared" si="4"/>
        <v>401</v>
      </c>
    </row>
    <row r="13" spans="2:32" ht="23.1" customHeight="1" x14ac:dyDescent="0.25">
      <c r="B13" s="45" t="s">
        <v>40</v>
      </c>
      <c r="C13" s="50">
        <f>SUM('[1]17.08 Entebbe-Kampala'!C13,'[2]15.08 Kampala-Entebbe 24h'!C13,'[3]17.08 Entebbe-Kampala'!C13)</f>
        <v>60</v>
      </c>
      <c r="D13" s="50">
        <f>SUM('[1]17.08 Entebbe-Kampala'!D13,'[2]15.08 Kampala-Entebbe 24h'!D13,'[3]17.08 Entebbe-Kampala'!D13)</f>
        <v>0</v>
      </c>
      <c r="E13" s="50">
        <f>SUM('[1]17.08 Entebbe-Kampala'!E13,'[2]15.08 Kampala-Entebbe 24h'!E13,'[3]17.08 Entebbe-Kampala'!E13)</f>
        <v>19</v>
      </c>
      <c r="F13" s="50">
        <f>SUM('[1]17.08 Entebbe-Kampala'!F13,'[2]15.08 Kampala-Entebbe 24h'!F13,'[3]17.08 Entebbe-Kampala'!F13)</f>
        <v>3</v>
      </c>
      <c r="G13" s="50">
        <f>SUM('[1]17.08 Entebbe-Kampala'!G13,'[2]15.08 Kampala-Entebbe 24h'!G13,'[3]17.08 Entebbe-Kampala'!G13)</f>
        <v>0</v>
      </c>
      <c r="H13" s="50">
        <f>SUM('[1]17.08 Entebbe-Kampala'!H13,'[2]15.08 Kampala-Entebbe 24h'!H13,'[3]17.08 Entebbe-Kampala'!H13)</f>
        <v>0</v>
      </c>
      <c r="I13" s="50">
        <f>SUM('[1]17.08 Entebbe-Kampala'!I13,'[2]15.08 Kampala-Entebbe 24h'!I13,'[3]17.08 Entebbe-Kampala'!I13)</f>
        <v>2</v>
      </c>
      <c r="J13" s="50">
        <f>SUM('[1]17.08 Entebbe-Kampala'!J13,'[2]15.08 Kampala-Entebbe 24h'!J13,'[3]17.08 Entebbe-Kampala'!J13)</f>
        <v>0</v>
      </c>
      <c r="K13" s="50">
        <f>SUM('[1]17.08 Entebbe-Kampala'!K13,'[2]15.08 Kampala-Entebbe 24h'!K13,'[3]17.08 Entebbe-Kampala'!K13)</f>
        <v>0</v>
      </c>
      <c r="L13" s="50">
        <f>SUM('[1]17.08 Entebbe-Kampala'!L13,'[2]15.08 Kampala-Entebbe 24h'!L13,'[3]17.08 Entebbe-Kampala'!L13)</f>
        <v>0</v>
      </c>
      <c r="M13" s="50">
        <f>SUM('[1]17.08 Entebbe-Kampala'!M13,'[2]15.08 Kampala-Entebbe 24h'!M13,'[3]17.08 Entebbe-Kampala'!M13)</f>
        <v>8</v>
      </c>
      <c r="N13" s="50">
        <f>SUM('[1]17.08 Entebbe-Kampala'!N13,'[2]15.08 Kampala-Entebbe 24h'!N13,'[3]17.08 Entebbe-Kampala'!N13)</f>
        <v>0</v>
      </c>
      <c r="O13" s="15">
        <f t="shared" si="0"/>
        <v>84</v>
      </c>
      <c r="P13" s="15">
        <f t="shared" si="1"/>
        <v>92</v>
      </c>
      <c r="R13" s="1" t="s">
        <v>9</v>
      </c>
      <c r="S13" s="17">
        <f t="shared" ref="S13:AF13" si="5">SUM(C22:C25)</f>
        <v>290</v>
      </c>
      <c r="T13" s="17">
        <f t="shared" si="5"/>
        <v>0</v>
      </c>
      <c r="U13" s="17">
        <f t="shared" si="5"/>
        <v>61</v>
      </c>
      <c r="V13" s="17">
        <f t="shared" si="5"/>
        <v>22</v>
      </c>
      <c r="W13" s="17">
        <f t="shared" si="5"/>
        <v>3</v>
      </c>
      <c r="X13" s="17">
        <f t="shared" si="5"/>
        <v>2</v>
      </c>
      <c r="Y13" s="17">
        <f t="shared" si="5"/>
        <v>31</v>
      </c>
      <c r="Z13" s="17">
        <f t="shared" si="5"/>
        <v>11</v>
      </c>
      <c r="AA13" s="17">
        <f t="shared" si="5"/>
        <v>3</v>
      </c>
      <c r="AB13" s="17">
        <f t="shared" si="5"/>
        <v>3</v>
      </c>
      <c r="AC13" s="17">
        <f t="shared" si="5"/>
        <v>7</v>
      </c>
      <c r="AD13" s="17">
        <f t="shared" si="5"/>
        <v>0</v>
      </c>
      <c r="AE13" s="31">
        <f t="shared" si="5"/>
        <v>426</v>
      </c>
      <c r="AF13" s="31">
        <f t="shared" si="5"/>
        <v>433</v>
      </c>
    </row>
    <row r="14" spans="2:32" ht="23.1" customHeight="1" x14ac:dyDescent="0.25">
      <c r="B14" s="45" t="s">
        <v>41</v>
      </c>
      <c r="C14" s="50">
        <f>SUM('[1]17.08 Entebbe-Kampala'!C14,'[2]15.08 Kampala-Entebbe 24h'!C14,'[3]17.08 Entebbe-Kampala'!C14)</f>
        <v>17</v>
      </c>
      <c r="D14" s="50">
        <f>SUM('[1]17.08 Entebbe-Kampala'!D14,'[2]15.08 Kampala-Entebbe 24h'!D14,'[3]17.08 Entebbe-Kampala'!D14)</f>
        <v>0</v>
      </c>
      <c r="E14" s="50">
        <f>SUM('[1]17.08 Entebbe-Kampala'!E14,'[2]15.08 Kampala-Entebbe 24h'!E14,'[3]17.08 Entebbe-Kampala'!E14)</f>
        <v>21</v>
      </c>
      <c r="F14" s="50">
        <f>SUM('[1]17.08 Entebbe-Kampala'!F14,'[2]15.08 Kampala-Entebbe 24h'!F14,'[3]17.08 Entebbe-Kampala'!F14)</f>
        <v>5</v>
      </c>
      <c r="G14" s="50">
        <f>SUM('[1]17.08 Entebbe-Kampala'!G14,'[2]15.08 Kampala-Entebbe 24h'!G14,'[3]17.08 Entebbe-Kampala'!G14)</f>
        <v>1</v>
      </c>
      <c r="H14" s="50">
        <f>SUM('[1]17.08 Entebbe-Kampala'!H14,'[2]15.08 Kampala-Entebbe 24h'!H14,'[3]17.08 Entebbe-Kampala'!H14)</f>
        <v>0</v>
      </c>
      <c r="I14" s="50">
        <f>SUM('[1]17.08 Entebbe-Kampala'!I14,'[2]15.08 Kampala-Entebbe 24h'!I14,'[3]17.08 Entebbe-Kampala'!I14)</f>
        <v>5</v>
      </c>
      <c r="J14" s="50">
        <f>SUM('[1]17.08 Entebbe-Kampala'!J14,'[2]15.08 Kampala-Entebbe 24h'!J14,'[3]17.08 Entebbe-Kampala'!J14)</f>
        <v>0</v>
      </c>
      <c r="K14" s="50">
        <f>SUM('[1]17.08 Entebbe-Kampala'!K14,'[2]15.08 Kampala-Entebbe 24h'!K14,'[3]17.08 Entebbe-Kampala'!K14)</f>
        <v>0</v>
      </c>
      <c r="L14" s="50">
        <f>SUM('[1]17.08 Entebbe-Kampala'!L14,'[2]15.08 Kampala-Entebbe 24h'!L14,'[3]17.08 Entebbe-Kampala'!L14)</f>
        <v>0</v>
      </c>
      <c r="M14" s="50">
        <f>SUM('[1]17.08 Entebbe-Kampala'!M14,'[2]15.08 Kampala-Entebbe 24h'!M14,'[3]17.08 Entebbe-Kampala'!M14)</f>
        <v>0</v>
      </c>
      <c r="N14" s="50">
        <f>SUM('[1]17.08 Entebbe-Kampala'!N14,'[2]15.08 Kampala-Entebbe 24h'!N14,'[3]17.08 Entebbe-Kampala'!N14)</f>
        <v>0</v>
      </c>
      <c r="O14" s="15">
        <f t="shared" si="0"/>
        <v>49</v>
      </c>
      <c r="P14" s="15">
        <f t="shared" si="1"/>
        <v>49</v>
      </c>
      <c r="R14" s="1" t="s">
        <v>10</v>
      </c>
      <c r="S14" s="17">
        <f t="shared" ref="S14:AF14" si="6">SUM(C26:C29)</f>
        <v>301</v>
      </c>
      <c r="T14" s="17">
        <f t="shared" si="6"/>
        <v>0</v>
      </c>
      <c r="U14" s="17">
        <f t="shared" si="6"/>
        <v>54</v>
      </c>
      <c r="V14" s="17">
        <f t="shared" si="6"/>
        <v>15</v>
      </c>
      <c r="W14" s="17">
        <f t="shared" si="6"/>
        <v>1</v>
      </c>
      <c r="X14" s="17">
        <f t="shared" si="6"/>
        <v>0</v>
      </c>
      <c r="Y14" s="17">
        <f t="shared" si="6"/>
        <v>34</v>
      </c>
      <c r="Z14" s="17">
        <f t="shared" si="6"/>
        <v>4</v>
      </c>
      <c r="AA14" s="17">
        <f t="shared" si="6"/>
        <v>4</v>
      </c>
      <c r="AB14" s="17">
        <f t="shared" si="6"/>
        <v>4</v>
      </c>
      <c r="AC14" s="17">
        <f t="shared" si="6"/>
        <v>6</v>
      </c>
      <c r="AD14" s="17">
        <f t="shared" si="6"/>
        <v>0</v>
      </c>
      <c r="AE14" s="31">
        <f t="shared" si="6"/>
        <v>417</v>
      </c>
      <c r="AF14" s="31">
        <f t="shared" si="6"/>
        <v>423</v>
      </c>
    </row>
    <row r="15" spans="2:32" ht="23.1" customHeight="1" x14ac:dyDescent="0.25">
      <c r="B15" s="45" t="s">
        <v>42</v>
      </c>
      <c r="C15" s="50">
        <f>SUM('[1]17.08 Entebbe-Kampala'!C15,'[2]15.08 Kampala-Entebbe 24h'!C15,'[3]17.08 Entebbe-Kampala'!C15)</f>
        <v>24</v>
      </c>
      <c r="D15" s="50">
        <f>SUM('[1]17.08 Entebbe-Kampala'!D15,'[2]15.08 Kampala-Entebbe 24h'!D15,'[3]17.08 Entebbe-Kampala'!D15)</f>
        <v>0</v>
      </c>
      <c r="E15" s="50">
        <f>SUM('[1]17.08 Entebbe-Kampala'!E15,'[2]15.08 Kampala-Entebbe 24h'!E15,'[3]17.08 Entebbe-Kampala'!E15)</f>
        <v>18</v>
      </c>
      <c r="F15" s="50">
        <f>SUM('[1]17.08 Entebbe-Kampala'!F15,'[2]15.08 Kampala-Entebbe 24h'!F15,'[3]17.08 Entebbe-Kampala'!F15)</f>
        <v>7</v>
      </c>
      <c r="G15" s="50">
        <f>SUM('[1]17.08 Entebbe-Kampala'!G15,'[2]15.08 Kampala-Entebbe 24h'!G15,'[3]17.08 Entebbe-Kampala'!G15)</f>
        <v>0</v>
      </c>
      <c r="H15" s="50">
        <f>SUM('[1]17.08 Entebbe-Kampala'!H15,'[2]15.08 Kampala-Entebbe 24h'!H15,'[3]17.08 Entebbe-Kampala'!H15)</f>
        <v>0</v>
      </c>
      <c r="I15" s="50">
        <f>SUM('[1]17.08 Entebbe-Kampala'!I15,'[2]15.08 Kampala-Entebbe 24h'!I15,'[3]17.08 Entebbe-Kampala'!I15)</f>
        <v>2</v>
      </c>
      <c r="J15" s="50">
        <f>SUM('[1]17.08 Entebbe-Kampala'!J15,'[2]15.08 Kampala-Entebbe 24h'!J15,'[3]17.08 Entebbe-Kampala'!J15)</f>
        <v>0</v>
      </c>
      <c r="K15" s="50">
        <f>SUM('[1]17.08 Entebbe-Kampala'!K15,'[2]15.08 Kampala-Entebbe 24h'!K15,'[3]17.08 Entebbe-Kampala'!K15)</f>
        <v>0</v>
      </c>
      <c r="L15" s="50">
        <f>SUM('[1]17.08 Entebbe-Kampala'!L15,'[2]15.08 Kampala-Entebbe 24h'!L15,'[3]17.08 Entebbe-Kampala'!L15)</f>
        <v>0</v>
      </c>
      <c r="M15" s="50">
        <f>SUM('[1]17.08 Entebbe-Kampala'!M15,'[2]15.08 Kampala-Entebbe 24h'!M15,'[3]17.08 Entebbe-Kampala'!M15)</f>
        <v>1</v>
      </c>
      <c r="N15" s="50">
        <f>SUM('[1]17.08 Entebbe-Kampala'!N15,'[2]15.08 Kampala-Entebbe 24h'!N15,'[3]17.08 Entebbe-Kampala'!N15)</f>
        <v>0</v>
      </c>
      <c r="O15" s="15">
        <f t="shared" si="0"/>
        <v>51</v>
      </c>
      <c r="P15" s="15">
        <f t="shared" si="1"/>
        <v>52</v>
      </c>
      <c r="R15" s="1" t="s">
        <v>11</v>
      </c>
      <c r="S15" s="17">
        <f t="shared" ref="S15:AF15" si="7">SUM(C30:C33)</f>
        <v>269</v>
      </c>
      <c r="T15" s="17">
        <f t="shared" si="7"/>
        <v>0</v>
      </c>
      <c r="U15" s="17">
        <f t="shared" si="7"/>
        <v>104</v>
      </c>
      <c r="V15" s="17">
        <f t="shared" si="7"/>
        <v>10</v>
      </c>
      <c r="W15" s="17">
        <f t="shared" si="7"/>
        <v>4</v>
      </c>
      <c r="X15" s="17">
        <f t="shared" si="7"/>
        <v>1</v>
      </c>
      <c r="Y15" s="17">
        <f t="shared" si="7"/>
        <v>38</v>
      </c>
      <c r="Z15" s="17">
        <f t="shared" si="7"/>
        <v>6</v>
      </c>
      <c r="AA15" s="17">
        <f t="shared" si="7"/>
        <v>1</v>
      </c>
      <c r="AB15" s="17">
        <f t="shared" si="7"/>
        <v>5</v>
      </c>
      <c r="AC15" s="17">
        <f t="shared" si="7"/>
        <v>7</v>
      </c>
      <c r="AD15" s="17">
        <f t="shared" si="7"/>
        <v>0</v>
      </c>
      <c r="AE15" s="31">
        <f t="shared" si="7"/>
        <v>438</v>
      </c>
      <c r="AF15" s="31">
        <f t="shared" si="7"/>
        <v>445</v>
      </c>
    </row>
    <row r="16" spans="2:32" ht="23.1" customHeight="1" x14ac:dyDescent="0.25">
      <c r="B16" s="45" t="s">
        <v>43</v>
      </c>
      <c r="C16" s="50">
        <f>SUM('[1]17.08 Entebbe-Kampala'!C16,'[2]15.08 Kampala-Entebbe 24h'!C16,'[3]17.08 Entebbe-Kampala'!C16)</f>
        <v>46</v>
      </c>
      <c r="D16" s="50">
        <f>SUM('[1]17.08 Entebbe-Kampala'!D16,'[2]15.08 Kampala-Entebbe 24h'!D16,'[3]17.08 Entebbe-Kampala'!D16)</f>
        <v>0</v>
      </c>
      <c r="E16" s="50">
        <f>SUM('[1]17.08 Entebbe-Kampala'!E16,'[2]15.08 Kampala-Entebbe 24h'!E16,'[3]17.08 Entebbe-Kampala'!E16)</f>
        <v>16</v>
      </c>
      <c r="F16" s="50">
        <f>SUM('[1]17.08 Entebbe-Kampala'!F16,'[2]15.08 Kampala-Entebbe 24h'!F16,'[3]17.08 Entebbe-Kampala'!F16)</f>
        <v>4</v>
      </c>
      <c r="G16" s="50">
        <f>SUM('[1]17.08 Entebbe-Kampala'!G16,'[2]15.08 Kampala-Entebbe 24h'!G16,'[3]17.08 Entebbe-Kampala'!G16)</f>
        <v>0</v>
      </c>
      <c r="H16" s="50">
        <f>SUM('[1]17.08 Entebbe-Kampala'!H16,'[2]15.08 Kampala-Entebbe 24h'!H16,'[3]17.08 Entebbe-Kampala'!H16)</f>
        <v>0</v>
      </c>
      <c r="I16" s="50">
        <f>SUM('[1]17.08 Entebbe-Kampala'!I16,'[2]15.08 Kampala-Entebbe 24h'!I16,'[3]17.08 Entebbe-Kampala'!I16)</f>
        <v>2</v>
      </c>
      <c r="J16" s="50">
        <f>SUM('[1]17.08 Entebbe-Kampala'!J16,'[2]15.08 Kampala-Entebbe 24h'!J16,'[3]17.08 Entebbe-Kampala'!J16)</f>
        <v>1</v>
      </c>
      <c r="K16" s="50">
        <f>SUM('[1]17.08 Entebbe-Kampala'!K16,'[2]15.08 Kampala-Entebbe 24h'!K16,'[3]17.08 Entebbe-Kampala'!K16)</f>
        <v>0</v>
      </c>
      <c r="L16" s="50">
        <f>SUM('[1]17.08 Entebbe-Kampala'!L16,'[2]15.08 Kampala-Entebbe 24h'!L16,'[3]17.08 Entebbe-Kampala'!L16)</f>
        <v>0</v>
      </c>
      <c r="M16" s="50">
        <f>SUM('[1]17.08 Entebbe-Kampala'!M16,'[2]15.08 Kampala-Entebbe 24h'!M16,'[3]17.08 Entebbe-Kampala'!M16)</f>
        <v>2</v>
      </c>
      <c r="N16" s="50">
        <f>SUM('[1]17.08 Entebbe-Kampala'!N16,'[2]15.08 Kampala-Entebbe 24h'!N16,'[3]17.08 Entebbe-Kampala'!N16)</f>
        <v>0</v>
      </c>
      <c r="O16" s="15">
        <f t="shared" si="0"/>
        <v>69</v>
      </c>
      <c r="P16" s="15">
        <f t="shared" si="1"/>
        <v>71</v>
      </c>
      <c r="R16" s="1" t="s">
        <v>12</v>
      </c>
      <c r="S16" s="17">
        <f t="shared" ref="S16:AF16" si="8">SUM(C34:C37)</f>
        <v>290</v>
      </c>
      <c r="T16" s="17">
        <f t="shared" si="8"/>
        <v>0</v>
      </c>
      <c r="U16" s="17">
        <f t="shared" si="8"/>
        <v>83</v>
      </c>
      <c r="V16" s="17">
        <f t="shared" si="8"/>
        <v>14</v>
      </c>
      <c r="W16" s="17">
        <f t="shared" si="8"/>
        <v>5</v>
      </c>
      <c r="X16" s="17">
        <f t="shared" si="8"/>
        <v>1</v>
      </c>
      <c r="Y16" s="17">
        <f t="shared" si="8"/>
        <v>26</v>
      </c>
      <c r="Z16" s="17">
        <f t="shared" si="8"/>
        <v>3</v>
      </c>
      <c r="AA16" s="17">
        <f t="shared" si="8"/>
        <v>3</v>
      </c>
      <c r="AB16" s="17">
        <f t="shared" si="8"/>
        <v>2</v>
      </c>
      <c r="AC16" s="17">
        <f t="shared" si="8"/>
        <v>4</v>
      </c>
      <c r="AD16" s="17">
        <f t="shared" si="8"/>
        <v>0</v>
      </c>
      <c r="AE16" s="31">
        <f t="shared" si="8"/>
        <v>427</v>
      </c>
      <c r="AF16" s="31">
        <f t="shared" si="8"/>
        <v>431</v>
      </c>
    </row>
    <row r="17" spans="2:32" ht="23.1" customHeight="1" x14ac:dyDescent="0.25">
      <c r="B17" s="45" t="s">
        <v>44</v>
      </c>
      <c r="C17" s="50">
        <f>SUM('[1]17.08 Entebbe-Kampala'!C17,'[2]15.08 Kampala-Entebbe 24h'!C17,'[3]17.08 Entebbe-Kampala'!C17)</f>
        <v>88</v>
      </c>
      <c r="D17" s="50">
        <f>SUM('[1]17.08 Entebbe-Kampala'!D17,'[2]15.08 Kampala-Entebbe 24h'!D17,'[3]17.08 Entebbe-Kampala'!D17)</f>
        <v>0</v>
      </c>
      <c r="E17" s="50">
        <f>SUM('[1]17.08 Entebbe-Kampala'!E17,'[2]15.08 Kampala-Entebbe 24h'!E17,'[3]17.08 Entebbe-Kampala'!E17)</f>
        <v>34</v>
      </c>
      <c r="F17" s="50">
        <f>SUM('[1]17.08 Entebbe-Kampala'!F17,'[2]15.08 Kampala-Entebbe 24h'!F17,'[3]17.08 Entebbe-Kampala'!F17)</f>
        <v>3</v>
      </c>
      <c r="G17" s="50">
        <f>SUM('[1]17.08 Entebbe-Kampala'!G17,'[2]15.08 Kampala-Entebbe 24h'!G17,'[3]17.08 Entebbe-Kampala'!G17)</f>
        <v>1</v>
      </c>
      <c r="H17" s="50">
        <f>SUM('[1]17.08 Entebbe-Kampala'!H17,'[2]15.08 Kampala-Entebbe 24h'!H17,'[3]17.08 Entebbe-Kampala'!H17)</f>
        <v>1</v>
      </c>
      <c r="I17" s="50">
        <f>SUM('[1]17.08 Entebbe-Kampala'!I17,'[2]15.08 Kampala-Entebbe 24h'!I17,'[3]17.08 Entebbe-Kampala'!I17)</f>
        <v>1</v>
      </c>
      <c r="J17" s="50">
        <f>SUM('[1]17.08 Entebbe-Kampala'!J17,'[2]15.08 Kampala-Entebbe 24h'!J17,'[3]17.08 Entebbe-Kampala'!J17)</f>
        <v>5</v>
      </c>
      <c r="K17" s="50">
        <f>SUM('[1]17.08 Entebbe-Kampala'!K17,'[2]15.08 Kampala-Entebbe 24h'!K17,'[3]17.08 Entebbe-Kampala'!K17)</f>
        <v>0</v>
      </c>
      <c r="L17" s="50">
        <f>SUM('[1]17.08 Entebbe-Kampala'!L17,'[2]15.08 Kampala-Entebbe 24h'!L17,'[3]17.08 Entebbe-Kampala'!L17)</f>
        <v>0</v>
      </c>
      <c r="M17" s="50">
        <f>SUM('[1]17.08 Entebbe-Kampala'!M17,'[2]15.08 Kampala-Entebbe 24h'!M17,'[3]17.08 Entebbe-Kampala'!M17)</f>
        <v>1</v>
      </c>
      <c r="N17" s="50">
        <f>SUM('[1]17.08 Entebbe-Kampala'!N17,'[2]15.08 Kampala-Entebbe 24h'!N17,'[3]17.08 Entebbe-Kampala'!N17)</f>
        <v>0</v>
      </c>
      <c r="O17" s="15">
        <f t="shared" si="0"/>
        <v>133</v>
      </c>
      <c r="P17" s="15">
        <f t="shared" si="1"/>
        <v>134</v>
      </c>
      <c r="R17" s="1" t="s">
        <v>13</v>
      </c>
      <c r="S17" s="17">
        <f t="shared" ref="S17:AF17" si="9">SUM(C38:C41)</f>
        <v>383</v>
      </c>
      <c r="T17" s="17">
        <f t="shared" si="9"/>
        <v>0</v>
      </c>
      <c r="U17" s="17">
        <f t="shared" si="9"/>
        <v>61</v>
      </c>
      <c r="V17" s="17">
        <f t="shared" si="9"/>
        <v>19</v>
      </c>
      <c r="W17" s="17">
        <f t="shared" si="9"/>
        <v>7</v>
      </c>
      <c r="X17" s="17">
        <f t="shared" si="9"/>
        <v>1</v>
      </c>
      <c r="Y17" s="17">
        <f t="shared" si="9"/>
        <v>38</v>
      </c>
      <c r="Z17" s="17">
        <f t="shared" si="9"/>
        <v>6</v>
      </c>
      <c r="AA17" s="17">
        <f t="shared" si="9"/>
        <v>4</v>
      </c>
      <c r="AB17" s="17">
        <f t="shared" si="9"/>
        <v>4</v>
      </c>
      <c r="AC17" s="17">
        <f t="shared" si="9"/>
        <v>9</v>
      </c>
      <c r="AD17" s="17">
        <f t="shared" si="9"/>
        <v>0</v>
      </c>
      <c r="AE17" s="31">
        <f t="shared" si="9"/>
        <v>523</v>
      </c>
      <c r="AF17" s="31">
        <f t="shared" si="9"/>
        <v>532</v>
      </c>
    </row>
    <row r="18" spans="2:32" ht="23.1" customHeight="1" x14ac:dyDescent="0.25">
      <c r="B18" s="45" t="s">
        <v>45</v>
      </c>
      <c r="C18" s="50">
        <f>SUM('[1]17.08 Entebbe-Kampala'!C18,'[2]15.08 Kampala-Entebbe 24h'!C18,'[3]17.08 Entebbe-Kampala'!C18)</f>
        <v>47</v>
      </c>
      <c r="D18" s="50">
        <f>SUM('[1]17.08 Entebbe-Kampala'!D18,'[2]15.08 Kampala-Entebbe 24h'!D18,'[3]17.08 Entebbe-Kampala'!D18)</f>
        <v>0</v>
      </c>
      <c r="E18" s="50">
        <f>SUM('[1]17.08 Entebbe-Kampala'!E18,'[2]15.08 Kampala-Entebbe 24h'!E18,'[3]17.08 Entebbe-Kampala'!E18)</f>
        <v>20</v>
      </c>
      <c r="F18" s="50">
        <f>SUM('[1]17.08 Entebbe-Kampala'!F18,'[2]15.08 Kampala-Entebbe 24h'!F18,'[3]17.08 Entebbe-Kampala'!F18)</f>
        <v>2</v>
      </c>
      <c r="G18" s="50">
        <f>SUM('[1]17.08 Entebbe-Kampala'!G18,'[2]15.08 Kampala-Entebbe 24h'!G18,'[3]17.08 Entebbe-Kampala'!G18)</f>
        <v>1</v>
      </c>
      <c r="H18" s="50">
        <f>SUM('[1]17.08 Entebbe-Kampala'!H18,'[2]15.08 Kampala-Entebbe 24h'!H18,'[3]17.08 Entebbe-Kampala'!H18)</f>
        <v>2</v>
      </c>
      <c r="I18" s="50">
        <f>SUM('[1]17.08 Entebbe-Kampala'!I18,'[2]15.08 Kampala-Entebbe 24h'!I18,'[3]17.08 Entebbe-Kampala'!I18)</f>
        <v>5</v>
      </c>
      <c r="J18" s="50">
        <f>SUM('[1]17.08 Entebbe-Kampala'!J18,'[2]15.08 Kampala-Entebbe 24h'!J18,'[3]17.08 Entebbe-Kampala'!J18)</f>
        <v>1</v>
      </c>
      <c r="K18" s="50">
        <f>SUM('[1]17.08 Entebbe-Kampala'!K18,'[2]15.08 Kampala-Entebbe 24h'!K18,'[3]17.08 Entebbe-Kampala'!K18)</f>
        <v>1</v>
      </c>
      <c r="L18" s="50">
        <f>SUM('[1]17.08 Entebbe-Kampala'!L18,'[2]15.08 Kampala-Entebbe 24h'!L18,'[3]17.08 Entebbe-Kampala'!L18)</f>
        <v>0</v>
      </c>
      <c r="M18" s="50">
        <f>SUM('[1]17.08 Entebbe-Kampala'!M18,'[2]15.08 Kampala-Entebbe 24h'!M18,'[3]17.08 Entebbe-Kampala'!M18)</f>
        <v>1</v>
      </c>
      <c r="N18" s="50">
        <f>SUM('[1]17.08 Entebbe-Kampala'!N18,'[2]15.08 Kampala-Entebbe 24h'!N18,'[3]17.08 Entebbe-Kampala'!N18)</f>
        <v>0</v>
      </c>
      <c r="O18" s="15">
        <f t="shared" si="0"/>
        <v>79</v>
      </c>
      <c r="P18" s="15">
        <f t="shared" si="1"/>
        <v>80</v>
      </c>
      <c r="R18" s="1" t="s">
        <v>14</v>
      </c>
      <c r="S18" s="17">
        <f t="shared" ref="S18:AF18" si="10">SUM(C42:C45)</f>
        <v>416</v>
      </c>
      <c r="T18" s="17">
        <f t="shared" si="10"/>
        <v>0</v>
      </c>
      <c r="U18" s="17">
        <f t="shared" si="10"/>
        <v>48</v>
      </c>
      <c r="V18" s="17">
        <f t="shared" si="10"/>
        <v>23</v>
      </c>
      <c r="W18" s="17">
        <f t="shared" si="10"/>
        <v>2</v>
      </c>
      <c r="X18" s="17">
        <f t="shared" si="10"/>
        <v>1</v>
      </c>
      <c r="Y18" s="17">
        <f t="shared" si="10"/>
        <v>27</v>
      </c>
      <c r="Z18" s="17">
        <f t="shared" si="10"/>
        <v>7</v>
      </c>
      <c r="AA18" s="17">
        <f t="shared" si="10"/>
        <v>1</v>
      </c>
      <c r="AB18" s="17">
        <f t="shared" si="10"/>
        <v>3</v>
      </c>
      <c r="AC18" s="17">
        <f t="shared" si="10"/>
        <v>3</v>
      </c>
      <c r="AD18" s="17">
        <f t="shared" si="10"/>
        <v>0</v>
      </c>
      <c r="AE18" s="31">
        <f t="shared" si="10"/>
        <v>528</v>
      </c>
      <c r="AF18" s="31">
        <f t="shared" si="10"/>
        <v>531</v>
      </c>
    </row>
    <row r="19" spans="2:32" ht="23.1" customHeight="1" x14ac:dyDescent="0.25">
      <c r="B19" s="45" t="s">
        <v>46</v>
      </c>
      <c r="C19" s="50">
        <f>SUM('[1]17.08 Entebbe-Kampala'!C19,'[2]15.08 Kampala-Entebbe 24h'!C19,'[3]17.08 Entebbe-Kampala'!C19)</f>
        <v>61</v>
      </c>
      <c r="D19" s="50">
        <f>SUM('[1]17.08 Entebbe-Kampala'!D19,'[2]15.08 Kampala-Entebbe 24h'!D19,'[3]17.08 Entebbe-Kampala'!D19)</f>
        <v>0</v>
      </c>
      <c r="E19" s="50">
        <f>SUM('[1]17.08 Entebbe-Kampala'!E19,'[2]15.08 Kampala-Entebbe 24h'!E19,'[3]17.08 Entebbe-Kampala'!E19)</f>
        <v>13</v>
      </c>
      <c r="F19" s="50">
        <f>SUM('[1]17.08 Entebbe-Kampala'!F19,'[2]15.08 Kampala-Entebbe 24h'!F19,'[3]17.08 Entebbe-Kampala'!F19)</f>
        <v>5</v>
      </c>
      <c r="G19" s="50">
        <f>SUM('[1]17.08 Entebbe-Kampala'!G19,'[2]15.08 Kampala-Entebbe 24h'!G19,'[3]17.08 Entebbe-Kampala'!G19)</f>
        <v>0</v>
      </c>
      <c r="H19" s="50">
        <f>SUM('[1]17.08 Entebbe-Kampala'!H19,'[2]15.08 Kampala-Entebbe 24h'!H19,'[3]17.08 Entebbe-Kampala'!H19)</f>
        <v>0</v>
      </c>
      <c r="I19" s="50">
        <f>SUM('[1]17.08 Entebbe-Kampala'!I19,'[2]15.08 Kampala-Entebbe 24h'!I19,'[3]17.08 Entebbe-Kampala'!I19)</f>
        <v>3</v>
      </c>
      <c r="J19" s="50">
        <f>SUM('[1]17.08 Entebbe-Kampala'!J19,'[2]15.08 Kampala-Entebbe 24h'!J19,'[3]17.08 Entebbe-Kampala'!J19)</f>
        <v>3</v>
      </c>
      <c r="K19" s="50">
        <f>SUM('[1]17.08 Entebbe-Kampala'!K19,'[2]15.08 Kampala-Entebbe 24h'!K19,'[3]17.08 Entebbe-Kampala'!K19)</f>
        <v>1</v>
      </c>
      <c r="L19" s="50">
        <f>SUM('[1]17.08 Entebbe-Kampala'!L19,'[2]15.08 Kampala-Entebbe 24h'!L19,'[3]17.08 Entebbe-Kampala'!L19)</f>
        <v>0</v>
      </c>
      <c r="M19" s="50">
        <f>SUM('[1]17.08 Entebbe-Kampala'!M19,'[2]15.08 Kampala-Entebbe 24h'!M19,'[3]17.08 Entebbe-Kampala'!M19)</f>
        <v>4</v>
      </c>
      <c r="N19" s="50">
        <f>SUM('[1]17.08 Entebbe-Kampala'!N19,'[2]15.08 Kampala-Entebbe 24h'!N19,'[3]17.08 Entebbe-Kampala'!N19)</f>
        <v>0</v>
      </c>
      <c r="O19" s="15">
        <f t="shared" si="0"/>
        <v>86</v>
      </c>
      <c r="P19" s="15">
        <f t="shared" si="1"/>
        <v>90</v>
      </c>
      <c r="R19" s="1" t="s">
        <v>15</v>
      </c>
      <c r="S19" s="17">
        <f t="shared" ref="S19:AF19" si="11">SUM(C46:C49)</f>
        <v>276</v>
      </c>
      <c r="T19" s="17">
        <f t="shared" si="11"/>
        <v>0</v>
      </c>
      <c r="U19" s="17">
        <f t="shared" si="11"/>
        <v>148</v>
      </c>
      <c r="V19" s="17">
        <f t="shared" si="11"/>
        <v>10</v>
      </c>
      <c r="W19" s="17">
        <f t="shared" si="11"/>
        <v>3</v>
      </c>
      <c r="X19" s="17">
        <f t="shared" si="11"/>
        <v>7</v>
      </c>
      <c r="Y19" s="17">
        <f t="shared" si="11"/>
        <v>35</v>
      </c>
      <c r="Z19" s="17">
        <f t="shared" si="11"/>
        <v>7</v>
      </c>
      <c r="AA19" s="17">
        <f t="shared" si="11"/>
        <v>2</v>
      </c>
      <c r="AB19" s="17">
        <f t="shared" si="11"/>
        <v>4</v>
      </c>
      <c r="AC19" s="17">
        <f t="shared" si="11"/>
        <v>8</v>
      </c>
      <c r="AD19" s="17">
        <f t="shared" si="11"/>
        <v>0</v>
      </c>
      <c r="AE19" s="31">
        <f t="shared" si="11"/>
        <v>492</v>
      </c>
      <c r="AF19" s="31">
        <f t="shared" si="11"/>
        <v>500</v>
      </c>
    </row>
    <row r="20" spans="2:32" ht="23.1" customHeight="1" x14ac:dyDescent="0.25">
      <c r="B20" s="45" t="s">
        <v>47</v>
      </c>
      <c r="C20" s="50">
        <f>SUM('[1]17.08 Entebbe-Kampala'!C20,'[2]15.08 Kampala-Entebbe 24h'!C20,'[3]17.08 Entebbe-Kampala'!C20)</f>
        <v>72</v>
      </c>
      <c r="D20" s="50">
        <f>SUM('[1]17.08 Entebbe-Kampala'!D20,'[2]15.08 Kampala-Entebbe 24h'!D20,'[3]17.08 Entebbe-Kampala'!D20)</f>
        <v>0</v>
      </c>
      <c r="E20" s="50">
        <f>SUM('[1]17.08 Entebbe-Kampala'!E20,'[2]15.08 Kampala-Entebbe 24h'!E20,'[3]17.08 Entebbe-Kampala'!E20)</f>
        <v>20</v>
      </c>
      <c r="F20" s="50">
        <f>SUM('[1]17.08 Entebbe-Kampala'!F20,'[2]15.08 Kampala-Entebbe 24h'!F20,'[3]17.08 Entebbe-Kampala'!F20)</f>
        <v>6</v>
      </c>
      <c r="G20" s="50">
        <f>SUM('[1]17.08 Entebbe-Kampala'!G20,'[2]15.08 Kampala-Entebbe 24h'!G20,'[3]17.08 Entebbe-Kampala'!G20)</f>
        <v>0</v>
      </c>
      <c r="H20" s="50">
        <f>SUM('[1]17.08 Entebbe-Kampala'!H20,'[2]15.08 Kampala-Entebbe 24h'!H20,'[3]17.08 Entebbe-Kampala'!H20)</f>
        <v>2</v>
      </c>
      <c r="I20" s="50">
        <f>SUM('[1]17.08 Entebbe-Kampala'!I20,'[2]15.08 Kampala-Entebbe 24h'!I20,'[3]17.08 Entebbe-Kampala'!I20)</f>
        <v>3</v>
      </c>
      <c r="J20" s="50">
        <f>SUM('[1]17.08 Entebbe-Kampala'!J20,'[2]15.08 Kampala-Entebbe 24h'!J20,'[3]17.08 Entebbe-Kampala'!J20)</f>
        <v>1</v>
      </c>
      <c r="K20" s="50">
        <f>SUM('[1]17.08 Entebbe-Kampala'!K20,'[2]15.08 Kampala-Entebbe 24h'!K20,'[3]17.08 Entebbe-Kampala'!K20)</f>
        <v>0</v>
      </c>
      <c r="L20" s="50">
        <f>SUM('[1]17.08 Entebbe-Kampala'!L20,'[2]15.08 Kampala-Entebbe 24h'!L20,'[3]17.08 Entebbe-Kampala'!L20)</f>
        <v>0</v>
      </c>
      <c r="M20" s="50">
        <f>SUM('[1]17.08 Entebbe-Kampala'!M20,'[2]15.08 Kampala-Entebbe 24h'!M20,'[3]17.08 Entebbe-Kampala'!M20)</f>
        <v>1</v>
      </c>
      <c r="N20" s="50">
        <f>SUM('[1]17.08 Entebbe-Kampala'!N20,'[2]15.08 Kampala-Entebbe 24h'!N20,'[3]17.08 Entebbe-Kampala'!N20)</f>
        <v>0</v>
      </c>
      <c r="O20" s="15">
        <f t="shared" si="0"/>
        <v>104</v>
      </c>
      <c r="P20" s="15">
        <f t="shared" si="1"/>
        <v>105</v>
      </c>
      <c r="R20" s="1" t="s">
        <v>16</v>
      </c>
      <c r="S20" s="17">
        <f t="shared" ref="S20:AF20" si="12">SUM(C50:C53)</f>
        <v>298</v>
      </c>
      <c r="T20" s="17">
        <f t="shared" si="12"/>
        <v>0</v>
      </c>
      <c r="U20" s="17">
        <f t="shared" si="12"/>
        <v>150</v>
      </c>
      <c r="V20" s="17">
        <f t="shared" si="12"/>
        <v>23</v>
      </c>
      <c r="W20" s="17">
        <f t="shared" si="12"/>
        <v>3</v>
      </c>
      <c r="X20" s="17">
        <f t="shared" si="12"/>
        <v>3</v>
      </c>
      <c r="Y20" s="17">
        <f t="shared" si="12"/>
        <v>33</v>
      </c>
      <c r="Z20" s="17">
        <f t="shared" si="12"/>
        <v>2</v>
      </c>
      <c r="AA20" s="17">
        <f t="shared" si="12"/>
        <v>2</v>
      </c>
      <c r="AB20" s="17">
        <f t="shared" si="12"/>
        <v>1</v>
      </c>
      <c r="AC20" s="17">
        <f t="shared" si="12"/>
        <v>15</v>
      </c>
      <c r="AD20" s="17">
        <f t="shared" si="12"/>
        <v>0</v>
      </c>
      <c r="AE20" s="31">
        <f t="shared" si="12"/>
        <v>515</v>
      </c>
      <c r="AF20" s="31">
        <f t="shared" si="12"/>
        <v>530</v>
      </c>
    </row>
    <row r="21" spans="2:32" ht="23.1" customHeight="1" x14ac:dyDescent="0.25">
      <c r="B21" s="45" t="s">
        <v>48</v>
      </c>
      <c r="C21" s="50">
        <f>SUM('[1]17.08 Entebbe-Kampala'!C21,'[2]15.08 Kampala-Entebbe 24h'!C21,'[3]17.08 Entebbe-Kampala'!C21)</f>
        <v>91</v>
      </c>
      <c r="D21" s="50">
        <f>SUM('[1]17.08 Entebbe-Kampala'!D21,'[2]15.08 Kampala-Entebbe 24h'!D21,'[3]17.08 Entebbe-Kampala'!D21)</f>
        <v>0</v>
      </c>
      <c r="E21" s="50">
        <f>SUM('[1]17.08 Entebbe-Kampala'!E21,'[2]15.08 Kampala-Entebbe 24h'!E21,'[3]17.08 Entebbe-Kampala'!E21)</f>
        <v>19</v>
      </c>
      <c r="F21" s="50">
        <f>SUM('[1]17.08 Entebbe-Kampala'!F21,'[2]15.08 Kampala-Entebbe 24h'!F21,'[3]17.08 Entebbe-Kampala'!F21)</f>
        <v>5</v>
      </c>
      <c r="G21" s="50">
        <f>SUM('[1]17.08 Entebbe-Kampala'!G21,'[2]15.08 Kampala-Entebbe 24h'!G21,'[3]17.08 Entebbe-Kampala'!G21)</f>
        <v>0</v>
      </c>
      <c r="H21" s="50">
        <f>SUM('[1]17.08 Entebbe-Kampala'!H21,'[2]15.08 Kampala-Entebbe 24h'!H21,'[3]17.08 Entebbe-Kampala'!H21)</f>
        <v>0</v>
      </c>
      <c r="I21" s="50">
        <f>SUM('[1]17.08 Entebbe-Kampala'!I21,'[2]15.08 Kampala-Entebbe 24h'!I21,'[3]17.08 Entebbe-Kampala'!I21)</f>
        <v>3</v>
      </c>
      <c r="J21" s="50">
        <f>SUM('[1]17.08 Entebbe-Kampala'!J21,'[2]15.08 Kampala-Entebbe 24h'!J21,'[3]17.08 Entebbe-Kampala'!J21)</f>
        <v>3</v>
      </c>
      <c r="K21" s="50">
        <f>SUM('[1]17.08 Entebbe-Kampala'!K21,'[2]15.08 Kampala-Entebbe 24h'!K21,'[3]17.08 Entebbe-Kampala'!K21)</f>
        <v>1</v>
      </c>
      <c r="L21" s="50">
        <f>SUM('[1]17.08 Entebbe-Kampala'!L21,'[2]15.08 Kampala-Entebbe 24h'!L21,'[3]17.08 Entebbe-Kampala'!L21)</f>
        <v>0</v>
      </c>
      <c r="M21" s="50">
        <f>SUM('[1]17.08 Entebbe-Kampala'!M21,'[2]15.08 Kampala-Entebbe 24h'!M21,'[3]17.08 Entebbe-Kampala'!M21)</f>
        <v>4</v>
      </c>
      <c r="N21" s="50">
        <f>SUM('[1]17.08 Entebbe-Kampala'!N21,'[2]15.08 Kampala-Entebbe 24h'!N21,'[3]17.08 Entebbe-Kampala'!N21)</f>
        <v>0</v>
      </c>
      <c r="O21" s="15">
        <f t="shared" si="0"/>
        <v>122</v>
      </c>
      <c r="P21" s="15">
        <f t="shared" si="1"/>
        <v>126</v>
      </c>
      <c r="R21" s="36" t="s">
        <v>20</v>
      </c>
      <c r="S21" s="34">
        <f t="shared" ref="S21:AF21" si="13">SUM(C54:C57)</f>
        <v>321</v>
      </c>
      <c r="T21" s="17">
        <f t="shared" si="13"/>
        <v>0</v>
      </c>
      <c r="U21" s="17">
        <f t="shared" si="13"/>
        <v>116</v>
      </c>
      <c r="V21" s="17">
        <f t="shared" si="13"/>
        <v>32</v>
      </c>
      <c r="W21" s="17">
        <f t="shared" si="13"/>
        <v>3</v>
      </c>
      <c r="X21" s="17">
        <f t="shared" si="13"/>
        <v>4</v>
      </c>
      <c r="Y21" s="17">
        <f t="shared" si="13"/>
        <v>16</v>
      </c>
      <c r="Z21" s="17">
        <f t="shared" si="13"/>
        <v>0</v>
      </c>
      <c r="AA21" s="17">
        <f t="shared" si="13"/>
        <v>1</v>
      </c>
      <c r="AB21" s="17">
        <f t="shared" si="13"/>
        <v>2</v>
      </c>
      <c r="AC21" s="17">
        <f t="shared" si="13"/>
        <v>125</v>
      </c>
      <c r="AD21" s="17">
        <f t="shared" si="13"/>
        <v>0</v>
      </c>
      <c r="AE21" s="31">
        <f t="shared" si="13"/>
        <v>495</v>
      </c>
      <c r="AF21" s="31">
        <f t="shared" si="13"/>
        <v>620</v>
      </c>
    </row>
    <row r="22" spans="2:32" ht="23.1" customHeight="1" x14ac:dyDescent="0.25">
      <c r="B22" s="45" t="s">
        <v>49</v>
      </c>
      <c r="C22" s="50">
        <f>SUM('[1]17.08 Entebbe-Kampala'!C22,'[2]15.08 Kampala-Entebbe 24h'!C22,'[3]17.08 Entebbe-Kampala'!C22)</f>
        <v>46</v>
      </c>
      <c r="D22" s="50">
        <f>SUM('[1]17.08 Entebbe-Kampala'!D22,'[2]15.08 Kampala-Entebbe 24h'!D22,'[3]17.08 Entebbe-Kampala'!D22)</f>
        <v>0</v>
      </c>
      <c r="E22" s="50">
        <f>SUM('[1]17.08 Entebbe-Kampala'!E22,'[2]15.08 Kampala-Entebbe 24h'!E22,'[3]17.08 Entebbe-Kampala'!E22)</f>
        <v>18</v>
      </c>
      <c r="F22" s="50">
        <f>SUM('[1]17.08 Entebbe-Kampala'!F22,'[2]15.08 Kampala-Entebbe 24h'!F22,'[3]17.08 Entebbe-Kampala'!F22)</f>
        <v>4</v>
      </c>
      <c r="G22" s="50">
        <f>SUM('[1]17.08 Entebbe-Kampala'!G22,'[2]15.08 Kampala-Entebbe 24h'!G22,'[3]17.08 Entebbe-Kampala'!G22)</f>
        <v>1</v>
      </c>
      <c r="H22" s="50">
        <f>SUM('[1]17.08 Entebbe-Kampala'!H22,'[2]15.08 Kampala-Entebbe 24h'!H22,'[3]17.08 Entebbe-Kampala'!H22)</f>
        <v>1</v>
      </c>
      <c r="I22" s="50">
        <f>SUM('[1]17.08 Entebbe-Kampala'!I22,'[2]15.08 Kampala-Entebbe 24h'!I22,'[3]17.08 Entebbe-Kampala'!I22)</f>
        <v>10</v>
      </c>
      <c r="J22" s="50">
        <f>SUM('[1]17.08 Entebbe-Kampala'!J22,'[2]15.08 Kampala-Entebbe 24h'!J22,'[3]17.08 Entebbe-Kampala'!J22)</f>
        <v>3</v>
      </c>
      <c r="K22" s="50">
        <f>SUM('[1]17.08 Entebbe-Kampala'!K22,'[2]15.08 Kampala-Entebbe 24h'!K22,'[3]17.08 Entebbe-Kampala'!K22)</f>
        <v>2</v>
      </c>
      <c r="L22" s="50">
        <f>SUM('[1]17.08 Entebbe-Kampala'!L22,'[2]15.08 Kampala-Entebbe 24h'!L22,'[3]17.08 Entebbe-Kampala'!L22)</f>
        <v>0</v>
      </c>
      <c r="M22" s="50">
        <f>SUM('[1]17.08 Entebbe-Kampala'!M22,'[2]15.08 Kampala-Entebbe 24h'!M22,'[3]17.08 Entebbe-Kampala'!M22)</f>
        <v>0</v>
      </c>
      <c r="N22" s="50">
        <f>SUM('[1]17.08 Entebbe-Kampala'!N22,'[2]15.08 Kampala-Entebbe 24h'!N22,'[3]17.08 Entebbe-Kampala'!N22)</f>
        <v>0</v>
      </c>
      <c r="O22" s="15">
        <f t="shared" si="0"/>
        <v>85</v>
      </c>
      <c r="P22" s="15">
        <f t="shared" si="1"/>
        <v>85</v>
      </c>
      <c r="R22" s="36" t="s">
        <v>146</v>
      </c>
      <c r="S22" s="34">
        <f>SUM(C58:C61)</f>
        <v>232.20169213973793</v>
      </c>
      <c r="T22" s="34">
        <f t="shared" ref="T22:AF22" si="14">SUM(D58:D61)</f>
        <v>0</v>
      </c>
      <c r="U22" s="34">
        <f t="shared" si="14"/>
        <v>107.40949781659387</v>
      </c>
      <c r="V22" s="34">
        <f t="shared" si="14"/>
        <v>14.580149199417756</v>
      </c>
      <c r="W22" s="34">
        <f t="shared" si="14"/>
        <v>2.334989082969432</v>
      </c>
      <c r="X22" s="34">
        <f t="shared" si="14"/>
        <v>3.6322052401746721</v>
      </c>
      <c r="Y22" s="34">
        <f t="shared" si="14"/>
        <v>21.793231441048029</v>
      </c>
      <c r="Z22" s="34">
        <f t="shared" si="14"/>
        <v>2.334989082969432</v>
      </c>
      <c r="AA22" s="34">
        <f t="shared" si="14"/>
        <v>1.2972161572052401</v>
      </c>
      <c r="AB22" s="34">
        <f t="shared" si="14"/>
        <v>1.816102620087336</v>
      </c>
      <c r="AC22" s="34">
        <f t="shared" si="14"/>
        <v>38.397598253275106</v>
      </c>
      <c r="AD22" s="34">
        <f t="shared" si="14"/>
        <v>0</v>
      </c>
      <c r="AE22" s="31">
        <f t="shared" si="14"/>
        <v>387.40007278020369</v>
      </c>
      <c r="AF22" s="31">
        <f t="shared" si="14"/>
        <v>425.79767103347876</v>
      </c>
    </row>
    <row r="23" spans="2:32" ht="23.1" customHeight="1" x14ac:dyDescent="0.25">
      <c r="B23" s="45" t="s">
        <v>50</v>
      </c>
      <c r="C23" s="50">
        <f>SUM('[1]17.08 Entebbe-Kampala'!C23,'[2]15.08 Kampala-Entebbe 24h'!C23,'[3]17.08 Entebbe-Kampala'!C23)</f>
        <v>56</v>
      </c>
      <c r="D23" s="50">
        <f>SUM('[1]17.08 Entebbe-Kampala'!D23,'[2]15.08 Kampala-Entebbe 24h'!D23,'[3]17.08 Entebbe-Kampala'!D23)</f>
        <v>0</v>
      </c>
      <c r="E23" s="50">
        <f>SUM('[1]17.08 Entebbe-Kampala'!E23,'[2]15.08 Kampala-Entebbe 24h'!E23,'[3]17.08 Entebbe-Kampala'!E23)</f>
        <v>12</v>
      </c>
      <c r="F23" s="50">
        <f>SUM('[1]17.08 Entebbe-Kampala'!F23,'[2]15.08 Kampala-Entebbe 24h'!F23,'[3]17.08 Entebbe-Kampala'!F23)</f>
        <v>7</v>
      </c>
      <c r="G23" s="50">
        <f>SUM('[1]17.08 Entebbe-Kampala'!G23,'[2]15.08 Kampala-Entebbe 24h'!G23,'[3]17.08 Entebbe-Kampala'!G23)</f>
        <v>0</v>
      </c>
      <c r="H23" s="50">
        <f>SUM('[1]17.08 Entebbe-Kampala'!H23,'[2]15.08 Kampala-Entebbe 24h'!H23,'[3]17.08 Entebbe-Kampala'!H23)</f>
        <v>0</v>
      </c>
      <c r="I23" s="50">
        <f>SUM('[1]17.08 Entebbe-Kampala'!I23,'[2]15.08 Kampala-Entebbe 24h'!I23,'[3]17.08 Entebbe-Kampala'!I23)</f>
        <v>7</v>
      </c>
      <c r="J23" s="50">
        <f>SUM('[1]17.08 Entebbe-Kampala'!J23,'[2]15.08 Kampala-Entebbe 24h'!J23,'[3]17.08 Entebbe-Kampala'!J23)</f>
        <v>5</v>
      </c>
      <c r="K23" s="50">
        <f>SUM('[1]17.08 Entebbe-Kampala'!K23,'[2]15.08 Kampala-Entebbe 24h'!K23,'[3]17.08 Entebbe-Kampala'!K23)</f>
        <v>1</v>
      </c>
      <c r="L23" s="50">
        <f>SUM('[1]17.08 Entebbe-Kampala'!L23,'[2]15.08 Kampala-Entebbe 24h'!L23,'[3]17.08 Entebbe-Kampala'!L23)</f>
        <v>1</v>
      </c>
      <c r="M23" s="50">
        <f>SUM('[1]17.08 Entebbe-Kampala'!M23,'[2]15.08 Kampala-Entebbe 24h'!M23,'[3]17.08 Entebbe-Kampala'!M23)</f>
        <v>2</v>
      </c>
      <c r="N23" s="50">
        <f>SUM('[1]17.08 Entebbe-Kampala'!N23,'[2]15.08 Kampala-Entebbe 24h'!N23,'[3]17.08 Entebbe-Kampala'!N23)</f>
        <v>0</v>
      </c>
      <c r="O23" s="15">
        <f t="shared" si="0"/>
        <v>89</v>
      </c>
      <c r="P23" s="15">
        <f t="shared" si="1"/>
        <v>91</v>
      </c>
      <c r="R23" s="36" t="s">
        <v>147</v>
      </c>
      <c r="S23" s="34">
        <f>SUM(C62:C65)</f>
        <v>212.37034206695768</v>
      </c>
      <c r="T23" s="34">
        <f t="shared" ref="T23:AF23" si="15">SUM(D62:D65)</f>
        <v>0</v>
      </c>
      <c r="U23" s="34">
        <f t="shared" si="15"/>
        <v>94.642085152838391</v>
      </c>
      <c r="V23" s="34">
        <f t="shared" si="15"/>
        <v>12.603438864628814</v>
      </c>
      <c r="W23" s="34">
        <f t="shared" si="15"/>
        <v>2.1355676855895185</v>
      </c>
      <c r="X23" s="34">
        <f t="shared" si="15"/>
        <v>3.321994177583695</v>
      </c>
      <c r="Y23" s="34">
        <f t="shared" si="15"/>
        <v>12.895982532751084</v>
      </c>
      <c r="Z23" s="34">
        <f t="shared" si="15"/>
        <v>2.1355676855895185</v>
      </c>
      <c r="AA23" s="34">
        <f t="shared" si="15"/>
        <v>1.8939865356622991</v>
      </c>
      <c r="AB23" s="34">
        <f t="shared" si="15"/>
        <v>1.6609970887918475</v>
      </c>
      <c r="AC23" s="34">
        <f t="shared" si="15"/>
        <v>35.118224163027641</v>
      </c>
      <c r="AD23" s="34">
        <f t="shared" si="15"/>
        <v>0</v>
      </c>
      <c r="AE23" s="31">
        <f t="shared" si="15"/>
        <v>343.6599617903928</v>
      </c>
      <c r="AF23" s="31">
        <f t="shared" si="15"/>
        <v>378.77818595342046</v>
      </c>
    </row>
    <row r="24" spans="2:32" ht="23.1" customHeight="1" x14ac:dyDescent="0.25">
      <c r="B24" s="45" t="s">
        <v>51</v>
      </c>
      <c r="C24" s="50">
        <f>SUM('[1]17.08 Entebbe-Kampala'!C24,'[2]15.08 Kampala-Entebbe 24h'!C24,'[3]17.08 Entebbe-Kampala'!C24)</f>
        <v>80</v>
      </c>
      <c r="D24" s="50">
        <f>SUM('[1]17.08 Entebbe-Kampala'!D24,'[2]15.08 Kampala-Entebbe 24h'!D24,'[3]17.08 Entebbe-Kampala'!D24)</f>
        <v>0</v>
      </c>
      <c r="E24" s="50">
        <f>SUM('[1]17.08 Entebbe-Kampala'!E24,'[2]15.08 Kampala-Entebbe 24h'!E24,'[3]17.08 Entebbe-Kampala'!E24)</f>
        <v>14</v>
      </c>
      <c r="F24" s="50">
        <f>SUM('[1]17.08 Entebbe-Kampala'!F24,'[2]15.08 Kampala-Entebbe 24h'!F24,'[3]17.08 Entebbe-Kampala'!F24)</f>
        <v>6</v>
      </c>
      <c r="G24" s="50">
        <f>SUM('[1]17.08 Entebbe-Kampala'!G24,'[2]15.08 Kampala-Entebbe 24h'!G24,'[3]17.08 Entebbe-Kampala'!G24)</f>
        <v>2</v>
      </c>
      <c r="H24" s="50">
        <f>SUM('[1]17.08 Entebbe-Kampala'!H24,'[2]15.08 Kampala-Entebbe 24h'!H24,'[3]17.08 Entebbe-Kampala'!H24)</f>
        <v>1</v>
      </c>
      <c r="I24" s="50">
        <f>SUM('[1]17.08 Entebbe-Kampala'!I24,'[2]15.08 Kampala-Entebbe 24h'!I24,'[3]17.08 Entebbe-Kampala'!I24)</f>
        <v>3</v>
      </c>
      <c r="J24" s="50">
        <f>SUM('[1]17.08 Entebbe-Kampala'!J24,'[2]15.08 Kampala-Entebbe 24h'!J24,'[3]17.08 Entebbe-Kampala'!J24)</f>
        <v>1</v>
      </c>
      <c r="K24" s="50">
        <f>SUM('[1]17.08 Entebbe-Kampala'!K24,'[2]15.08 Kampala-Entebbe 24h'!K24,'[3]17.08 Entebbe-Kampala'!K24)</f>
        <v>0</v>
      </c>
      <c r="L24" s="50">
        <f>SUM('[1]17.08 Entebbe-Kampala'!L24,'[2]15.08 Kampala-Entebbe 24h'!L24,'[3]17.08 Entebbe-Kampala'!L24)</f>
        <v>0</v>
      </c>
      <c r="M24" s="50">
        <f>SUM('[1]17.08 Entebbe-Kampala'!M24,'[2]15.08 Kampala-Entebbe 24h'!M24,'[3]17.08 Entebbe-Kampala'!M24)</f>
        <v>5</v>
      </c>
      <c r="N24" s="50">
        <f>SUM('[1]17.08 Entebbe-Kampala'!N24,'[2]15.08 Kampala-Entebbe 24h'!N24,'[3]17.08 Entebbe-Kampala'!N24)</f>
        <v>0</v>
      </c>
      <c r="O24" s="15">
        <f t="shared" si="0"/>
        <v>107</v>
      </c>
      <c r="P24" s="15">
        <f t="shared" si="1"/>
        <v>112</v>
      </c>
      <c r="R24" s="36" t="s">
        <v>148</v>
      </c>
      <c r="S24" s="34">
        <f>SUM(C66:C69)</f>
        <v>189.46446506550222</v>
      </c>
      <c r="T24" s="34">
        <f t="shared" ref="T24:AF24" si="16">SUM(D66:D69)</f>
        <v>0</v>
      </c>
      <c r="U24" s="34">
        <f t="shared" si="16"/>
        <v>82.714159388646294</v>
      </c>
      <c r="V24" s="34">
        <f t="shared" si="16"/>
        <v>10.252283478893744</v>
      </c>
      <c r="W24" s="34">
        <f t="shared" si="16"/>
        <v>1.9052292576419219</v>
      </c>
      <c r="X24" s="34">
        <f t="shared" si="16"/>
        <v>2.9636899563318786</v>
      </c>
      <c r="Y24" s="34">
        <f t="shared" si="16"/>
        <v>14.716069868995636</v>
      </c>
      <c r="Z24" s="34">
        <f t="shared" si="16"/>
        <v>1.9052292576419219</v>
      </c>
      <c r="AA24" s="34">
        <f t="shared" si="16"/>
        <v>1.0584606986899565</v>
      </c>
      <c r="AB24" s="34">
        <f t="shared" si="16"/>
        <v>1.4818449781659393</v>
      </c>
      <c r="AC24" s="34">
        <f t="shared" si="16"/>
        <v>27.960327510917036</v>
      </c>
      <c r="AD24" s="34">
        <f t="shared" si="16"/>
        <v>0</v>
      </c>
      <c r="AE24" s="31">
        <f t="shared" si="16"/>
        <v>306.46143195050951</v>
      </c>
      <c r="AF24" s="31">
        <f t="shared" si="16"/>
        <v>334.42175946142652</v>
      </c>
    </row>
    <row r="25" spans="2:32" ht="23.1" customHeight="1" x14ac:dyDescent="0.25">
      <c r="B25" s="45" t="s">
        <v>52</v>
      </c>
      <c r="C25" s="50">
        <f>SUM('[1]17.08 Entebbe-Kampala'!C25,'[2]15.08 Kampala-Entebbe 24h'!C25,'[3]17.08 Entebbe-Kampala'!C25)</f>
        <v>108</v>
      </c>
      <c r="D25" s="50">
        <f>SUM('[1]17.08 Entebbe-Kampala'!D25,'[2]15.08 Kampala-Entebbe 24h'!D25,'[3]17.08 Entebbe-Kampala'!D25)</f>
        <v>0</v>
      </c>
      <c r="E25" s="50">
        <f>SUM('[1]17.08 Entebbe-Kampala'!E25,'[2]15.08 Kampala-Entebbe 24h'!E25,'[3]17.08 Entebbe-Kampala'!E25)</f>
        <v>17</v>
      </c>
      <c r="F25" s="50">
        <f>SUM('[1]17.08 Entebbe-Kampala'!F25,'[2]15.08 Kampala-Entebbe 24h'!F25,'[3]17.08 Entebbe-Kampala'!F25)</f>
        <v>5</v>
      </c>
      <c r="G25" s="50">
        <f>SUM('[1]17.08 Entebbe-Kampala'!G25,'[2]15.08 Kampala-Entebbe 24h'!G25,'[3]17.08 Entebbe-Kampala'!G25)</f>
        <v>0</v>
      </c>
      <c r="H25" s="50">
        <f>SUM('[1]17.08 Entebbe-Kampala'!H25,'[2]15.08 Kampala-Entebbe 24h'!H25,'[3]17.08 Entebbe-Kampala'!H25)</f>
        <v>0</v>
      </c>
      <c r="I25" s="50">
        <f>SUM('[1]17.08 Entebbe-Kampala'!I25,'[2]15.08 Kampala-Entebbe 24h'!I25,'[3]17.08 Entebbe-Kampala'!I25)</f>
        <v>11</v>
      </c>
      <c r="J25" s="50">
        <f>SUM('[1]17.08 Entebbe-Kampala'!J25,'[2]15.08 Kampala-Entebbe 24h'!J25,'[3]17.08 Entebbe-Kampala'!J25)</f>
        <v>2</v>
      </c>
      <c r="K25" s="50">
        <f>SUM('[1]17.08 Entebbe-Kampala'!K25,'[2]15.08 Kampala-Entebbe 24h'!K25,'[3]17.08 Entebbe-Kampala'!K25)</f>
        <v>0</v>
      </c>
      <c r="L25" s="50">
        <f>SUM('[1]17.08 Entebbe-Kampala'!L25,'[2]15.08 Kampala-Entebbe 24h'!L25,'[3]17.08 Entebbe-Kampala'!L25)</f>
        <v>2</v>
      </c>
      <c r="M25" s="50">
        <f>SUM('[1]17.08 Entebbe-Kampala'!M25,'[2]15.08 Kampala-Entebbe 24h'!M25,'[3]17.08 Entebbe-Kampala'!M25)</f>
        <v>0</v>
      </c>
      <c r="N25" s="50">
        <f>SUM('[1]17.08 Entebbe-Kampala'!N25,'[2]15.08 Kampala-Entebbe 24h'!N25,'[3]17.08 Entebbe-Kampala'!N25)</f>
        <v>0</v>
      </c>
      <c r="O25" s="15">
        <f t="shared" si="0"/>
        <v>145</v>
      </c>
      <c r="P25" s="15">
        <f t="shared" si="1"/>
        <v>145</v>
      </c>
      <c r="R25" s="36" t="s">
        <v>149</v>
      </c>
      <c r="S25" s="34">
        <f>SUM(C70:C73)</f>
        <v>120.98133187772927</v>
      </c>
      <c r="T25" s="34">
        <f t="shared" ref="T25:AF25" si="17">SUM(D70:D73)</f>
        <v>0</v>
      </c>
      <c r="U25" s="34">
        <f t="shared" si="17"/>
        <v>55.96231441048036</v>
      </c>
      <c r="V25" s="34">
        <f t="shared" si="17"/>
        <v>8.7863537117903956</v>
      </c>
      <c r="W25" s="34">
        <f t="shared" si="17"/>
        <v>1.2165720524017469</v>
      </c>
      <c r="X25" s="34">
        <f t="shared" si="17"/>
        <v>1.8924454148471621</v>
      </c>
      <c r="Y25" s="34">
        <f t="shared" si="17"/>
        <v>11.354672489082972</v>
      </c>
      <c r="Z25" s="34">
        <f t="shared" si="17"/>
        <v>1.2165720524017469</v>
      </c>
      <c r="AA25" s="34">
        <f t="shared" si="17"/>
        <v>1.5027383551673945</v>
      </c>
      <c r="AB25" s="34">
        <f t="shared" si="17"/>
        <v>1.6571670305676856</v>
      </c>
      <c r="AC25" s="34">
        <f t="shared" si="17"/>
        <v>20.005851528384284</v>
      </c>
      <c r="AD25" s="34">
        <f t="shared" si="17"/>
        <v>0</v>
      </c>
      <c r="AE25" s="31">
        <f t="shared" si="17"/>
        <v>204.57016739446874</v>
      </c>
      <c r="AF25" s="31">
        <f t="shared" si="17"/>
        <v>224.57601892285302</v>
      </c>
    </row>
    <row r="26" spans="2:32" ht="23.1" customHeight="1" x14ac:dyDescent="0.25">
      <c r="B26" s="45" t="s">
        <v>53</v>
      </c>
      <c r="C26" s="50">
        <f>SUM('[1]17.08 Entebbe-Kampala'!C26,'[2]15.08 Kampala-Entebbe 24h'!C26,'[3]17.08 Entebbe-Kampala'!C26)</f>
        <v>44</v>
      </c>
      <c r="D26" s="50">
        <f>SUM('[1]17.08 Entebbe-Kampala'!D26,'[2]15.08 Kampala-Entebbe 24h'!D26,'[3]17.08 Entebbe-Kampala'!D26)</f>
        <v>0</v>
      </c>
      <c r="E26" s="50">
        <f>SUM('[1]17.08 Entebbe-Kampala'!E26,'[2]15.08 Kampala-Entebbe 24h'!E26,'[3]17.08 Entebbe-Kampala'!E26)</f>
        <v>10</v>
      </c>
      <c r="F26" s="50">
        <f>SUM('[1]17.08 Entebbe-Kampala'!F26,'[2]15.08 Kampala-Entebbe 24h'!F26,'[3]17.08 Entebbe-Kampala'!F26)</f>
        <v>6</v>
      </c>
      <c r="G26" s="50">
        <f>SUM('[1]17.08 Entebbe-Kampala'!G26,'[2]15.08 Kampala-Entebbe 24h'!G26,'[3]17.08 Entebbe-Kampala'!G26)</f>
        <v>0</v>
      </c>
      <c r="H26" s="50">
        <f>SUM('[1]17.08 Entebbe-Kampala'!H26,'[2]15.08 Kampala-Entebbe 24h'!H26,'[3]17.08 Entebbe-Kampala'!H26)</f>
        <v>0</v>
      </c>
      <c r="I26" s="50">
        <f>SUM('[1]17.08 Entebbe-Kampala'!I26,'[2]15.08 Kampala-Entebbe 24h'!I26,'[3]17.08 Entebbe-Kampala'!I26)</f>
        <v>6</v>
      </c>
      <c r="J26" s="50">
        <f>SUM('[1]17.08 Entebbe-Kampala'!J26,'[2]15.08 Kampala-Entebbe 24h'!J26,'[3]17.08 Entebbe-Kampala'!J26)</f>
        <v>1</v>
      </c>
      <c r="K26" s="50">
        <f>SUM('[1]17.08 Entebbe-Kampala'!K26,'[2]15.08 Kampala-Entebbe 24h'!K26,'[3]17.08 Entebbe-Kampala'!K26)</f>
        <v>0</v>
      </c>
      <c r="L26" s="50">
        <f>SUM('[1]17.08 Entebbe-Kampala'!L26,'[2]15.08 Kampala-Entebbe 24h'!L26,'[3]17.08 Entebbe-Kampala'!L26)</f>
        <v>1</v>
      </c>
      <c r="M26" s="50">
        <f>SUM('[1]17.08 Entebbe-Kampala'!M26,'[2]15.08 Kampala-Entebbe 24h'!M26,'[3]17.08 Entebbe-Kampala'!M26)</f>
        <v>0</v>
      </c>
      <c r="N26" s="50">
        <f>SUM('[1]17.08 Entebbe-Kampala'!N26,'[2]15.08 Kampala-Entebbe 24h'!N26,'[3]17.08 Entebbe-Kampala'!N26)</f>
        <v>0</v>
      </c>
      <c r="O26" s="15">
        <f t="shared" si="0"/>
        <v>68</v>
      </c>
      <c r="P26" s="15">
        <f t="shared" si="1"/>
        <v>68</v>
      </c>
      <c r="R26" s="36" t="s">
        <v>150</v>
      </c>
      <c r="S26" s="34">
        <f>SUM(C74:C77)</f>
        <v>73.642085152838447</v>
      </c>
      <c r="T26" s="34">
        <f t="shared" ref="T26:AF26" si="18">SUM(D74:D77)</f>
        <v>0</v>
      </c>
      <c r="U26" s="34">
        <f t="shared" si="18"/>
        <v>34.064606986899577</v>
      </c>
      <c r="V26" s="34">
        <f t="shared" si="18"/>
        <v>5.3483078602620111</v>
      </c>
      <c r="W26" s="34">
        <f t="shared" si="18"/>
        <v>0.74053493449781693</v>
      </c>
      <c r="X26" s="34">
        <f t="shared" si="18"/>
        <v>1.1519432314410485</v>
      </c>
      <c r="Y26" s="34">
        <f t="shared" si="18"/>
        <v>6.9116593886462905</v>
      </c>
      <c r="Z26" s="34">
        <f t="shared" si="18"/>
        <v>0.74053493449781693</v>
      </c>
      <c r="AA26" s="34">
        <f t="shared" si="18"/>
        <v>0.41140829694323161</v>
      </c>
      <c r="AB26" s="34">
        <f t="shared" si="18"/>
        <v>0.57597161572052424</v>
      </c>
      <c r="AC26" s="34">
        <f t="shared" si="18"/>
        <v>12.177685589519655</v>
      </c>
      <c r="AD26" s="34">
        <f t="shared" si="18"/>
        <v>0</v>
      </c>
      <c r="AE26" s="31">
        <f t="shared" si="18"/>
        <v>123.58705240174676</v>
      </c>
      <c r="AF26" s="31">
        <f t="shared" si="18"/>
        <v>135.76473799126643</v>
      </c>
    </row>
    <row r="27" spans="2:32" ht="23.1" customHeight="1" x14ac:dyDescent="0.25">
      <c r="B27" s="45" t="s">
        <v>54</v>
      </c>
      <c r="C27" s="50">
        <f>SUM('[1]17.08 Entebbe-Kampala'!C27,'[2]15.08 Kampala-Entebbe 24h'!C27,'[3]17.08 Entebbe-Kampala'!C27)</f>
        <v>68</v>
      </c>
      <c r="D27" s="50">
        <f>SUM('[1]17.08 Entebbe-Kampala'!D27,'[2]15.08 Kampala-Entebbe 24h'!D27,'[3]17.08 Entebbe-Kampala'!D27)</f>
        <v>0</v>
      </c>
      <c r="E27" s="50">
        <f>SUM('[1]17.08 Entebbe-Kampala'!E27,'[2]15.08 Kampala-Entebbe 24h'!E27,'[3]17.08 Entebbe-Kampala'!E27)</f>
        <v>10</v>
      </c>
      <c r="F27" s="50">
        <f>SUM('[1]17.08 Entebbe-Kampala'!F27,'[2]15.08 Kampala-Entebbe 24h'!F27,'[3]17.08 Entebbe-Kampala'!F27)</f>
        <v>4</v>
      </c>
      <c r="G27" s="50">
        <f>SUM('[1]17.08 Entebbe-Kampala'!G27,'[2]15.08 Kampala-Entebbe 24h'!G27,'[3]17.08 Entebbe-Kampala'!G27)</f>
        <v>0</v>
      </c>
      <c r="H27" s="50">
        <f>SUM('[1]17.08 Entebbe-Kampala'!H27,'[2]15.08 Kampala-Entebbe 24h'!H27,'[3]17.08 Entebbe-Kampala'!H27)</f>
        <v>0</v>
      </c>
      <c r="I27" s="50">
        <f>SUM('[1]17.08 Entebbe-Kampala'!I27,'[2]15.08 Kampala-Entebbe 24h'!I27,'[3]17.08 Entebbe-Kampala'!I27)</f>
        <v>6</v>
      </c>
      <c r="J27" s="50">
        <f>SUM('[1]17.08 Entebbe-Kampala'!J27,'[2]15.08 Kampala-Entebbe 24h'!J27,'[3]17.08 Entebbe-Kampala'!J27)</f>
        <v>1</v>
      </c>
      <c r="K27" s="50">
        <f>SUM('[1]17.08 Entebbe-Kampala'!K27,'[2]15.08 Kampala-Entebbe 24h'!K27,'[3]17.08 Entebbe-Kampala'!K27)</f>
        <v>3</v>
      </c>
      <c r="L27" s="50">
        <f>SUM('[1]17.08 Entebbe-Kampala'!L27,'[2]15.08 Kampala-Entebbe 24h'!L27,'[3]17.08 Entebbe-Kampala'!L27)</f>
        <v>1</v>
      </c>
      <c r="M27" s="50">
        <f>SUM('[1]17.08 Entebbe-Kampala'!M27,'[2]15.08 Kampala-Entebbe 24h'!M27,'[3]17.08 Entebbe-Kampala'!M27)</f>
        <v>3</v>
      </c>
      <c r="N27" s="50">
        <f>SUM('[1]17.08 Entebbe-Kampala'!N27,'[2]15.08 Kampala-Entebbe 24h'!N27,'[3]17.08 Entebbe-Kampala'!N27)</f>
        <v>0</v>
      </c>
      <c r="O27" s="15">
        <f t="shared" si="0"/>
        <v>93</v>
      </c>
      <c r="P27" s="15">
        <f t="shared" si="1"/>
        <v>96</v>
      </c>
      <c r="R27" s="36" t="s">
        <v>151</v>
      </c>
      <c r="S27" s="34">
        <f>SUM(C78:C81)</f>
        <v>48.944905385735069</v>
      </c>
      <c r="T27" s="34">
        <f t="shared" ref="T27:AF27" si="19">SUM(D78:D81)</f>
        <v>0</v>
      </c>
      <c r="U27" s="34">
        <f t="shared" si="19"/>
        <v>22.640436681222702</v>
      </c>
      <c r="V27" s="34">
        <f t="shared" si="19"/>
        <v>2.5576601164483259</v>
      </c>
      <c r="W27" s="34">
        <f t="shared" si="19"/>
        <v>0.49218340611353706</v>
      </c>
      <c r="X27" s="34">
        <f t="shared" si="19"/>
        <v>0.76561863173216871</v>
      </c>
      <c r="Y27" s="34">
        <f t="shared" si="19"/>
        <v>3.3052838427947595</v>
      </c>
      <c r="Z27" s="34">
        <f t="shared" si="19"/>
        <v>0.49218340611353706</v>
      </c>
      <c r="AA27" s="34">
        <f t="shared" si="19"/>
        <v>0.27343522561863171</v>
      </c>
      <c r="AB27" s="34">
        <f t="shared" si="19"/>
        <v>0.38280931586608435</v>
      </c>
      <c r="AC27" s="34">
        <f t="shared" si="19"/>
        <v>8.093682678311497</v>
      </c>
      <c r="AD27" s="34">
        <f t="shared" si="19"/>
        <v>0</v>
      </c>
      <c r="AE27" s="31">
        <f t="shared" si="19"/>
        <v>79.854516011644819</v>
      </c>
      <c r="AF27" s="31">
        <f t="shared" si="19"/>
        <v>87.948198689956314</v>
      </c>
    </row>
    <row r="28" spans="2:32" ht="23.1" customHeight="1" x14ac:dyDescent="0.25">
      <c r="B28" s="45" t="s">
        <v>55</v>
      </c>
      <c r="C28" s="50">
        <f>SUM('[1]17.08 Entebbe-Kampala'!C28,'[2]15.08 Kampala-Entebbe 24h'!C28,'[3]17.08 Entebbe-Kampala'!C28)</f>
        <v>91</v>
      </c>
      <c r="D28" s="50">
        <f>SUM('[1]17.08 Entebbe-Kampala'!D28,'[2]15.08 Kampala-Entebbe 24h'!D28,'[3]17.08 Entebbe-Kampala'!D28)</f>
        <v>0</v>
      </c>
      <c r="E28" s="50">
        <f>SUM('[1]17.08 Entebbe-Kampala'!E28,'[2]15.08 Kampala-Entebbe 24h'!E28,'[3]17.08 Entebbe-Kampala'!E28)</f>
        <v>19</v>
      </c>
      <c r="F28" s="50">
        <f>SUM('[1]17.08 Entebbe-Kampala'!F28,'[2]15.08 Kampala-Entebbe 24h'!F28,'[3]17.08 Entebbe-Kampala'!F28)</f>
        <v>3</v>
      </c>
      <c r="G28" s="50">
        <f>SUM('[1]17.08 Entebbe-Kampala'!G28,'[2]15.08 Kampala-Entebbe 24h'!G28,'[3]17.08 Entebbe-Kampala'!G28)</f>
        <v>1</v>
      </c>
      <c r="H28" s="50">
        <f>SUM('[1]17.08 Entebbe-Kampala'!H28,'[2]15.08 Kampala-Entebbe 24h'!H28,'[3]17.08 Entebbe-Kampala'!H28)</f>
        <v>0</v>
      </c>
      <c r="I28" s="50">
        <f>SUM('[1]17.08 Entebbe-Kampala'!I28,'[2]15.08 Kampala-Entebbe 24h'!I28,'[3]17.08 Entebbe-Kampala'!I28)</f>
        <v>16</v>
      </c>
      <c r="J28" s="50">
        <f>SUM('[1]17.08 Entebbe-Kampala'!J28,'[2]15.08 Kampala-Entebbe 24h'!J28,'[3]17.08 Entebbe-Kampala'!J28)</f>
        <v>0</v>
      </c>
      <c r="K28" s="50">
        <f>SUM('[1]17.08 Entebbe-Kampala'!K28,'[2]15.08 Kampala-Entebbe 24h'!K28,'[3]17.08 Entebbe-Kampala'!K28)</f>
        <v>0</v>
      </c>
      <c r="L28" s="50">
        <f>SUM('[1]17.08 Entebbe-Kampala'!L28,'[2]15.08 Kampala-Entebbe 24h'!L28,'[3]17.08 Entebbe-Kampala'!L28)</f>
        <v>2</v>
      </c>
      <c r="M28" s="50">
        <f>SUM('[1]17.08 Entebbe-Kampala'!M28,'[2]15.08 Kampala-Entebbe 24h'!M28,'[3]17.08 Entebbe-Kampala'!M28)</f>
        <v>2</v>
      </c>
      <c r="N28" s="50">
        <f>SUM('[1]17.08 Entebbe-Kampala'!N28,'[2]15.08 Kampala-Entebbe 24h'!N28,'[3]17.08 Entebbe-Kampala'!N28)</f>
        <v>0</v>
      </c>
      <c r="O28" s="15">
        <f t="shared" si="0"/>
        <v>132</v>
      </c>
      <c r="P28" s="15">
        <f t="shared" si="1"/>
        <v>134</v>
      </c>
      <c r="R28" s="36" t="s">
        <v>152</v>
      </c>
      <c r="S28" s="34">
        <f>SUM(C82:C85)</f>
        <v>28.19510553129545</v>
      </c>
      <c r="T28" s="34">
        <f t="shared" ref="T28:AF28" si="20">SUM(D82:D85)</f>
        <v>0</v>
      </c>
      <c r="U28" s="34">
        <f t="shared" si="20"/>
        <v>13.042205240174656</v>
      </c>
      <c r="V28" s="34">
        <f t="shared" si="20"/>
        <v>3.4409752547307106</v>
      </c>
      <c r="W28" s="34">
        <f t="shared" si="20"/>
        <v>0.28352620087336211</v>
      </c>
      <c r="X28" s="34">
        <f t="shared" si="20"/>
        <v>0.44104075691411881</v>
      </c>
      <c r="Y28" s="34">
        <f t="shared" si="20"/>
        <v>1.3581222707423561</v>
      </c>
      <c r="Z28" s="34">
        <f t="shared" si="20"/>
        <v>0.28352620087336211</v>
      </c>
      <c r="AA28" s="34">
        <f t="shared" si="20"/>
        <v>0.15751455604075673</v>
      </c>
      <c r="AB28" s="34">
        <f t="shared" si="20"/>
        <v>0.22052037845705941</v>
      </c>
      <c r="AC28" s="34">
        <f t="shared" si="20"/>
        <v>4.662430858806399</v>
      </c>
      <c r="AD28" s="34">
        <f t="shared" si="20"/>
        <v>0</v>
      </c>
      <c r="AE28" s="31">
        <f t="shared" si="20"/>
        <v>47.422536390101826</v>
      </c>
      <c r="AF28" s="31">
        <f t="shared" si="20"/>
        <v>52.084967248908228</v>
      </c>
    </row>
    <row r="29" spans="2:32" ht="23.1" customHeight="1" x14ac:dyDescent="0.25">
      <c r="B29" s="45" t="s">
        <v>56</v>
      </c>
      <c r="C29" s="50">
        <f>SUM('[1]17.08 Entebbe-Kampala'!C29,'[2]15.08 Kampala-Entebbe 24h'!C29,'[3]17.08 Entebbe-Kampala'!C29)</f>
        <v>98</v>
      </c>
      <c r="D29" s="50">
        <f>SUM('[1]17.08 Entebbe-Kampala'!D29,'[2]15.08 Kampala-Entebbe 24h'!D29,'[3]17.08 Entebbe-Kampala'!D29)</f>
        <v>0</v>
      </c>
      <c r="E29" s="50">
        <f>SUM('[1]17.08 Entebbe-Kampala'!E29,'[2]15.08 Kampala-Entebbe 24h'!E29,'[3]17.08 Entebbe-Kampala'!E29)</f>
        <v>15</v>
      </c>
      <c r="F29" s="50">
        <f>SUM('[1]17.08 Entebbe-Kampala'!F29,'[2]15.08 Kampala-Entebbe 24h'!F29,'[3]17.08 Entebbe-Kampala'!F29)</f>
        <v>2</v>
      </c>
      <c r="G29" s="50">
        <f>SUM('[1]17.08 Entebbe-Kampala'!G29,'[2]15.08 Kampala-Entebbe 24h'!G29,'[3]17.08 Entebbe-Kampala'!G29)</f>
        <v>0</v>
      </c>
      <c r="H29" s="50">
        <f>SUM('[1]17.08 Entebbe-Kampala'!H29,'[2]15.08 Kampala-Entebbe 24h'!H29,'[3]17.08 Entebbe-Kampala'!H29)</f>
        <v>0</v>
      </c>
      <c r="I29" s="50">
        <f>SUM('[1]17.08 Entebbe-Kampala'!I29,'[2]15.08 Kampala-Entebbe 24h'!I29,'[3]17.08 Entebbe-Kampala'!I29)</f>
        <v>6</v>
      </c>
      <c r="J29" s="50">
        <f>SUM('[1]17.08 Entebbe-Kampala'!J29,'[2]15.08 Kampala-Entebbe 24h'!J29,'[3]17.08 Entebbe-Kampala'!J29)</f>
        <v>2</v>
      </c>
      <c r="K29" s="50">
        <f>SUM('[1]17.08 Entebbe-Kampala'!K29,'[2]15.08 Kampala-Entebbe 24h'!K29,'[3]17.08 Entebbe-Kampala'!K29)</f>
        <v>1</v>
      </c>
      <c r="L29" s="50">
        <f>SUM('[1]17.08 Entebbe-Kampala'!L29,'[2]15.08 Kampala-Entebbe 24h'!L29,'[3]17.08 Entebbe-Kampala'!L29)</f>
        <v>0</v>
      </c>
      <c r="M29" s="50">
        <f>SUM('[1]17.08 Entebbe-Kampala'!M29,'[2]15.08 Kampala-Entebbe 24h'!M29,'[3]17.08 Entebbe-Kampala'!M29)</f>
        <v>1</v>
      </c>
      <c r="N29" s="50">
        <f>SUM('[1]17.08 Entebbe-Kampala'!N29,'[2]15.08 Kampala-Entebbe 24h'!N29,'[3]17.08 Entebbe-Kampala'!N29)</f>
        <v>0</v>
      </c>
      <c r="O29" s="15">
        <f t="shared" si="0"/>
        <v>124</v>
      </c>
      <c r="P29" s="15">
        <f t="shared" si="1"/>
        <v>125</v>
      </c>
      <c r="R29" s="36" t="s">
        <v>153</v>
      </c>
      <c r="S29" s="34">
        <f>SUM(C86:C89)</f>
        <v>22.069012918486173</v>
      </c>
      <c r="T29" s="34">
        <f t="shared" ref="T29:AF29" si="21">SUM(D86:D89)</f>
        <v>0</v>
      </c>
      <c r="U29" s="34">
        <f t="shared" si="21"/>
        <v>8.6088318777292621</v>
      </c>
      <c r="V29" s="34">
        <f t="shared" si="21"/>
        <v>1.602777474526929</v>
      </c>
      <c r="W29" s="34">
        <f t="shared" si="21"/>
        <v>0.22192303493449783</v>
      </c>
      <c r="X29" s="34">
        <f t="shared" si="21"/>
        <v>0.34521360989810773</v>
      </c>
      <c r="Y29" s="34">
        <f t="shared" si="21"/>
        <v>3.4866746724890829</v>
      </c>
      <c r="Z29" s="34">
        <f t="shared" si="21"/>
        <v>0.22192303493449783</v>
      </c>
      <c r="AA29" s="34">
        <f t="shared" si="21"/>
        <v>0.1232905749636099</v>
      </c>
      <c r="AB29" s="34">
        <f t="shared" si="21"/>
        <v>0.17260680494905387</v>
      </c>
      <c r="AC29" s="34">
        <f t="shared" si="21"/>
        <v>3.6494010189228532</v>
      </c>
      <c r="AD29" s="34">
        <f t="shared" si="21"/>
        <v>0</v>
      </c>
      <c r="AE29" s="31">
        <f t="shared" si="21"/>
        <v>36.852254002911209</v>
      </c>
      <c r="AF29" s="31">
        <f t="shared" si="21"/>
        <v>40.501655021834068</v>
      </c>
    </row>
    <row r="30" spans="2:32" ht="23.1" customHeight="1" x14ac:dyDescent="0.25">
      <c r="B30" s="45" t="s">
        <v>57</v>
      </c>
      <c r="C30" s="50">
        <f>SUM('[1]17.08 Entebbe-Kampala'!C30,'[2]15.08 Kampala-Entebbe 24h'!C30,'[3]17.08 Entebbe-Kampala'!C30)</f>
        <v>44</v>
      </c>
      <c r="D30" s="50">
        <f>SUM('[1]17.08 Entebbe-Kampala'!D30,'[2]15.08 Kampala-Entebbe 24h'!D30,'[3]17.08 Entebbe-Kampala'!D30)</f>
        <v>0</v>
      </c>
      <c r="E30" s="50">
        <f>SUM('[1]17.08 Entebbe-Kampala'!E30,'[2]15.08 Kampala-Entebbe 24h'!E30,'[3]17.08 Entebbe-Kampala'!E30)</f>
        <v>28</v>
      </c>
      <c r="F30" s="50">
        <f>SUM('[1]17.08 Entebbe-Kampala'!F30,'[2]15.08 Kampala-Entebbe 24h'!F30,'[3]17.08 Entebbe-Kampala'!F30)</f>
        <v>3</v>
      </c>
      <c r="G30" s="50">
        <f>SUM('[1]17.08 Entebbe-Kampala'!G30,'[2]15.08 Kampala-Entebbe 24h'!G30,'[3]17.08 Entebbe-Kampala'!G30)</f>
        <v>1</v>
      </c>
      <c r="H30" s="50">
        <f>SUM('[1]17.08 Entebbe-Kampala'!H30,'[2]15.08 Kampala-Entebbe 24h'!H30,'[3]17.08 Entebbe-Kampala'!H30)</f>
        <v>1</v>
      </c>
      <c r="I30" s="50">
        <f>SUM('[1]17.08 Entebbe-Kampala'!I30,'[2]15.08 Kampala-Entebbe 24h'!I30,'[3]17.08 Entebbe-Kampala'!I30)</f>
        <v>9</v>
      </c>
      <c r="J30" s="50">
        <f>SUM('[1]17.08 Entebbe-Kampala'!J30,'[2]15.08 Kampala-Entebbe 24h'!J30,'[3]17.08 Entebbe-Kampala'!J30)</f>
        <v>2</v>
      </c>
      <c r="K30" s="50">
        <f>SUM('[1]17.08 Entebbe-Kampala'!K30,'[2]15.08 Kampala-Entebbe 24h'!K30,'[3]17.08 Entebbe-Kampala'!K30)</f>
        <v>0</v>
      </c>
      <c r="L30" s="50">
        <f>SUM('[1]17.08 Entebbe-Kampala'!L30,'[2]15.08 Kampala-Entebbe 24h'!L30,'[3]17.08 Entebbe-Kampala'!L30)</f>
        <v>0</v>
      </c>
      <c r="M30" s="50">
        <f>SUM('[1]17.08 Entebbe-Kampala'!M30,'[2]15.08 Kampala-Entebbe 24h'!M30,'[3]17.08 Entebbe-Kampala'!M30)</f>
        <v>2</v>
      </c>
      <c r="N30" s="50">
        <f>SUM('[1]17.08 Entebbe-Kampala'!N30,'[2]15.08 Kampala-Entebbe 24h'!N30,'[3]17.08 Entebbe-Kampala'!N30)</f>
        <v>0</v>
      </c>
      <c r="O30" s="15">
        <f t="shared" si="0"/>
        <v>88</v>
      </c>
      <c r="P30" s="15">
        <f t="shared" si="1"/>
        <v>90</v>
      </c>
      <c r="R30" s="36" t="s">
        <v>154</v>
      </c>
      <c r="S30" s="34">
        <f>SUM(C90:C93)</f>
        <v>18.522070596797658</v>
      </c>
      <c r="T30" s="34">
        <f t="shared" ref="T30:AF30" si="22">SUM(D90:D93)</f>
        <v>0</v>
      </c>
      <c r="U30" s="34">
        <f t="shared" si="22"/>
        <v>5.8220633187772881</v>
      </c>
      <c r="V30" s="34">
        <f t="shared" si="22"/>
        <v>1.3451783114992715</v>
      </c>
      <c r="W30" s="34">
        <f t="shared" si="22"/>
        <v>0.18625545851528374</v>
      </c>
      <c r="X30" s="34">
        <f t="shared" si="22"/>
        <v>0.28973071324599697</v>
      </c>
      <c r="Y30" s="34">
        <f t="shared" si="22"/>
        <v>1.7383842794759814</v>
      </c>
      <c r="Z30" s="34">
        <f t="shared" si="22"/>
        <v>0.18625545851528374</v>
      </c>
      <c r="AA30" s="34">
        <f t="shared" si="22"/>
        <v>0.10347525473071317</v>
      </c>
      <c r="AB30" s="34">
        <f t="shared" si="22"/>
        <v>0.14486535662299849</v>
      </c>
      <c r="AC30" s="34">
        <f t="shared" si="22"/>
        <v>3.0628675400291105</v>
      </c>
      <c r="AD30" s="34">
        <f t="shared" si="22"/>
        <v>0</v>
      </c>
      <c r="AE30" s="31">
        <f t="shared" si="22"/>
        <v>28.338278748180478</v>
      </c>
      <c r="AF30" s="31">
        <f t="shared" si="22"/>
        <v>31.401146288209585</v>
      </c>
    </row>
    <row r="31" spans="2:32" ht="23.1" customHeight="1" x14ac:dyDescent="0.25">
      <c r="B31" s="46" t="s">
        <v>58</v>
      </c>
      <c r="C31" s="50">
        <f>SUM('[1]17.08 Entebbe-Kampala'!C31,'[2]15.08 Kampala-Entebbe 24h'!C31,'[3]17.08 Entebbe-Kampala'!C31)</f>
        <v>60</v>
      </c>
      <c r="D31" s="50">
        <f>SUM('[1]17.08 Entebbe-Kampala'!D31,'[2]15.08 Kampala-Entebbe 24h'!D31,'[3]17.08 Entebbe-Kampala'!D31)</f>
        <v>0</v>
      </c>
      <c r="E31" s="50">
        <f>SUM('[1]17.08 Entebbe-Kampala'!E31,'[2]15.08 Kampala-Entebbe 24h'!E31,'[3]17.08 Entebbe-Kampala'!E31)</f>
        <v>23</v>
      </c>
      <c r="F31" s="50">
        <f>SUM('[1]17.08 Entebbe-Kampala'!F31,'[2]15.08 Kampala-Entebbe 24h'!F31,'[3]17.08 Entebbe-Kampala'!F31)</f>
        <v>1</v>
      </c>
      <c r="G31" s="50">
        <f>SUM('[1]17.08 Entebbe-Kampala'!G31,'[2]15.08 Kampala-Entebbe 24h'!G31,'[3]17.08 Entebbe-Kampala'!G31)</f>
        <v>0</v>
      </c>
      <c r="H31" s="50">
        <f>SUM('[1]17.08 Entebbe-Kampala'!H31,'[2]15.08 Kampala-Entebbe 24h'!H31,'[3]17.08 Entebbe-Kampala'!H31)</f>
        <v>0</v>
      </c>
      <c r="I31" s="50">
        <f>SUM('[1]17.08 Entebbe-Kampala'!I31,'[2]15.08 Kampala-Entebbe 24h'!I31,'[3]17.08 Entebbe-Kampala'!I31)</f>
        <v>14</v>
      </c>
      <c r="J31" s="50">
        <f>SUM('[1]17.08 Entebbe-Kampala'!J31,'[2]15.08 Kampala-Entebbe 24h'!J31,'[3]17.08 Entebbe-Kampala'!J31)</f>
        <v>3</v>
      </c>
      <c r="K31" s="50">
        <f>SUM('[1]17.08 Entebbe-Kampala'!K31,'[2]15.08 Kampala-Entebbe 24h'!K31,'[3]17.08 Entebbe-Kampala'!K31)</f>
        <v>1</v>
      </c>
      <c r="L31" s="50">
        <f>SUM('[1]17.08 Entebbe-Kampala'!L31,'[2]15.08 Kampala-Entebbe 24h'!L31,'[3]17.08 Entebbe-Kampala'!L31)</f>
        <v>3</v>
      </c>
      <c r="M31" s="50">
        <f>SUM('[1]17.08 Entebbe-Kampala'!M31,'[2]15.08 Kampala-Entebbe 24h'!M31,'[3]17.08 Entebbe-Kampala'!M31)</f>
        <v>1</v>
      </c>
      <c r="N31" s="50">
        <f>SUM('[1]17.08 Entebbe-Kampala'!N31,'[2]15.08 Kampala-Entebbe 24h'!N31,'[3]17.08 Entebbe-Kampala'!N31)</f>
        <v>0</v>
      </c>
      <c r="O31" s="15">
        <f t="shared" si="0"/>
        <v>105</v>
      </c>
      <c r="P31" s="15">
        <f t="shared" si="1"/>
        <v>106</v>
      </c>
      <c r="R31" s="36" t="s">
        <v>155</v>
      </c>
      <c r="S31" s="34">
        <f>SUM(C94:C97)</f>
        <v>46.918453420669557</v>
      </c>
      <c r="T31" s="34">
        <f t="shared" ref="T31:AF31" si="23">SUM(D94:D97)</f>
        <v>0</v>
      </c>
      <c r="U31" s="34">
        <f t="shared" si="23"/>
        <v>10.857515283842792</v>
      </c>
      <c r="V31" s="34">
        <f t="shared" si="23"/>
        <v>3.4074854439592421</v>
      </c>
      <c r="W31" s="34">
        <f t="shared" si="23"/>
        <v>0.47180567685589503</v>
      </c>
      <c r="X31" s="34">
        <f t="shared" si="23"/>
        <v>0.73391994177583675</v>
      </c>
      <c r="Y31" s="34">
        <f t="shared" si="23"/>
        <v>4.4035196506550207</v>
      </c>
      <c r="Z31" s="34">
        <f t="shared" si="23"/>
        <v>0.47180567685589503</v>
      </c>
      <c r="AA31" s="34">
        <f t="shared" si="23"/>
        <v>0.26211426491994172</v>
      </c>
      <c r="AB31" s="34">
        <f t="shared" si="23"/>
        <v>0.36695997088791837</v>
      </c>
      <c r="AC31" s="34">
        <f t="shared" si="23"/>
        <v>7.7585822416302737</v>
      </c>
      <c r="AD31" s="34">
        <f t="shared" si="23"/>
        <v>0</v>
      </c>
      <c r="AE31" s="31">
        <f t="shared" si="23"/>
        <v>67.893579330422099</v>
      </c>
      <c r="AF31" s="31">
        <f t="shared" si="23"/>
        <v>75.652161572052364</v>
      </c>
    </row>
    <row r="32" spans="2:32" ht="23.1" customHeight="1" x14ac:dyDescent="0.25">
      <c r="B32" s="46" t="s">
        <v>59</v>
      </c>
      <c r="C32" s="50">
        <f>SUM('[1]17.08 Entebbe-Kampala'!C32,'[2]15.08 Kampala-Entebbe 24h'!C32,'[3]17.08 Entebbe-Kampala'!C32)</f>
        <v>69</v>
      </c>
      <c r="D32" s="50">
        <f>SUM('[1]17.08 Entebbe-Kampala'!D32,'[2]15.08 Kampala-Entebbe 24h'!D32,'[3]17.08 Entebbe-Kampala'!D32)</f>
        <v>0</v>
      </c>
      <c r="E32" s="50">
        <f>SUM('[1]17.08 Entebbe-Kampala'!E32,'[2]15.08 Kampala-Entebbe 24h'!E32,'[3]17.08 Entebbe-Kampala'!E32)</f>
        <v>26</v>
      </c>
      <c r="F32" s="50">
        <f>SUM('[1]17.08 Entebbe-Kampala'!F32,'[2]15.08 Kampala-Entebbe 24h'!F32,'[3]17.08 Entebbe-Kampala'!F32)</f>
        <v>4</v>
      </c>
      <c r="G32" s="50">
        <f>SUM('[1]17.08 Entebbe-Kampala'!G32,'[2]15.08 Kampala-Entebbe 24h'!G32,'[3]17.08 Entebbe-Kampala'!G32)</f>
        <v>3</v>
      </c>
      <c r="H32" s="50">
        <f>SUM('[1]17.08 Entebbe-Kampala'!H32,'[2]15.08 Kampala-Entebbe 24h'!H32,'[3]17.08 Entebbe-Kampala'!H32)</f>
        <v>0</v>
      </c>
      <c r="I32" s="50">
        <f>SUM('[1]17.08 Entebbe-Kampala'!I32,'[2]15.08 Kampala-Entebbe 24h'!I32,'[3]17.08 Entebbe-Kampala'!I32)</f>
        <v>7</v>
      </c>
      <c r="J32" s="50">
        <f>SUM('[1]17.08 Entebbe-Kampala'!J32,'[2]15.08 Kampala-Entebbe 24h'!J32,'[3]17.08 Entebbe-Kampala'!J32)</f>
        <v>0</v>
      </c>
      <c r="K32" s="50">
        <f>SUM('[1]17.08 Entebbe-Kampala'!K32,'[2]15.08 Kampala-Entebbe 24h'!K32,'[3]17.08 Entebbe-Kampala'!K32)</f>
        <v>0</v>
      </c>
      <c r="L32" s="50">
        <f>SUM('[1]17.08 Entebbe-Kampala'!L32,'[2]15.08 Kampala-Entebbe 24h'!L32,'[3]17.08 Entebbe-Kampala'!L32)</f>
        <v>1</v>
      </c>
      <c r="M32" s="50">
        <f>SUM('[1]17.08 Entebbe-Kampala'!M32,'[2]15.08 Kampala-Entebbe 24h'!M32,'[3]17.08 Entebbe-Kampala'!M32)</f>
        <v>2</v>
      </c>
      <c r="N32" s="50">
        <f>SUM('[1]17.08 Entebbe-Kampala'!N32,'[2]15.08 Kampala-Entebbe 24h'!N32,'[3]17.08 Entebbe-Kampala'!N32)</f>
        <v>0</v>
      </c>
      <c r="O32" s="15">
        <f t="shared" si="0"/>
        <v>110</v>
      </c>
      <c r="P32" s="15">
        <f t="shared" si="1"/>
        <v>112</v>
      </c>
      <c r="R32" s="33" t="s">
        <v>156</v>
      </c>
      <c r="S32" s="34">
        <f>SUM(C98:C101)</f>
        <v>81.600509461426512</v>
      </c>
      <c r="T32" s="34">
        <f t="shared" ref="T32:AF32" si="24">SUM(D98:D101)</f>
        <v>0</v>
      </c>
      <c r="U32" s="34">
        <f t="shared" si="24"/>
        <v>25.813318777292576</v>
      </c>
      <c r="V32" s="34">
        <f t="shared" si="24"/>
        <v>6.7266011644832648</v>
      </c>
      <c r="W32" s="34">
        <f t="shared" si="24"/>
        <v>0.93137554585152882</v>
      </c>
      <c r="X32" s="34">
        <f t="shared" si="24"/>
        <v>1.4488064046579336</v>
      </c>
      <c r="Y32" s="34">
        <f t="shared" si="24"/>
        <v>8.6928384279476028</v>
      </c>
      <c r="Z32" s="34">
        <f t="shared" si="24"/>
        <v>0.93137554585152882</v>
      </c>
      <c r="AA32" s="34">
        <f t="shared" si="24"/>
        <v>0.51743085880640494</v>
      </c>
      <c r="AB32" s="34">
        <f t="shared" si="24"/>
        <v>0.72440320232896682</v>
      </c>
      <c r="AC32" s="34">
        <f t="shared" si="24"/>
        <v>15.315953420669587</v>
      </c>
      <c r="AD32" s="34">
        <f t="shared" si="24"/>
        <v>0</v>
      </c>
      <c r="AE32" s="31">
        <f t="shared" si="24"/>
        <v>127.38665938864632</v>
      </c>
      <c r="AF32" s="31">
        <f t="shared" si="24"/>
        <v>142.70261280931589</v>
      </c>
    </row>
    <row r="33" spans="2:32" ht="23.1" customHeight="1" x14ac:dyDescent="0.25">
      <c r="B33" s="45" t="s">
        <v>60</v>
      </c>
      <c r="C33" s="50">
        <f>SUM('[1]17.08 Entebbe-Kampala'!C33,'[2]15.08 Kampala-Entebbe 24h'!C33,'[3]17.08 Entebbe-Kampala'!C33)</f>
        <v>96</v>
      </c>
      <c r="D33" s="50">
        <f>SUM('[1]17.08 Entebbe-Kampala'!D33,'[2]15.08 Kampala-Entebbe 24h'!D33,'[3]17.08 Entebbe-Kampala'!D33)</f>
        <v>0</v>
      </c>
      <c r="E33" s="50">
        <f>SUM('[1]17.08 Entebbe-Kampala'!E33,'[2]15.08 Kampala-Entebbe 24h'!E33,'[3]17.08 Entebbe-Kampala'!E33)</f>
        <v>27</v>
      </c>
      <c r="F33" s="50">
        <f>SUM('[1]17.08 Entebbe-Kampala'!F33,'[2]15.08 Kampala-Entebbe 24h'!F33,'[3]17.08 Entebbe-Kampala'!F33)</f>
        <v>2</v>
      </c>
      <c r="G33" s="50">
        <f>SUM('[1]17.08 Entebbe-Kampala'!G33,'[2]15.08 Kampala-Entebbe 24h'!G33,'[3]17.08 Entebbe-Kampala'!G33)</f>
        <v>0</v>
      </c>
      <c r="H33" s="50">
        <f>SUM('[1]17.08 Entebbe-Kampala'!H33,'[2]15.08 Kampala-Entebbe 24h'!H33,'[3]17.08 Entebbe-Kampala'!H33)</f>
        <v>0</v>
      </c>
      <c r="I33" s="50">
        <f>SUM('[1]17.08 Entebbe-Kampala'!I33,'[2]15.08 Kampala-Entebbe 24h'!I33,'[3]17.08 Entebbe-Kampala'!I33)</f>
        <v>8</v>
      </c>
      <c r="J33" s="50">
        <f>SUM('[1]17.08 Entebbe-Kampala'!J33,'[2]15.08 Kampala-Entebbe 24h'!J33,'[3]17.08 Entebbe-Kampala'!J33)</f>
        <v>1</v>
      </c>
      <c r="K33" s="50">
        <f>SUM('[1]17.08 Entebbe-Kampala'!K33,'[2]15.08 Kampala-Entebbe 24h'!K33,'[3]17.08 Entebbe-Kampala'!K33)</f>
        <v>0</v>
      </c>
      <c r="L33" s="50">
        <f>SUM('[1]17.08 Entebbe-Kampala'!L33,'[2]15.08 Kampala-Entebbe 24h'!L33,'[3]17.08 Entebbe-Kampala'!L33)</f>
        <v>1</v>
      </c>
      <c r="M33" s="50">
        <f>SUM('[1]17.08 Entebbe-Kampala'!M33,'[2]15.08 Kampala-Entebbe 24h'!M33,'[3]17.08 Entebbe-Kampala'!M33)</f>
        <v>2</v>
      </c>
      <c r="N33" s="50">
        <f>SUM('[1]17.08 Entebbe-Kampala'!N33,'[2]15.08 Kampala-Entebbe 24h'!N33,'[3]17.08 Entebbe-Kampala'!N33)</f>
        <v>0</v>
      </c>
      <c r="O33" s="15">
        <f t="shared" si="0"/>
        <v>135</v>
      </c>
      <c r="P33" s="15">
        <f t="shared" si="1"/>
        <v>137</v>
      </c>
      <c r="R33" s="33" t="s">
        <v>157</v>
      </c>
      <c r="S33" s="34">
        <f>SUM(C102:C105)</f>
        <v>118.80984352256183</v>
      </c>
      <c r="T33" s="34">
        <f t="shared" ref="T33:AF33" si="25">SUM(D102:D105)</f>
        <v>0</v>
      </c>
      <c r="U33" s="34">
        <f t="shared" si="25"/>
        <v>36</v>
      </c>
      <c r="V33" s="34">
        <f t="shared" si="25"/>
        <v>8.8868813682678276</v>
      </c>
      <c r="W33" s="34">
        <f t="shared" si="25"/>
        <v>1.2304912663755452</v>
      </c>
      <c r="X33" s="34">
        <f t="shared" si="25"/>
        <v>1.9140975254730703</v>
      </c>
      <c r="Y33" s="34">
        <f t="shared" si="25"/>
        <v>11.484585152838422</v>
      </c>
      <c r="Z33" s="34">
        <f t="shared" si="25"/>
        <v>1.2304912663755452</v>
      </c>
      <c r="AA33" s="34">
        <f t="shared" si="25"/>
        <v>0.68360625909752515</v>
      </c>
      <c r="AB33" s="34">
        <f t="shared" si="25"/>
        <v>2.5047743813682675</v>
      </c>
      <c r="AC33" s="34">
        <f t="shared" si="25"/>
        <v>46</v>
      </c>
      <c r="AD33" s="34">
        <f t="shared" si="25"/>
        <v>0</v>
      </c>
      <c r="AE33" s="31">
        <f t="shared" si="25"/>
        <v>182.74477074235804</v>
      </c>
      <c r="AF33" s="31">
        <f t="shared" si="25"/>
        <v>228.74477074235801</v>
      </c>
    </row>
    <row r="34" spans="2:32" ht="23.1" customHeight="1" x14ac:dyDescent="0.25">
      <c r="B34" s="46" t="s">
        <v>61</v>
      </c>
      <c r="C34" s="50">
        <f>SUM('[1]17.08 Entebbe-Kampala'!C34,'[2]15.08 Kampala-Entebbe 24h'!C34,'[3]17.08 Entebbe-Kampala'!C34)</f>
        <v>45</v>
      </c>
      <c r="D34" s="50">
        <f>SUM('[1]17.08 Entebbe-Kampala'!D34,'[2]15.08 Kampala-Entebbe 24h'!D34,'[3]17.08 Entebbe-Kampala'!D34)</f>
        <v>0</v>
      </c>
      <c r="E34" s="50">
        <f>SUM('[1]17.08 Entebbe-Kampala'!E34,'[2]15.08 Kampala-Entebbe 24h'!E34,'[3]17.08 Entebbe-Kampala'!E34)</f>
        <v>18</v>
      </c>
      <c r="F34" s="50">
        <f>SUM('[1]17.08 Entebbe-Kampala'!F34,'[2]15.08 Kampala-Entebbe 24h'!F34,'[3]17.08 Entebbe-Kampala'!F34)</f>
        <v>4</v>
      </c>
      <c r="G34" s="50">
        <f>SUM('[1]17.08 Entebbe-Kampala'!G34,'[2]15.08 Kampala-Entebbe 24h'!G34,'[3]17.08 Entebbe-Kampala'!G34)</f>
        <v>0</v>
      </c>
      <c r="H34" s="50">
        <f>SUM('[1]17.08 Entebbe-Kampala'!H34,'[2]15.08 Kampala-Entebbe 24h'!H34,'[3]17.08 Entebbe-Kampala'!H34)</f>
        <v>1</v>
      </c>
      <c r="I34" s="50">
        <f>SUM('[1]17.08 Entebbe-Kampala'!I34,'[2]15.08 Kampala-Entebbe 24h'!I34,'[3]17.08 Entebbe-Kampala'!I34)</f>
        <v>5</v>
      </c>
      <c r="J34" s="50">
        <f>SUM('[1]17.08 Entebbe-Kampala'!J34,'[2]15.08 Kampala-Entebbe 24h'!J34,'[3]17.08 Entebbe-Kampala'!J34)</f>
        <v>0</v>
      </c>
      <c r="K34" s="50">
        <f>SUM('[1]17.08 Entebbe-Kampala'!K34,'[2]15.08 Kampala-Entebbe 24h'!K34,'[3]17.08 Entebbe-Kampala'!K34)</f>
        <v>1</v>
      </c>
      <c r="L34" s="50">
        <f>SUM('[1]17.08 Entebbe-Kampala'!L34,'[2]15.08 Kampala-Entebbe 24h'!L34,'[3]17.08 Entebbe-Kampala'!L34)</f>
        <v>0</v>
      </c>
      <c r="M34" s="50">
        <f>SUM('[1]17.08 Entebbe-Kampala'!M34,'[2]15.08 Kampala-Entebbe 24h'!M34,'[3]17.08 Entebbe-Kampala'!M34)</f>
        <v>1</v>
      </c>
      <c r="N34" s="50">
        <f>SUM('[1]17.08 Entebbe-Kampala'!N34,'[2]15.08 Kampala-Entebbe 24h'!N34,'[3]17.08 Entebbe-Kampala'!N34)</f>
        <v>0</v>
      </c>
      <c r="O34" s="15">
        <f t="shared" si="0"/>
        <v>74</v>
      </c>
      <c r="P34" s="15">
        <f t="shared" si="1"/>
        <v>75</v>
      </c>
      <c r="R34" s="38" t="s">
        <v>90</v>
      </c>
      <c r="S34" s="39">
        <f t="shared" ref="S34:AF34" si="26">MAX(S10:S12)</f>
        <v>271</v>
      </c>
      <c r="T34" s="39">
        <f t="shared" si="26"/>
        <v>0</v>
      </c>
      <c r="U34" s="39">
        <f t="shared" si="26"/>
        <v>89</v>
      </c>
      <c r="V34" s="39">
        <f t="shared" si="26"/>
        <v>21</v>
      </c>
      <c r="W34" s="39">
        <f t="shared" si="26"/>
        <v>2</v>
      </c>
      <c r="X34" s="39">
        <f t="shared" si="26"/>
        <v>4</v>
      </c>
      <c r="Y34" s="39">
        <f t="shared" si="26"/>
        <v>14</v>
      </c>
      <c r="Z34" s="39">
        <f t="shared" si="26"/>
        <v>8</v>
      </c>
      <c r="AA34" s="39">
        <f t="shared" si="26"/>
        <v>3</v>
      </c>
      <c r="AB34" s="39">
        <f t="shared" si="26"/>
        <v>0</v>
      </c>
      <c r="AC34" s="39">
        <f t="shared" si="26"/>
        <v>82</v>
      </c>
      <c r="AD34" s="39">
        <f t="shared" si="26"/>
        <v>0</v>
      </c>
      <c r="AE34" s="40">
        <f t="shared" si="26"/>
        <v>391</v>
      </c>
      <c r="AF34" s="40">
        <f t="shared" si="26"/>
        <v>401</v>
      </c>
    </row>
    <row r="35" spans="2:32" ht="23.1" customHeight="1" x14ac:dyDescent="0.25">
      <c r="B35" s="46" t="s">
        <v>62</v>
      </c>
      <c r="C35" s="50">
        <f>SUM('[1]17.08 Entebbe-Kampala'!C35,'[2]15.08 Kampala-Entebbe 24h'!C35,'[3]17.08 Entebbe-Kampala'!C35)</f>
        <v>66</v>
      </c>
      <c r="D35" s="50">
        <f>SUM('[1]17.08 Entebbe-Kampala'!D35,'[2]15.08 Kampala-Entebbe 24h'!D35,'[3]17.08 Entebbe-Kampala'!D35)</f>
        <v>0</v>
      </c>
      <c r="E35" s="50">
        <f>SUM('[1]17.08 Entebbe-Kampala'!E35,'[2]15.08 Kampala-Entebbe 24h'!E35,'[3]17.08 Entebbe-Kampala'!E35)</f>
        <v>26</v>
      </c>
      <c r="F35" s="50">
        <f>SUM('[1]17.08 Entebbe-Kampala'!F35,'[2]15.08 Kampala-Entebbe 24h'!F35,'[3]17.08 Entebbe-Kampala'!F35)</f>
        <v>2</v>
      </c>
      <c r="G35" s="50">
        <f>SUM('[1]17.08 Entebbe-Kampala'!G35,'[2]15.08 Kampala-Entebbe 24h'!G35,'[3]17.08 Entebbe-Kampala'!G35)</f>
        <v>3</v>
      </c>
      <c r="H35" s="50">
        <f>SUM('[1]17.08 Entebbe-Kampala'!H35,'[2]15.08 Kampala-Entebbe 24h'!H35,'[3]17.08 Entebbe-Kampala'!H35)</f>
        <v>0</v>
      </c>
      <c r="I35" s="50">
        <f>SUM('[1]17.08 Entebbe-Kampala'!I35,'[2]15.08 Kampala-Entebbe 24h'!I35,'[3]17.08 Entebbe-Kampala'!I35)</f>
        <v>8</v>
      </c>
      <c r="J35" s="50">
        <f>SUM('[1]17.08 Entebbe-Kampala'!J35,'[2]15.08 Kampala-Entebbe 24h'!J35,'[3]17.08 Entebbe-Kampala'!J35)</f>
        <v>1</v>
      </c>
      <c r="K35" s="50">
        <f>SUM('[1]17.08 Entebbe-Kampala'!K35,'[2]15.08 Kampala-Entebbe 24h'!K35,'[3]17.08 Entebbe-Kampala'!K35)</f>
        <v>0</v>
      </c>
      <c r="L35" s="50">
        <f>SUM('[1]17.08 Entebbe-Kampala'!L35,'[2]15.08 Kampala-Entebbe 24h'!L35,'[3]17.08 Entebbe-Kampala'!L35)</f>
        <v>1</v>
      </c>
      <c r="M35" s="50">
        <f>SUM('[1]17.08 Entebbe-Kampala'!M35,'[2]15.08 Kampala-Entebbe 24h'!M35,'[3]17.08 Entebbe-Kampala'!M35)</f>
        <v>2</v>
      </c>
      <c r="N35" s="50">
        <f>SUM('[1]17.08 Entebbe-Kampala'!N35,'[2]15.08 Kampala-Entebbe 24h'!N35,'[3]17.08 Entebbe-Kampala'!N35)</f>
        <v>0</v>
      </c>
      <c r="O35" s="15">
        <f t="shared" si="0"/>
        <v>107</v>
      </c>
      <c r="P35" s="15">
        <f t="shared" si="1"/>
        <v>109</v>
      </c>
      <c r="R35" s="38" t="s">
        <v>91</v>
      </c>
      <c r="S35" s="39">
        <f t="shared" ref="S35:AF35" si="27">MAX(S13:S18)</f>
        <v>416</v>
      </c>
      <c r="T35" s="39">
        <f t="shared" si="27"/>
        <v>0</v>
      </c>
      <c r="U35" s="39">
        <f t="shared" si="27"/>
        <v>104</v>
      </c>
      <c r="V35" s="39">
        <f t="shared" si="27"/>
        <v>23</v>
      </c>
      <c r="W35" s="39">
        <f t="shared" si="27"/>
        <v>7</v>
      </c>
      <c r="X35" s="39">
        <f t="shared" si="27"/>
        <v>2</v>
      </c>
      <c r="Y35" s="39">
        <f t="shared" si="27"/>
        <v>38</v>
      </c>
      <c r="Z35" s="39">
        <f t="shared" si="27"/>
        <v>11</v>
      </c>
      <c r="AA35" s="39">
        <f t="shared" si="27"/>
        <v>4</v>
      </c>
      <c r="AB35" s="39">
        <f t="shared" si="27"/>
        <v>5</v>
      </c>
      <c r="AC35" s="39">
        <f t="shared" si="27"/>
        <v>9</v>
      </c>
      <c r="AD35" s="39">
        <f t="shared" si="27"/>
        <v>0</v>
      </c>
      <c r="AE35" s="40">
        <f t="shared" si="27"/>
        <v>528</v>
      </c>
      <c r="AF35" s="40">
        <f t="shared" si="27"/>
        <v>532</v>
      </c>
    </row>
    <row r="36" spans="2:32" ht="23.1" customHeight="1" x14ac:dyDescent="0.25">
      <c r="B36" s="46" t="s">
        <v>63</v>
      </c>
      <c r="C36" s="50">
        <f>SUM('[1]17.08 Entebbe-Kampala'!C36,'[2]15.08 Kampala-Entebbe 24h'!C36,'[3]17.08 Entebbe-Kampala'!C36)</f>
        <v>89</v>
      </c>
      <c r="D36" s="50">
        <f>SUM('[1]17.08 Entebbe-Kampala'!D36,'[2]15.08 Kampala-Entebbe 24h'!D36,'[3]17.08 Entebbe-Kampala'!D36)</f>
        <v>0</v>
      </c>
      <c r="E36" s="50">
        <f>SUM('[1]17.08 Entebbe-Kampala'!E36,'[2]15.08 Kampala-Entebbe 24h'!E36,'[3]17.08 Entebbe-Kampala'!E36)</f>
        <v>19</v>
      </c>
      <c r="F36" s="50">
        <f>SUM('[1]17.08 Entebbe-Kampala'!F36,'[2]15.08 Kampala-Entebbe 24h'!F36,'[3]17.08 Entebbe-Kampala'!F36)</f>
        <v>0</v>
      </c>
      <c r="G36" s="50">
        <f>SUM('[1]17.08 Entebbe-Kampala'!G36,'[2]15.08 Kampala-Entebbe 24h'!G36,'[3]17.08 Entebbe-Kampala'!G36)</f>
        <v>1</v>
      </c>
      <c r="H36" s="50">
        <f>SUM('[1]17.08 Entebbe-Kampala'!H36,'[2]15.08 Kampala-Entebbe 24h'!H36,'[3]17.08 Entebbe-Kampala'!H36)</f>
        <v>0</v>
      </c>
      <c r="I36" s="50">
        <f>SUM('[1]17.08 Entebbe-Kampala'!I36,'[2]15.08 Kampala-Entebbe 24h'!I36,'[3]17.08 Entebbe-Kampala'!I36)</f>
        <v>8</v>
      </c>
      <c r="J36" s="50">
        <f>SUM('[1]17.08 Entebbe-Kampala'!J36,'[2]15.08 Kampala-Entebbe 24h'!J36,'[3]17.08 Entebbe-Kampala'!J36)</f>
        <v>2</v>
      </c>
      <c r="K36" s="50">
        <f>SUM('[1]17.08 Entebbe-Kampala'!K36,'[2]15.08 Kampala-Entebbe 24h'!K36,'[3]17.08 Entebbe-Kampala'!K36)</f>
        <v>1</v>
      </c>
      <c r="L36" s="50">
        <f>SUM('[1]17.08 Entebbe-Kampala'!L36,'[2]15.08 Kampala-Entebbe 24h'!L36,'[3]17.08 Entebbe-Kampala'!L36)</f>
        <v>1</v>
      </c>
      <c r="M36" s="50">
        <f>SUM('[1]17.08 Entebbe-Kampala'!M36,'[2]15.08 Kampala-Entebbe 24h'!M36,'[3]17.08 Entebbe-Kampala'!M36)</f>
        <v>0</v>
      </c>
      <c r="N36" s="50">
        <f>SUM('[1]17.08 Entebbe-Kampala'!N36,'[2]15.08 Kampala-Entebbe 24h'!N36,'[3]17.08 Entebbe-Kampala'!N36)</f>
        <v>0</v>
      </c>
      <c r="O36" s="15">
        <f t="shared" si="0"/>
        <v>121</v>
      </c>
      <c r="P36" s="15">
        <f t="shared" si="1"/>
        <v>121</v>
      </c>
      <c r="R36" s="38" t="s">
        <v>92</v>
      </c>
      <c r="S36" s="39">
        <f t="shared" ref="S36:AF36" si="28">MAX(S19:S21)</f>
        <v>321</v>
      </c>
      <c r="T36" s="39">
        <f t="shared" si="28"/>
        <v>0</v>
      </c>
      <c r="U36" s="39">
        <f t="shared" si="28"/>
        <v>150</v>
      </c>
      <c r="V36" s="39">
        <f t="shared" si="28"/>
        <v>32</v>
      </c>
      <c r="W36" s="39">
        <f t="shared" si="28"/>
        <v>3</v>
      </c>
      <c r="X36" s="39">
        <f t="shared" si="28"/>
        <v>7</v>
      </c>
      <c r="Y36" s="39">
        <f t="shared" si="28"/>
        <v>35</v>
      </c>
      <c r="Z36" s="39">
        <f t="shared" si="28"/>
        <v>7</v>
      </c>
      <c r="AA36" s="39">
        <f t="shared" si="28"/>
        <v>2</v>
      </c>
      <c r="AB36" s="39">
        <f t="shared" si="28"/>
        <v>4</v>
      </c>
      <c r="AC36" s="39">
        <f t="shared" si="28"/>
        <v>125</v>
      </c>
      <c r="AD36" s="39">
        <f t="shared" si="28"/>
        <v>0</v>
      </c>
      <c r="AE36" s="40">
        <f t="shared" si="28"/>
        <v>515</v>
      </c>
      <c r="AF36" s="40">
        <f t="shared" si="28"/>
        <v>620</v>
      </c>
    </row>
    <row r="37" spans="2:32" ht="23.1" customHeight="1" x14ac:dyDescent="0.25">
      <c r="B37" s="45" t="s">
        <v>64</v>
      </c>
      <c r="C37" s="50">
        <f>SUM('[1]17.08 Entebbe-Kampala'!C37,'[2]15.08 Kampala-Entebbe 24h'!C37,'[3]17.08 Entebbe-Kampala'!C37)</f>
        <v>90</v>
      </c>
      <c r="D37" s="50">
        <f>SUM('[1]17.08 Entebbe-Kampala'!D37,'[2]15.08 Kampala-Entebbe 24h'!D37,'[3]17.08 Entebbe-Kampala'!D37)</f>
        <v>0</v>
      </c>
      <c r="E37" s="50">
        <f>SUM('[1]17.08 Entebbe-Kampala'!E37,'[2]15.08 Kampala-Entebbe 24h'!E37,'[3]17.08 Entebbe-Kampala'!E37)</f>
        <v>20</v>
      </c>
      <c r="F37" s="50">
        <f>SUM('[1]17.08 Entebbe-Kampala'!F37,'[2]15.08 Kampala-Entebbe 24h'!F37,'[3]17.08 Entebbe-Kampala'!F37)</f>
        <v>8</v>
      </c>
      <c r="G37" s="50">
        <f>SUM('[1]17.08 Entebbe-Kampala'!G37,'[2]15.08 Kampala-Entebbe 24h'!G37,'[3]17.08 Entebbe-Kampala'!G37)</f>
        <v>1</v>
      </c>
      <c r="H37" s="50">
        <f>SUM('[1]17.08 Entebbe-Kampala'!H37,'[2]15.08 Kampala-Entebbe 24h'!H37,'[3]17.08 Entebbe-Kampala'!H37)</f>
        <v>0</v>
      </c>
      <c r="I37" s="50">
        <f>SUM('[1]17.08 Entebbe-Kampala'!I37,'[2]15.08 Kampala-Entebbe 24h'!I37,'[3]17.08 Entebbe-Kampala'!I37)</f>
        <v>5</v>
      </c>
      <c r="J37" s="50">
        <f>SUM('[1]17.08 Entebbe-Kampala'!J37,'[2]15.08 Kampala-Entebbe 24h'!J37,'[3]17.08 Entebbe-Kampala'!J37)</f>
        <v>0</v>
      </c>
      <c r="K37" s="50">
        <f>SUM('[1]17.08 Entebbe-Kampala'!K37,'[2]15.08 Kampala-Entebbe 24h'!K37,'[3]17.08 Entebbe-Kampala'!K37)</f>
        <v>1</v>
      </c>
      <c r="L37" s="50">
        <f>SUM('[1]17.08 Entebbe-Kampala'!L37,'[2]15.08 Kampala-Entebbe 24h'!L37,'[3]17.08 Entebbe-Kampala'!L37)</f>
        <v>0</v>
      </c>
      <c r="M37" s="50">
        <f>SUM('[1]17.08 Entebbe-Kampala'!M37,'[2]15.08 Kampala-Entebbe 24h'!M37,'[3]17.08 Entebbe-Kampala'!M37)</f>
        <v>1</v>
      </c>
      <c r="N37" s="50">
        <f>SUM('[1]17.08 Entebbe-Kampala'!N37,'[2]15.08 Kampala-Entebbe 24h'!N37,'[3]17.08 Entebbe-Kampala'!N37)</f>
        <v>0</v>
      </c>
      <c r="O37" s="15">
        <f t="shared" si="0"/>
        <v>125</v>
      </c>
      <c r="P37" s="15">
        <f t="shared" si="1"/>
        <v>126</v>
      </c>
      <c r="R37" s="37" t="s">
        <v>85</v>
      </c>
      <c r="S37" s="35">
        <f t="shared" ref="S37:AF37" si="29">SUM(S10:S12)</f>
        <v>595</v>
      </c>
      <c r="T37" s="16">
        <f t="shared" si="29"/>
        <v>0</v>
      </c>
      <c r="U37" s="16">
        <f t="shared" si="29"/>
        <v>223</v>
      </c>
      <c r="V37" s="16">
        <f t="shared" si="29"/>
        <v>58</v>
      </c>
      <c r="W37" s="16">
        <f t="shared" si="29"/>
        <v>4</v>
      </c>
      <c r="X37" s="16">
        <f t="shared" si="29"/>
        <v>5</v>
      </c>
      <c r="Y37" s="16">
        <f t="shared" si="29"/>
        <v>32</v>
      </c>
      <c r="Z37" s="16">
        <f t="shared" si="29"/>
        <v>14</v>
      </c>
      <c r="AA37" s="16">
        <f t="shared" si="29"/>
        <v>3</v>
      </c>
      <c r="AB37" s="16">
        <f t="shared" si="29"/>
        <v>0</v>
      </c>
      <c r="AC37" s="16">
        <f t="shared" si="29"/>
        <v>96</v>
      </c>
      <c r="AD37" s="16">
        <f t="shared" si="29"/>
        <v>0</v>
      </c>
      <c r="AE37" s="32">
        <f t="shared" si="29"/>
        <v>934</v>
      </c>
      <c r="AF37" s="32">
        <f t="shared" si="29"/>
        <v>1030</v>
      </c>
    </row>
    <row r="38" spans="2:32" ht="23.1" customHeight="1" x14ac:dyDescent="0.25">
      <c r="B38" s="46" t="s">
        <v>65</v>
      </c>
      <c r="C38" s="50">
        <f>SUM('[1]17.08 Entebbe-Kampala'!C38,'[2]15.08 Kampala-Entebbe 24h'!C38,'[3]17.08 Entebbe-Kampala'!C38)</f>
        <v>76</v>
      </c>
      <c r="D38" s="50">
        <f>SUM('[1]17.08 Entebbe-Kampala'!D38,'[2]15.08 Kampala-Entebbe 24h'!D38,'[3]17.08 Entebbe-Kampala'!D38)</f>
        <v>0</v>
      </c>
      <c r="E38" s="50">
        <f>SUM('[1]17.08 Entebbe-Kampala'!E38,'[2]15.08 Kampala-Entebbe 24h'!E38,'[3]17.08 Entebbe-Kampala'!E38)</f>
        <v>11</v>
      </c>
      <c r="F38" s="50">
        <f>SUM('[1]17.08 Entebbe-Kampala'!F38,'[2]15.08 Kampala-Entebbe 24h'!F38,'[3]17.08 Entebbe-Kampala'!F38)</f>
        <v>4</v>
      </c>
      <c r="G38" s="50">
        <f>SUM('[1]17.08 Entebbe-Kampala'!G38,'[2]15.08 Kampala-Entebbe 24h'!G38,'[3]17.08 Entebbe-Kampala'!G38)</f>
        <v>2</v>
      </c>
      <c r="H38" s="50">
        <f>SUM('[1]17.08 Entebbe-Kampala'!H38,'[2]15.08 Kampala-Entebbe 24h'!H38,'[3]17.08 Entebbe-Kampala'!H38)</f>
        <v>1</v>
      </c>
      <c r="I38" s="50">
        <f>SUM('[1]17.08 Entebbe-Kampala'!I38,'[2]15.08 Kampala-Entebbe 24h'!I38,'[3]17.08 Entebbe-Kampala'!I38)</f>
        <v>9</v>
      </c>
      <c r="J38" s="50">
        <f>SUM('[1]17.08 Entebbe-Kampala'!J38,'[2]15.08 Kampala-Entebbe 24h'!J38,'[3]17.08 Entebbe-Kampala'!J38)</f>
        <v>0</v>
      </c>
      <c r="K38" s="50">
        <f>SUM('[1]17.08 Entebbe-Kampala'!K38,'[2]15.08 Kampala-Entebbe 24h'!K38,'[3]17.08 Entebbe-Kampala'!K38)</f>
        <v>4</v>
      </c>
      <c r="L38" s="50">
        <f>SUM('[1]17.08 Entebbe-Kampala'!L38,'[2]15.08 Kampala-Entebbe 24h'!L38,'[3]17.08 Entebbe-Kampala'!L38)</f>
        <v>0</v>
      </c>
      <c r="M38" s="50">
        <f>SUM('[1]17.08 Entebbe-Kampala'!M38,'[2]15.08 Kampala-Entebbe 24h'!M38,'[3]17.08 Entebbe-Kampala'!M38)</f>
        <v>3</v>
      </c>
      <c r="N38" s="50">
        <f>SUM('[1]17.08 Entebbe-Kampala'!N38,'[2]15.08 Kampala-Entebbe 24h'!N38,'[3]17.08 Entebbe-Kampala'!N38)</f>
        <v>0</v>
      </c>
      <c r="O38" s="15">
        <f t="shared" si="0"/>
        <v>107</v>
      </c>
      <c r="P38" s="15">
        <f t="shared" si="1"/>
        <v>110</v>
      </c>
      <c r="R38" s="28" t="s">
        <v>86</v>
      </c>
      <c r="S38" s="16">
        <f t="shared" ref="S38:AF38" si="30">SUM(S13:S18)</f>
        <v>1949</v>
      </c>
      <c r="T38" s="16">
        <f t="shared" si="30"/>
        <v>0</v>
      </c>
      <c r="U38" s="16">
        <f t="shared" si="30"/>
        <v>411</v>
      </c>
      <c r="V38" s="16">
        <f t="shared" si="30"/>
        <v>103</v>
      </c>
      <c r="W38" s="16">
        <f t="shared" si="30"/>
        <v>22</v>
      </c>
      <c r="X38" s="16">
        <f t="shared" si="30"/>
        <v>6</v>
      </c>
      <c r="Y38" s="16">
        <f t="shared" si="30"/>
        <v>194</v>
      </c>
      <c r="Z38" s="16">
        <f t="shared" si="30"/>
        <v>37</v>
      </c>
      <c r="AA38" s="16">
        <f t="shared" si="30"/>
        <v>16</v>
      </c>
      <c r="AB38" s="16">
        <f t="shared" si="30"/>
        <v>21</v>
      </c>
      <c r="AC38" s="16">
        <f t="shared" si="30"/>
        <v>36</v>
      </c>
      <c r="AD38" s="16">
        <f t="shared" si="30"/>
        <v>0</v>
      </c>
      <c r="AE38" s="32">
        <f t="shared" si="30"/>
        <v>2759</v>
      </c>
      <c r="AF38" s="32">
        <f t="shared" si="30"/>
        <v>2795</v>
      </c>
    </row>
    <row r="39" spans="2:32" ht="23.1" customHeight="1" x14ac:dyDescent="0.25">
      <c r="B39" s="46" t="s">
        <v>66</v>
      </c>
      <c r="C39" s="50">
        <f>SUM('[1]17.08 Entebbe-Kampala'!C39,'[2]15.08 Kampala-Entebbe 24h'!C39,'[3]17.08 Entebbe-Kampala'!C39)</f>
        <v>90</v>
      </c>
      <c r="D39" s="50">
        <f>SUM('[1]17.08 Entebbe-Kampala'!D39,'[2]15.08 Kampala-Entebbe 24h'!D39,'[3]17.08 Entebbe-Kampala'!D39)</f>
        <v>0</v>
      </c>
      <c r="E39" s="50">
        <f>SUM('[1]17.08 Entebbe-Kampala'!E39,'[2]15.08 Kampala-Entebbe 24h'!E39,'[3]17.08 Entebbe-Kampala'!E39)</f>
        <v>24</v>
      </c>
      <c r="F39" s="50">
        <f>SUM('[1]17.08 Entebbe-Kampala'!F39,'[2]15.08 Kampala-Entebbe 24h'!F39,'[3]17.08 Entebbe-Kampala'!F39)</f>
        <v>6</v>
      </c>
      <c r="G39" s="50">
        <f>SUM('[1]17.08 Entebbe-Kampala'!G39,'[2]15.08 Kampala-Entebbe 24h'!G39,'[3]17.08 Entebbe-Kampala'!G39)</f>
        <v>3</v>
      </c>
      <c r="H39" s="50">
        <f>SUM('[1]17.08 Entebbe-Kampala'!H39,'[2]15.08 Kampala-Entebbe 24h'!H39,'[3]17.08 Entebbe-Kampala'!H39)</f>
        <v>0</v>
      </c>
      <c r="I39" s="50">
        <f>SUM('[1]17.08 Entebbe-Kampala'!I39,'[2]15.08 Kampala-Entebbe 24h'!I39,'[3]17.08 Entebbe-Kampala'!I39)</f>
        <v>13</v>
      </c>
      <c r="J39" s="50">
        <f>SUM('[1]17.08 Entebbe-Kampala'!J39,'[2]15.08 Kampala-Entebbe 24h'!J39,'[3]17.08 Entebbe-Kampala'!J39)</f>
        <v>1</v>
      </c>
      <c r="K39" s="50">
        <f>SUM('[1]17.08 Entebbe-Kampala'!K39,'[2]15.08 Kampala-Entebbe 24h'!K39,'[3]17.08 Entebbe-Kampala'!K39)</f>
        <v>0</v>
      </c>
      <c r="L39" s="50">
        <f>SUM('[1]17.08 Entebbe-Kampala'!L39,'[2]15.08 Kampala-Entebbe 24h'!L39,'[3]17.08 Entebbe-Kampala'!L39)</f>
        <v>3</v>
      </c>
      <c r="M39" s="50">
        <f>SUM('[1]17.08 Entebbe-Kampala'!M39,'[2]15.08 Kampala-Entebbe 24h'!M39,'[3]17.08 Entebbe-Kampala'!M39)</f>
        <v>1</v>
      </c>
      <c r="N39" s="50">
        <f>SUM('[1]17.08 Entebbe-Kampala'!N39,'[2]15.08 Kampala-Entebbe 24h'!N39,'[3]17.08 Entebbe-Kampala'!N39)</f>
        <v>0</v>
      </c>
      <c r="O39" s="15">
        <f t="shared" si="0"/>
        <v>140</v>
      </c>
      <c r="P39" s="15">
        <f t="shared" si="1"/>
        <v>141</v>
      </c>
      <c r="R39" s="29" t="s">
        <v>87</v>
      </c>
      <c r="S39" s="16">
        <f t="shared" ref="S39:AF39" si="31">SUM(S19:S21)</f>
        <v>895</v>
      </c>
      <c r="T39" s="16">
        <f t="shared" si="31"/>
        <v>0</v>
      </c>
      <c r="U39" s="16">
        <f t="shared" si="31"/>
        <v>414</v>
      </c>
      <c r="V39" s="16">
        <f t="shared" si="31"/>
        <v>65</v>
      </c>
      <c r="W39" s="16">
        <f t="shared" si="31"/>
        <v>9</v>
      </c>
      <c r="X39" s="16">
        <f t="shared" si="31"/>
        <v>14</v>
      </c>
      <c r="Y39" s="16">
        <f t="shared" si="31"/>
        <v>84</v>
      </c>
      <c r="Z39" s="16">
        <f t="shared" si="31"/>
        <v>9</v>
      </c>
      <c r="AA39" s="16">
        <f t="shared" si="31"/>
        <v>5</v>
      </c>
      <c r="AB39" s="16">
        <f t="shared" si="31"/>
        <v>7</v>
      </c>
      <c r="AC39" s="16">
        <f t="shared" si="31"/>
        <v>148</v>
      </c>
      <c r="AD39" s="16">
        <f t="shared" si="31"/>
        <v>0</v>
      </c>
      <c r="AE39" s="32">
        <f t="shared" si="31"/>
        <v>1502</v>
      </c>
      <c r="AF39" s="32">
        <f t="shared" si="31"/>
        <v>1650</v>
      </c>
    </row>
    <row r="40" spans="2:32" ht="23.1" customHeight="1" x14ac:dyDescent="0.25">
      <c r="B40" s="46" t="s">
        <v>67</v>
      </c>
      <c r="C40" s="50">
        <f>SUM('[1]17.08 Entebbe-Kampala'!C40,'[2]15.08 Kampala-Entebbe 24h'!C40,'[3]17.08 Entebbe-Kampala'!C40)</f>
        <v>89</v>
      </c>
      <c r="D40" s="50">
        <f>SUM('[1]17.08 Entebbe-Kampala'!D40,'[2]15.08 Kampala-Entebbe 24h'!D40,'[3]17.08 Entebbe-Kampala'!D40)</f>
        <v>0</v>
      </c>
      <c r="E40" s="50">
        <f>SUM('[1]17.08 Entebbe-Kampala'!E40,'[2]15.08 Kampala-Entebbe 24h'!E40,'[3]17.08 Entebbe-Kampala'!E40)</f>
        <v>16</v>
      </c>
      <c r="F40" s="50">
        <f>SUM('[1]17.08 Entebbe-Kampala'!F40,'[2]15.08 Kampala-Entebbe 24h'!F40,'[3]17.08 Entebbe-Kampala'!F40)</f>
        <v>3</v>
      </c>
      <c r="G40" s="50">
        <f>SUM('[1]17.08 Entebbe-Kampala'!G40,'[2]15.08 Kampala-Entebbe 24h'!G40,'[3]17.08 Entebbe-Kampala'!G40)</f>
        <v>0</v>
      </c>
      <c r="H40" s="50">
        <f>SUM('[1]17.08 Entebbe-Kampala'!H40,'[2]15.08 Kampala-Entebbe 24h'!H40,'[3]17.08 Entebbe-Kampala'!H40)</f>
        <v>0</v>
      </c>
      <c r="I40" s="50">
        <f>SUM('[1]17.08 Entebbe-Kampala'!I40,'[2]15.08 Kampala-Entebbe 24h'!I40,'[3]17.08 Entebbe-Kampala'!I40)</f>
        <v>9</v>
      </c>
      <c r="J40" s="50">
        <f>SUM('[1]17.08 Entebbe-Kampala'!J40,'[2]15.08 Kampala-Entebbe 24h'!J40,'[3]17.08 Entebbe-Kampala'!J40)</f>
        <v>3</v>
      </c>
      <c r="K40" s="50">
        <f>SUM('[1]17.08 Entebbe-Kampala'!K40,'[2]15.08 Kampala-Entebbe 24h'!K40,'[3]17.08 Entebbe-Kampala'!K40)</f>
        <v>0</v>
      </c>
      <c r="L40" s="50">
        <f>SUM('[1]17.08 Entebbe-Kampala'!L40,'[2]15.08 Kampala-Entebbe 24h'!L40,'[3]17.08 Entebbe-Kampala'!L40)</f>
        <v>0</v>
      </c>
      <c r="M40" s="50">
        <f>SUM('[1]17.08 Entebbe-Kampala'!M40,'[2]15.08 Kampala-Entebbe 24h'!M40,'[3]17.08 Entebbe-Kampala'!M40)</f>
        <v>3</v>
      </c>
      <c r="N40" s="50">
        <f>SUM('[1]17.08 Entebbe-Kampala'!N40,'[2]15.08 Kampala-Entebbe 24h'!N40,'[3]17.08 Entebbe-Kampala'!N40)</f>
        <v>0</v>
      </c>
      <c r="O40" s="15">
        <f t="shared" si="0"/>
        <v>120</v>
      </c>
      <c r="P40" s="15">
        <f t="shared" si="1"/>
        <v>123</v>
      </c>
      <c r="R40" s="5" t="s">
        <v>17</v>
      </c>
      <c r="S40" s="16">
        <f t="shared" ref="S40:AF40" si="32">SUM(S10:S21)</f>
        <v>3439</v>
      </c>
      <c r="T40" s="16">
        <f t="shared" si="32"/>
        <v>0</v>
      </c>
      <c r="U40" s="16">
        <f t="shared" si="32"/>
        <v>1048</v>
      </c>
      <c r="V40" s="16">
        <f t="shared" si="32"/>
        <v>226</v>
      </c>
      <c r="W40" s="16">
        <f t="shared" si="32"/>
        <v>35</v>
      </c>
      <c r="X40" s="16">
        <f t="shared" si="32"/>
        <v>25</v>
      </c>
      <c r="Y40" s="16">
        <f t="shared" si="32"/>
        <v>310</v>
      </c>
      <c r="Z40" s="16">
        <f t="shared" si="32"/>
        <v>60</v>
      </c>
      <c r="AA40" s="16">
        <f t="shared" si="32"/>
        <v>24</v>
      </c>
      <c r="AB40" s="16">
        <f t="shared" si="32"/>
        <v>28</v>
      </c>
      <c r="AC40" s="16">
        <f t="shared" si="32"/>
        <v>280</v>
      </c>
      <c r="AD40" s="16">
        <f t="shared" si="32"/>
        <v>0</v>
      </c>
      <c r="AE40" s="32">
        <f t="shared" si="32"/>
        <v>5195</v>
      </c>
      <c r="AF40" s="32">
        <f t="shared" si="32"/>
        <v>5475</v>
      </c>
    </row>
    <row r="41" spans="2:32" ht="23.1" customHeight="1" x14ac:dyDescent="0.25">
      <c r="B41" s="45" t="s">
        <v>68</v>
      </c>
      <c r="C41" s="50">
        <f>SUM('[1]17.08 Entebbe-Kampala'!C41,'[2]15.08 Kampala-Entebbe 24h'!C41,'[3]17.08 Entebbe-Kampala'!C41)</f>
        <v>128</v>
      </c>
      <c r="D41" s="50">
        <f>SUM('[1]17.08 Entebbe-Kampala'!D41,'[2]15.08 Kampala-Entebbe 24h'!D41,'[3]17.08 Entebbe-Kampala'!D41)</f>
        <v>0</v>
      </c>
      <c r="E41" s="50">
        <f>SUM('[1]17.08 Entebbe-Kampala'!E41,'[2]15.08 Kampala-Entebbe 24h'!E41,'[3]17.08 Entebbe-Kampala'!E41)</f>
        <v>10</v>
      </c>
      <c r="F41" s="50">
        <f>SUM('[1]17.08 Entebbe-Kampala'!F41,'[2]15.08 Kampala-Entebbe 24h'!F41,'[3]17.08 Entebbe-Kampala'!F41)</f>
        <v>6</v>
      </c>
      <c r="G41" s="50">
        <f>SUM('[1]17.08 Entebbe-Kampala'!G41,'[2]15.08 Kampala-Entebbe 24h'!G41,'[3]17.08 Entebbe-Kampala'!G41)</f>
        <v>2</v>
      </c>
      <c r="H41" s="50">
        <f>SUM('[1]17.08 Entebbe-Kampala'!H41,'[2]15.08 Kampala-Entebbe 24h'!H41,'[3]17.08 Entebbe-Kampala'!H41)</f>
        <v>0</v>
      </c>
      <c r="I41" s="50">
        <f>SUM('[1]17.08 Entebbe-Kampala'!I41,'[2]15.08 Kampala-Entebbe 24h'!I41,'[3]17.08 Entebbe-Kampala'!I41)</f>
        <v>7</v>
      </c>
      <c r="J41" s="50">
        <f>SUM('[1]17.08 Entebbe-Kampala'!J41,'[2]15.08 Kampala-Entebbe 24h'!J41,'[3]17.08 Entebbe-Kampala'!J41)</f>
        <v>2</v>
      </c>
      <c r="K41" s="50">
        <f>SUM('[1]17.08 Entebbe-Kampala'!K41,'[2]15.08 Kampala-Entebbe 24h'!K41,'[3]17.08 Entebbe-Kampala'!K41)</f>
        <v>0</v>
      </c>
      <c r="L41" s="50">
        <f>SUM('[1]17.08 Entebbe-Kampala'!L41,'[2]15.08 Kampala-Entebbe 24h'!L41,'[3]17.08 Entebbe-Kampala'!L41)</f>
        <v>1</v>
      </c>
      <c r="M41" s="50">
        <f>SUM('[1]17.08 Entebbe-Kampala'!M41,'[2]15.08 Kampala-Entebbe 24h'!M41,'[3]17.08 Entebbe-Kampala'!M41)</f>
        <v>2</v>
      </c>
      <c r="N41" s="50">
        <f>SUM('[1]17.08 Entebbe-Kampala'!N41,'[2]15.08 Kampala-Entebbe 24h'!N41,'[3]17.08 Entebbe-Kampala'!N41)</f>
        <v>0</v>
      </c>
      <c r="O41" s="15">
        <f t="shared" si="0"/>
        <v>156</v>
      </c>
      <c r="P41" s="15">
        <f t="shared" si="1"/>
        <v>158</v>
      </c>
      <c r="R41" s="5" t="s">
        <v>159</v>
      </c>
      <c r="S41" s="16">
        <f>SUM(S10:S33)</f>
        <v>4632.7198171397386</v>
      </c>
      <c r="T41" s="16">
        <f t="shared" ref="T41:AF41" si="33">SUM(T10:T33)</f>
        <v>0</v>
      </c>
      <c r="U41" s="16">
        <f t="shared" si="33"/>
        <v>1545.5770349344978</v>
      </c>
      <c r="V41" s="16">
        <f t="shared" si="33"/>
        <v>305.5380922489083</v>
      </c>
      <c r="W41" s="16">
        <f t="shared" si="33"/>
        <v>47.150453602620082</v>
      </c>
      <c r="X41" s="16">
        <f t="shared" si="33"/>
        <v>43.900705604075682</v>
      </c>
      <c r="Y41" s="16">
        <f t="shared" si="33"/>
        <v>412.14102401746726</v>
      </c>
      <c r="Z41" s="16">
        <f t="shared" si="33"/>
        <v>72.15045360262009</v>
      </c>
      <c r="AA41" s="16">
        <f t="shared" si="33"/>
        <v>32.284677037845704</v>
      </c>
      <c r="AB41" s="16">
        <f t="shared" si="33"/>
        <v>39.709022743813684</v>
      </c>
      <c r="AC41" s="16">
        <f t="shared" si="33"/>
        <v>502.20260480349344</v>
      </c>
      <c r="AD41" s="16">
        <f t="shared" si="33"/>
        <v>0</v>
      </c>
      <c r="AE41" s="32">
        <f t="shared" si="33"/>
        <v>7131.1712809315859</v>
      </c>
      <c r="AF41" s="32">
        <f t="shared" si="33"/>
        <v>7633.37388573508</v>
      </c>
    </row>
    <row r="42" spans="2:32" ht="23.1" customHeight="1" x14ac:dyDescent="0.25">
      <c r="B42" s="46" t="s">
        <v>69</v>
      </c>
      <c r="C42" s="50">
        <f>SUM('[1]17.08 Entebbe-Kampala'!C42,'[2]15.08 Kampala-Entebbe 24h'!C42,'[3]17.08 Entebbe-Kampala'!C42)</f>
        <v>92</v>
      </c>
      <c r="D42" s="50">
        <f>SUM('[1]17.08 Entebbe-Kampala'!D42,'[2]15.08 Kampala-Entebbe 24h'!D42,'[3]17.08 Entebbe-Kampala'!D42)</f>
        <v>0</v>
      </c>
      <c r="E42" s="50">
        <f>SUM('[1]17.08 Entebbe-Kampala'!E42,'[2]15.08 Kampala-Entebbe 24h'!E42,'[3]17.08 Entebbe-Kampala'!E42)</f>
        <v>15</v>
      </c>
      <c r="F42" s="50">
        <f>SUM('[1]17.08 Entebbe-Kampala'!F42,'[2]15.08 Kampala-Entebbe 24h'!F42,'[3]17.08 Entebbe-Kampala'!F42)</f>
        <v>7</v>
      </c>
      <c r="G42" s="50">
        <f>SUM('[1]17.08 Entebbe-Kampala'!G42,'[2]15.08 Kampala-Entebbe 24h'!G42,'[3]17.08 Entebbe-Kampala'!G42)</f>
        <v>1</v>
      </c>
      <c r="H42" s="50">
        <f>SUM('[1]17.08 Entebbe-Kampala'!H42,'[2]15.08 Kampala-Entebbe 24h'!H42,'[3]17.08 Entebbe-Kampala'!H42)</f>
        <v>1</v>
      </c>
      <c r="I42" s="50">
        <f>SUM('[1]17.08 Entebbe-Kampala'!I42,'[2]15.08 Kampala-Entebbe 24h'!I42,'[3]17.08 Entebbe-Kampala'!I42)</f>
        <v>2</v>
      </c>
      <c r="J42" s="50">
        <f>SUM('[1]17.08 Entebbe-Kampala'!J42,'[2]15.08 Kampala-Entebbe 24h'!J42,'[3]17.08 Entebbe-Kampala'!J42)</f>
        <v>0</v>
      </c>
      <c r="K42" s="50">
        <f>SUM('[1]17.08 Entebbe-Kampala'!K42,'[2]15.08 Kampala-Entebbe 24h'!K42,'[3]17.08 Entebbe-Kampala'!K42)</f>
        <v>0</v>
      </c>
      <c r="L42" s="50">
        <f>SUM('[1]17.08 Entebbe-Kampala'!L42,'[2]15.08 Kampala-Entebbe 24h'!L42,'[3]17.08 Entebbe-Kampala'!L42)</f>
        <v>1</v>
      </c>
      <c r="M42" s="50">
        <f>SUM('[1]17.08 Entebbe-Kampala'!M42,'[2]15.08 Kampala-Entebbe 24h'!M42,'[3]17.08 Entebbe-Kampala'!M42)</f>
        <v>2</v>
      </c>
      <c r="N42" s="50">
        <f>SUM('[1]17.08 Entebbe-Kampala'!N42,'[2]15.08 Kampala-Entebbe 24h'!N42,'[3]17.08 Entebbe-Kampala'!N42)</f>
        <v>0</v>
      </c>
      <c r="O42" s="15">
        <f t="shared" si="0"/>
        <v>119</v>
      </c>
      <c r="P42" s="15">
        <f t="shared" si="1"/>
        <v>121</v>
      </c>
      <c r="R42" s="5" t="s">
        <v>160</v>
      </c>
      <c r="S42" s="48">
        <f>S41/S40</f>
        <v>1.3471124795404881</v>
      </c>
      <c r="T42" s="48" t="e">
        <f t="shared" ref="T42:AF42" si="34">T41/T40</f>
        <v>#DIV/0!</v>
      </c>
      <c r="U42" s="48">
        <f t="shared" si="34"/>
        <v>1.4747872470749024</v>
      </c>
      <c r="V42" s="48">
        <f t="shared" si="34"/>
        <v>1.3519384612783554</v>
      </c>
      <c r="W42" s="48">
        <f t="shared" si="34"/>
        <v>1.3471558172177167</v>
      </c>
      <c r="X42" s="48">
        <f t="shared" si="34"/>
        <v>1.7560282241630274</v>
      </c>
      <c r="Y42" s="48">
        <f t="shared" si="34"/>
        <v>1.3294871742498944</v>
      </c>
      <c r="Z42" s="48">
        <f t="shared" si="34"/>
        <v>1.2025075600436681</v>
      </c>
      <c r="AA42" s="48">
        <f t="shared" si="34"/>
        <v>1.3451948765769044</v>
      </c>
      <c r="AB42" s="48">
        <f t="shared" si="34"/>
        <v>1.4181793837076315</v>
      </c>
      <c r="AC42" s="48">
        <f t="shared" si="34"/>
        <v>1.7935807314410479</v>
      </c>
      <c r="AD42" s="48" t="e">
        <f t="shared" si="34"/>
        <v>#DIV/0!</v>
      </c>
      <c r="AE42" s="48">
        <f t="shared" si="34"/>
        <v>1.3726989953670041</v>
      </c>
      <c r="AF42" s="48">
        <f t="shared" si="34"/>
        <v>1.3942235407735306</v>
      </c>
    </row>
    <row r="43" spans="2:32" ht="23.1" customHeight="1" x14ac:dyDescent="0.25">
      <c r="B43" s="45" t="s">
        <v>70</v>
      </c>
      <c r="C43" s="50">
        <f>SUM('[1]17.08 Entebbe-Kampala'!C43,'[2]15.08 Kampala-Entebbe 24h'!C43,'[3]17.08 Entebbe-Kampala'!C43)</f>
        <v>80</v>
      </c>
      <c r="D43" s="50">
        <f>SUM('[1]17.08 Entebbe-Kampala'!D43,'[2]15.08 Kampala-Entebbe 24h'!D43,'[3]17.08 Entebbe-Kampala'!D43)</f>
        <v>0</v>
      </c>
      <c r="E43" s="50">
        <f>SUM('[1]17.08 Entebbe-Kampala'!E43,'[2]15.08 Kampala-Entebbe 24h'!E43,'[3]17.08 Entebbe-Kampala'!E43)</f>
        <v>12</v>
      </c>
      <c r="F43" s="50">
        <f>SUM('[1]17.08 Entebbe-Kampala'!F43,'[2]15.08 Kampala-Entebbe 24h'!F43,'[3]17.08 Entebbe-Kampala'!F43)</f>
        <v>4</v>
      </c>
      <c r="G43" s="50">
        <f>SUM('[1]17.08 Entebbe-Kampala'!G43,'[2]15.08 Kampala-Entebbe 24h'!G43,'[3]17.08 Entebbe-Kampala'!G43)</f>
        <v>0</v>
      </c>
      <c r="H43" s="50">
        <f>SUM('[1]17.08 Entebbe-Kampala'!H43,'[2]15.08 Kampala-Entebbe 24h'!H43,'[3]17.08 Entebbe-Kampala'!H43)</f>
        <v>0</v>
      </c>
      <c r="I43" s="50">
        <f>SUM('[1]17.08 Entebbe-Kampala'!I43,'[2]15.08 Kampala-Entebbe 24h'!I43,'[3]17.08 Entebbe-Kampala'!I43)</f>
        <v>10</v>
      </c>
      <c r="J43" s="50">
        <f>SUM('[1]17.08 Entebbe-Kampala'!J43,'[2]15.08 Kampala-Entebbe 24h'!J43,'[3]17.08 Entebbe-Kampala'!J43)</f>
        <v>1</v>
      </c>
      <c r="K43" s="50">
        <f>SUM('[1]17.08 Entebbe-Kampala'!K43,'[2]15.08 Kampala-Entebbe 24h'!K43,'[3]17.08 Entebbe-Kampala'!K43)</f>
        <v>0</v>
      </c>
      <c r="L43" s="50">
        <f>SUM('[1]17.08 Entebbe-Kampala'!L43,'[2]15.08 Kampala-Entebbe 24h'!L43,'[3]17.08 Entebbe-Kampala'!L43)</f>
        <v>0</v>
      </c>
      <c r="M43" s="50">
        <f>SUM('[1]17.08 Entebbe-Kampala'!M43,'[2]15.08 Kampala-Entebbe 24h'!M43,'[3]17.08 Entebbe-Kampala'!M43)</f>
        <v>1</v>
      </c>
      <c r="N43" s="50">
        <f>SUM('[1]17.08 Entebbe-Kampala'!N43,'[2]15.08 Kampala-Entebbe 24h'!N43,'[3]17.08 Entebbe-Kampala'!N43)</f>
        <v>0</v>
      </c>
      <c r="O43" s="15">
        <f t="shared" si="0"/>
        <v>107</v>
      </c>
      <c r="P43" s="15">
        <f t="shared" si="1"/>
        <v>108</v>
      </c>
    </row>
    <row r="44" spans="2:32" ht="23.1" customHeight="1" x14ac:dyDescent="0.25">
      <c r="B44" s="47" t="s">
        <v>71</v>
      </c>
      <c r="C44" s="50">
        <f>SUM('[1]17.08 Entebbe-Kampala'!C44,'[2]15.08 Kampala-Entebbe 24h'!C44,'[3]17.08 Entebbe-Kampala'!C44)</f>
        <v>117</v>
      </c>
      <c r="D44" s="50">
        <f>SUM('[1]17.08 Entebbe-Kampala'!D44,'[2]15.08 Kampala-Entebbe 24h'!D44,'[3]17.08 Entebbe-Kampala'!D44)</f>
        <v>0</v>
      </c>
      <c r="E44" s="50">
        <f>SUM('[1]17.08 Entebbe-Kampala'!E44,'[2]15.08 Kampala-Entebbe 24h'!E44,'[3]17.08 Entebbe-Kampala'!E44)</f>
        <v>13</v>
      </c>
      <c r="F44" s="50">
        <f>SUM('[1]17.08 Entebbe-Kampala'!F44,'[2]15.08 Kampala-Entebbe 24h'!F44,'[3]17.08 Entebbe-Kampala'!F44)</f>
        <v>8</v>
      </c>
      <c r="G44" s="50">
        <f>SUM('[1]17.08 Entebbe-Kampala'!G44,'[2]15.08 Kampala-Entebbe 24h'!G44,'[3]17.08 Entebbe-Kampala'!G44)</f>
        <v>1</v>
      </c>
      <c r="H44" s="50">
        <f>SUM('[1]17.08 Entebbe-Kampala'!H44,'[2]15.08 Kampala-Entebbe 24h'!H44,'[3]17.08 Entebbe-Kampala'!H44)</f>
        <v>0</v>
      </c>
      <c r="I44" s="50">
        <f>SUM('[1]17.08 Entebbe-Kampala'!I44,'[2]15.08 Kampala-Entebbe 24h'!I44,'[3]17.08 Entebbe-Kampala'!I44)</f>
        <v>7</v>
      </c>
      <c r="J44" s="50">
        <f>SUM('[1]17.08 Entebbe-Kampala'!J44,'[2]15.08 Kampala-Entebbe 24h'!J44,'[3]17.08 Entebbe-Kampala'!J44)</f>
        <v>1</v>
      </c>
      <c r="K44" s="50">
        <f>SUM('[1]17.08 Entebbe-Kampala'!K44,'[2]15.08 Kampala-Entebbe 24h'!K44,'[3]17.08 Entebbe-Kampala'!K44)</f>
        <v>1</v>
      </c>
      <c r="L44" s="50">
        <f>SUM('[1]17.08 Entebbe-Kampala'!L44,'[2]15.08 Kampala-Entebbe 24h'!L44,'[3]17.08 Entebbe-Kampala'!L44)</f>
        <v>0</v>
      </c>
      <c r="M44" s="50">
        <f>SUM('[1]17.08 Entebbe-Kampala'!M44,'[2]15.08 Kampala-Entebbe 24h'!M44,'[3]17.08 Entebbe-Kampala'!M44)</f>
        <v>0</v>
      </c>
      <c r="N44" s="50">
        <f>SUM('[1]17.08 Entebbe-Kampala'!N44,'[2]15.08 Kampala-Entebbe 24h'!N44,'[3]17.08 Entebbe-Kampala'!N44)</f>
        <v>0</v>
      </c>
      <c r="O44" s="15">
        <f t="shared" si="0"/>
        <v>148</v>
      </c>
      <c r="P44" s="15">
        <f t="shared" si="1"/>
        <v>148</v>
      </c>
    </row>
    <row r="45" spans="2:32" ht="23.1" customHeight="1" x14ac:dyDescent="0.25">
      <c r="B45" s="45" t="s">
        <v>72</v>
      </c>
      <c r="C45" s="50">
        <f>SUM('[1]17.08 Entebbe-Kampala'!C45,'[2]15.08 Kampala-Entebbe 24h'!C45,'[3]17.08 Entebbe-Kampala'!C45)</f>
        <v>127</v>
      </c>
      <c r="D45" s="50">
        <f>SUM('[1]17.08 Entebbe-Kampala'!D45,'[2]15.08 Kampala-Entebbe 24h'!D45,'[3]17.08 Entebbe-Kampala'!D45)</f>
        <v>0</v>
      </c>
      <c r="E45" s="50">
        <f>SUM('[1]17.08 Entebbe-Kampala'!E45,'[2]15.08 Kampala-Entebbe 24h'!E45,'[3]17.08 Entebbe-Kampala'!E45)</f>
        <v>8</v>
      </c>
      <c r="F45" s="50">
        <f>SUM('[1]17.08 Entebbe-Kampala'!F45,'[2]15.08 Kampala-Entebbe 24h'!F45,'[3]17.08 Entebbe-Kampala'!F45)</f>
        <v>4</v>
      </c>
      <c r="G45" s="50">
        <f>SUM('[1]17.08 Entebbe-Kampala'!G45,'[2]15.08 Kampala-Entebbe 24h'!G45,'[3]17.08 Entebbe-Kampala'!G45)</f>
        <v>0</v>
      </c>
      <c r="H45" s="50">
        <f>SUM('[1]17.08 Entebbe-Kampala'!H45,'[2]15.08 Kampala-Entebbe 24h'!H45,'[3]17.08 Entebbe-Kampala'!H45)</f>
        <v>0</v>
      </c>
      <c r="I45" s="50">
        <f>SUM('[1]17.08 Entebbe-Kampala'!I45,'[2]15.08 Kampala-Entebbe 24h'!I45,'[3]17.08 Entebbe-Kampala'!I45)</f>
        <v>8</v>
      </c>
      <c r="J45" s="50">
        <f>SUM('[1]17.08 Entebbe-Kampala'!J45,'[2]15.08 Kampala-Entebbe 24h'!J45,'[3]17.08 Entebbe-Kampala'!J45)</f>
        <v>5</v>
      </c>
      <c r="K45" s="50">
        <f>SUM('[1]17.08 Entebbe-Kampala'!K45,'[2]15.08 Kampala-Entebbe 24h'!K45,'[3]17.08 Entebbe-Kampala'!K45)</f>
        <v>0</v>
      </c>
      <c r="L45" s="50">
        <f>SUM('[1]17.08 Entebbe-Kampala'!L45,'[2]15.08 Kampala-Entebbe 24h'!L45,'[3]17.08 Entebbe-Kampala'!L45)</f>
        <v>2</v>
      </c>
      <c r="M45" s="50">
        <f>SUM('[1]17.08 Entebbe-Kampala'!M45,'[2]15.08 Kampala-Entebbe 24h'!M45,'[3]17.08 Entebbe-Kampala'!M45)</f>
        <v>0</v>
      </c>
      <c r="N45" s="50">
        <f>SUM('[1]17.08 Entebbe-Kampala'!N45,'[2]15.08 Kampala-Entebbe 24h'!N45,'[3]17.08 Entebbe-Kampala'!N45)</f>
        <v>0</v>
      </c>
      <c r="O45" s="15">
        <f t="shared" si="0"/>
        <v>154</v>
      </c>
      <c r="P45" s="15">
        <f t="shared" si="1"/>
        <v>154</v>
      </c>
    </row>
    <row r="46" spans="2:32" ht="23.1" customHeight="1" x14ac:dyDescent="0.25">
      <c r="B46" s="46" t="s">
        <v>73</v>
      </c>
      <c r="C46" s="50">
        <f>SUM('[1]17.08 Entebbe-Kampala'!C46,'[2]15.08 Kampala-Entebbe 24h'!C46,'[3]17.08 Entebbe-Kampala'!C46)</f>
        <v>44</v>
      </c>
      <c r="D46" s="50">
        <f>SUM('[1]17.08 Entebbe-Kampala'!D46,'[2]15.08 Kampala-Entebbe 24h'!D46,'[3]17.08 Entebbe-Kampala'!D46)</f>
        <v>0</v>
      </c>
      <c r="E46" s="50">
        <f>SUM('[1]17.08 Entebbe-Kampala'!E46,'[2]15.08 Kampala-Entebbe 24h'!E46,'[3]17.08 Entebbe-Kampala'!E46)</f>
        <v>44</v>
      </c>
      <c r="F46" s="50">
        <f>SUM('[1]17.08 Entebbe-Kampala'!F46,'[2]15.08 Kampala-Entebbe 24h'!F46,'[3]17.08 Entebbe-Kampala'!F46)</f>
        <v>2</v>
      </c>
      <c r="G46" s="50">
        <f>SUM('[1]17.08 Entebbe-Kampala'!G46,'[2]15.08 Kampala-Entebbe 24h'!G46,'[3]17.08 Entebbe-Kampala'!G46)</f>
        <v>0</v>
      </c>
      <c r="H46" s="50">
        <f>SUM('[1]17.08 Entebbe-Kampala'!H46,'[2]15.08 Kampala-Entebbe 24h'!H46,'[3]17.08 Entebbe-Kampala'!H46)</f>
        <v>3</v>
      </c>
      <c r="I46" s="50">
        <f>SUM('[1]17.08 Entebbe-Kampala'!I46,'[2]15.08 Kampala-Entebbe 24h'!I46,'[3]17.08 Entebbe-Kampala'!I46)</f>
        <v>6</v>
      </c>
      <c r="J46" s="50">
        <f>SUM('[1]17.08 Entebbe-Kampala'!J46,'[2]15.08 Kampala-Entebbe 24h'!J46,'[3]17.08 Entebbe-Kampala'!J46)</f>
        <v>1</v>
      </c>
      <c r="K46" s="50">
        <f>SUM('[1]17.08 Entebbe-Kampala'!K46,'[2]15.08 Kampala-Entebbe 24h'!K46,'[3]17.08 Entebbe-Kampala'!K46)</f>
        <v>0</v>
      </c>
      <c r="L46" s="50">
        <f>SUM('[1]17.08 Entebbe-Kampala'!L46,'[2]15.08 Kampala-Entebbe 24h'!L46,'[3]17.08 Entebbe-Kampala'!L46)</f>
        <v>3</v>
      </c>
      <c r="M46" s="50">
        <f>SUM('[1]17.08 Entebbe-Kampala'!M46,'[2]15.08 Kampala-Entebbe 24h'!M46,'[3]17.08 Entebbe-Kampala'!M46)</f>
        <v>1</v>
      </c>
      <c r="N46" s="50">
        <f>SUM('[1]17.08 Entebbe-Kampala'!N46,'[2]15.08 Kampala-Entebbe 24h'!N46,'[3]17.08 Entebbe-Kampala'!N46)</f>
        <v>0</v>
      </c>
      <c r="O46" s="15">
        <f t="shared" si="0"/>
        <v>103</v>
      </c>
      <c r="P46" s="15">
        <f t="shared" si="1"/>
        <v>104</v>
      </c>
      <c r="R46" s="8"/>
      <c r="T46"/>
    </row>
    <row r="47" spans="2:32" ht="23.1" customHeight="1" x14ac:dyDescent="0.25">
      <c r="B47" s="46" t="s">
        <v>74</v>
      </c>
      <c r="C47" s="50">
        <f>SUM('[1]17.08 Entebbe-Kampala'!C47,'[2]15.08 Kampala-Entebbe 24h'!C47,'[3]17.08 Entebbe-Kampala'!C47)</f>
        <v>66</v>
      </c>
      <c r="D47" s="50">
        <f>SUM('[1]17.08 Entebbe-Kampala'!D47,'[2]15.08 Kampala-Entebbe 24h'!D47,'[3]17.08 Entebbe-Kampala'!D47)</f>
        <v>0</v>
      </c>
      <c r="E47" s="50">
        <f>SUM('[1]17.08 Entebbe-Kampala'!E47,'[2]15.08 Kampala-Entebbe 24h'!E47,'[3]17.08 Entebbe-Kampala'!E47)</f>
        <v>33</v>
      </c>
      <c r="F47" s="50">
        <f>SUM('[1]17.08 Entebbe-Kampala'!F47,'[2]15.08 Kampala-Entebbe 24h'!F47,'[3]17.08 Entebbe-Kampala'!F47)</f>
        <v>3</v>
      </c>
      <c r="G47" s="50">
        <f>SUM('[1]17.08 Entebbe-Kampala'!G47,'[2]15.08 Kampala-Entebbe 24h'!G47,'[3]17.08 Entebbe-Kampala'!G47)</f>
        <v>0</v>
      </c>
      <c r="H47" s="50">
        <f>SUM('[1]17.08 Entebbe-Kampala'!H47,'[2]15.08 Kampala-Entebbe 24h'!H47,'[3]17.08 Entebbe-Kampala'!H47)</f>
        <v>1</v>
      </c>
      <c r="I47" s="50">
        <f>SUM('[1]17.08 Entebbe-Kampala'!I47,'[2]15.08 Kampala-Entebbe 24h'!I47,'[3]17.08 Entebbe-Kampala'!I47)</f>
        <v>11</v>
      </c>
      <c r="J47" s="50">
        <f>SUM('[1]17.08 Entebbe-Kampala'!J47,'[2]15.08 Kampala-Entebbe 24h'!J47,'[3]17.08 Entebbe-Kampala'!J47)</f>
        <v>6</v>
      </c>
      <c r="K47" s="50">
        <f>SUM('[1]17.08 Entebbe-Kampala'!K47,'[2]15.08 Kampala-Entebbe 24h'!K47,'[3]17.08 Entebbe-Kampala'!K47)</f>
        <v>1</v>
      </c>
      <c r="L47" s="50">
        <f>SUM('[1]17.08 Entebbe-Kampala'!L47,'[2]15.08 Kampala-Entebbe 24h'!L47,'[3]17.08 Entebbe-Kampala'!L47)</f>
        <v>1</v>
      </c>
      <c r="M47" s="50">
        <f>SUM('[1]17.08 Entebbe-Kampala'!M47,'[2]15.08 Kampala-Entebbe 24h'!M47,'[3]17.08 Entebbe-Kampala'!M47)</f>
        <v>1</v>
      </c>
      <c r="N47" s="50">
        <f>SUM('[1]17.08 Entebbe-Kampala'!N47,'[2]15.08 Kampala-Entebbe 24h'!N47,'[3]17.08 Entebbe-Kampala'!N47)</f>
        <v>0</v>
      </c>
      <c r="O47" s="15">
        <f t="shared" si="0"/>
        <v>122</v>
      </c>
      <c r="P47" s="15">
        <f t="shared" si="1"/>
        <v>123</v>
      </c>
      <c r="R47" s="8"/>
      <c r="T47"/>
    </row>
    <row r="48" spans="2:32" ht="23.1" customHeight="1" x14ac:dyDescent="0.25">
      <c r="B48" s="46" t="s">
        <v>75</v>
      </c>
      <c r="C48" s="50">
        <f>SUM('[1]17.08 Entebbe-Kampala'!C48,'[2]15.08 Kampala-Entebbe 24h'!C48,'[3]17.08 Entebbe-Kampala'!C48)</f>
        <v>72</v>
      </c>
      <c r="D48" s="50">
        <f>SUM('[1]17.08 Entebbe-Kampala'!D48,'[2]15.08 Kampala-Entebbe 24h'!D48,'[3]17.08 Entebbe-Kampala'!D48)</f>
        <v>0</v>
      </c>
      <c r="E48" s="50">
        <f>SUM('[1]17.08 Entebbe-Kampala'!E48,'[2]15.08 Kampala-Entebbe 24h'!E48,'[3]17.08 Entebbe-Kampala'!E48)</f>
        <v>32</v>
      </c>
      <c r="F48" s="50">
        <f>SUM('[1]17.08 Entebbe-Kampala'!F48,'[2]15.08 Kampala-Entebbe 24h'!F48,'[3]17.08 Entebbe-Kampala'!F48)</f>
        <v>3</v>
      </c>
      <c r="G48" s="50">
        <f>SUM('[1]17.08 Entebbe-Kampala'!G48,'[2]15.08 Kampala-Entebbe 24h'!G48,'[3]17.08 Entebbe-Kampala'!G48)</f>
        <v>0</v>
      </c>
      <c r="H48" s="50">
        <f>SUM('[1]17.08 Entebbe-Kampala'!H48,'[2]15.08 Kampala-Entebbe 24h'!H48,'[3]17.08 Entebbe-Kampala'!H48)</f>
        <v>3</v>
      </c>
      <c r="I48" s="50">
        <f>SUM('[1]17.08 Entebbe-Kampala'!I48,'[2]15.08 Kampala-Entebbe 24h'!I48,'[3]17.08 Entebbe-Kampala'!I48)</f>
        <v>11</v>
      </c>
      <c r="J48" s="50">
        <f>SUM('[1]17.08 Entebbe-Kampala'!J48,'[2]15.08 Kampala-Entebbe 24h'!J48,'[3]17.08 Entebbe-Kampala'!J48)</f>
        <v>0</v>
      </c>
      <c r="K48" s="50">
        <f>SUM('[1]17.08 Entebbe-Kampala'!K48,'[2]15.08 Kampala-Entebbe 24h'!K48,'[3]17.08 Entebbe-Kampala'!K48)</f>
        <v>0</v>
      </c>
      <c r="L48" s="50">
        <f>SUM('[1]17.08 Entebbe-Kampala'!L48,'[2]15.08 Kampala-Entebbe 24h'!L48,'[3]17.08 Entebbe-Kampala'!L48)</f>
        <v>0</v>
      </c>
      <c r="M48" s="50">
        <f>SUM('[1]17.08 Entebbe-Kampala'!M48,'[2]15.08 Kampala-Entebbe 24h'!M48,'[3]17.08 Entebbe-Kampala'!M48)</f>
        <v>4</v>
      </c>
      <c r="N48" s="50">
        <f>SUM('[1]17.08 Entebbe-Kampala'!N48,'[2]15.08 Kampala-Entebbe 24h'!N48,'[3]17.08 Entebbe-Kampala'!N48)</f>
        <v>0</v>
      </c>
      <c r="O48" s="15">
        <f t="shared" si="0"/>
        <v>121</v>
      </c>
      <c r="P48" s="15">
        <f t="shared" si="1"/>
        <v>125</v>
      </c>
      <c r="R48" s="8"/>
      <c r="T48"/>
    </row>
    <row r="49" spans="2:20" ht="23.1" customHeight="1" x14ac:dyDescent="0.25">
      <c r="B49" s="45" t="s">
        <v>76</v>
      </c>
      <c r="C49" s="50">
        <f>SUM('[1]17.08 Entebbe-Kampala'!C49,'[2]15.08 Kampala-Entebbe 24h'!C49,'[3]17.08 Entebbe-Kampala'!C49)</f>
        <v>94</v>
      </c>
      <c r="D49" s="50">
        <f>SUM('[1]17.08 Entebbe-Kampala'!D49,'[2]15.08 Kampala-Entebbe 24h'!D49,'[3]17.08 Entebbe-Kampala'!D49)</f>
        <v>0</v>
      </c>
      <c r="E49" s="50">
        <f>SUM('[1]17.08 Entebbe-Kampala'!E49,'[2]15.08 Kampala-Entebbe 24h'!E49,'[3]17.08 Entebbe-Kampala'!E49)</f>
        <v>39</v>
      </c>
      <c r="F49" s="50">
        <f>SUM('[1]17.08 Entebbe-Kampala'!F49,'[2]15.08 Kampala-Entebbe 24h'!F49,'[3]17.08 Entebbe-Kampala'!F49)</f>
        <v>2</v>
      </c>
      <c r="G49" s="50">
        <f>SUM('[1]17.08 Entebbe-Kampala'!G49,'[2]15.08 Kampala-Entebbe 24h'!G49,'[3]17.08 Entebbe-Kampala'!G49)</f>
        <v>3</v>
      </c>
      <c r="H49" s="50">
        <f>SUM('[1]17.08 Entebbe-Kampala'!H49,'[2]15.08 Kampala-Entebbe 24h'!H49,'[3]17.08 Entebbe-Kampala'!H49)</f>
        <v>0</v>
      </c>
      <c r="I49" s="50">
        <f>SUM('[1]17.08 Entebbe-Kampala'!I49,'[2]15.08 Kampala-Entebbe 24h'!I49,'[3]17.08 Entebbe-Kampala'!I49)</f>
        <v>7</v>
      </c>
      <c r="J49" s="50">
        <f>SUM('[1]17.08 Entebbe-Kampala'!J49,'[2]15.08 Kampala-Entebbe 24h'!J49,'[3]17.08 Entebbe-Kampala'!J49)</f>
        <v>0</v>
      </c>
      <c r="K49" s="50">
        <f>SUM('[1]17.08 Entebbe-Kampala'!K49,'[2]15.08 Kampala-Entebbe 24h'!K49,'[3]17.08 Entebbe-Kampala'!K49)</f>
        <v>1</v>
      </c>
      <c r="L49" s="50">
        <f>SUM('[1]17.08 Entebbe-Kampala'!L49,'[2]15.08 Kampala-Entebbe 24h'!L49,'[3]17.08 Entebbe-Kampala'!L49)</f>
        <v>0</v>
      </c>
      <c r="M49" s="50">
        <f>SUM('[1]17.08 Entebbe-Kampala'!M49,'[2]15.08 Kampala-Entebbe 24h'!M49,'[3]17.08 Entebbe-Kampala'!M49)</f>
        <v>2</v>
      </c>
      <c r="N49" s="50">
        <f>SUM('[1]17.08 Entebbe-Kampala'!N49,'[2]15.08 Kampala-Entebbe 24h'!N49,'[3]17.08 Entebbe-Kampala'!N49)</f>
        <v>0</v>
      </c>
      <c r="O49" s="15">
        <f t="shared" si="0"/>
        <v>146</v>
      </c>
      <c r="P49" s="15">
        <f t="shared" si="1"/>
        <v>148</v>
      </c>
      <c r="R49" s="8"/>
      <c r="T49"/>
    </row>
    <row r="50" spans="2:20" ht="23.1" customHeight="1" x14ac:dyDescent="0.25">
      <c r="B50" s="46" t="s">
        <v>77</v>
      </c>
      <c r="C50" s="50">
        <f>SUM('[1]17.08 Entebbe-Kampala'!C50,'[2]15.08 Kampala-Entebbe 24h'!C50,'[3]17.08 Entebbe-Kampala'!C50)</f>
        <v>54</v>
      </c>
      <c r="D50" s="50">
        <f>SUM('[1]17.08 Entebbe-Kampala'!D50,'[2]15.08 Kampala-Entebbe 24h'!D50,'[3]17.08 Entebbe-Kampala'!D50)</f>
        <v>0</v>
      </c>
      <c r="E50" s="50">
        <f>SUM('[1]17.08 Entebbe-Kampala'!E50,'[2]15.08 Kampala-Entebbe 24h'!E50,'[3]17.08 Entebbe-Kampala'!E50)</f>
        <v>45</v>
      </c>
      <c r="F50" s="50">
        <f>SUM('[1]17.08 Entebbe-Kampala'!F50,'[2]15.08 Kampala-Entebbe 24h'!F50,'[3]17.08 Entebbe-Kampala'!F50)</f>
        <v>7</v>
      </c>
      <c r="G50" s="50">
        <f>SUM('[1]17.08 Entebbe-Kampala'!G50,'[2]15.08 Kampala-Entebbe 24h'!G50,'[3]17.08 Entebbe-Kampala'!G50)</f>
        <v>0</v>
      </c>
      <c r="H50" s="50">
        <f>SUM('[1]17.08 Entebbe-Kampala'!H50,'[2]15.08 Kampala-Entebbe 24h'!H50,'[3]17.08 Entebbe-Kampala'!H50)</f>
        <v>2</v>
      </c>
      <c r="I50" s="50">
        <f>SUM('[1]17.08 Entebbe-Kampala'!I50,'[2]15.08 Kampala-Entebbe 24h'!I50,'[3]17.08 Entebbe-Kampala'!I50)</f>
        <v>7</v>
      </c>
      <c r="J50" s="50">
        <f>SUM('[1]17.08 Entebbe-Kampala'!J50,'[2]15.08 Kampala-Entebbe 24h'!J50,'[3]17.08 Entebbe-Kampala'!J50)</f>
        <v>0</v>
      </c>
      <c r="K50" s="50">
        <f>SUM('[1]17.08 Entebbe-Kampala'!K50,'[2]15.08 Kampala-Entebbe 24h'!K50,'[3]17.08 Entebbe-Kampala'!K50)</f>
        <v>0</v>
      </c>
      <c r="L50" s="50">
        <f>SUM('[1]17.08 Entebbe-Kampala'!L50,'[2]15.08 Kampala-Entebbe 24h'!L50,'[3]17.08 Entebbe-Kampala'!L50)</f>
        <v>1</v>
      </c>
      <c r="M50" s="50">
        <f>SUM('[1]17.08 Entebbe-Kampala'!M50,'[2]15.08 Kampala-Entebbe 24h'!M50,'[3]17.08 Entebbe-Kampala'!M50)</f>
        <v>4</v>
      </c>
      <c r="N50" s="50">
        <f>SUM('[1]17.08 Entebbe-Kampala'!N50,'[2]15.08 Kampala-Entebbe 24h'!N50,'[3]17.08 Entebbe-Kampala'!N50)</f>
        <v>0</v>
      </c>
      <c r="O50" s="15">
        <f t="shared" si="0"/>
        <v>116</v>
      </c>
      <c r="P50" s="15">
        <f t="shared" si="1"/>
        <v>120</v>
      </c>
      <c r="R50" s="8"/>
      <c r="T50"/>
    </row>
    <row r="51" spans="2:20" ht="23.1" customHeight="1" x14ac:dyDescent="0.25">
      <c r="B51" s="46" t="s">
        <v>78</v>
      </c>
      <c r="C51" s="50">
        <f>SUM('[1]17.08 Entebbe-Kampala'!C51,'[2]15.08 Kampala-Entebbe 24h'!C51,'[3]17.08 Entebbe-Kampala'!C51)</f>
        <v>63</v>
      </c>
      <c r="D51" s="50">
        <f>SUM('[1]17.08 Entebbe-Kampala'!D51,'[2]15.08 Kampala-Entebbe 24h'!D51,'[3]17.08 Entebbe-Kampala'!D51)</f>
        <v>0</v>
      </c>
      <c r="E51" s="50">
        <f>SUM('[1]17.08 Entebbe-Kampala'!E51,'[2]15.08 Kampala-Entebbe 24h'!E51,'[3]17.08 Entebbe-Kampala'!E51)</f>
        <v>39</v>
      </c>
      <c r="F51" s="50">
        <f>SUM('[1]17.08 Entebbe-Kampala'!F51,'[2]15.08 Kampala-Entebbe 24h'!F51,'[3]17.08 Entebbe-Kampala'!F51)</f>
        <v>6</v>
      </c>
      <c r="G51" s="50">
        <f>SUM('[1]17.08 Entebbe-Kampala'!G51,'[2]15.08 Kampala-Entebbe 24h'!G51,'[3]17.08 Entebbe-Kampala'!G51)</f>
        <v>1</v>
      </c>
      <c r="H51" s="50">
        <f>SUM('[1]17.08 Entebbe-Kampala'!H51,'[2]15.08 Kampala-Entebbe 24h'!H51,'[3]17.08 Entebbe-Kampala'!H51)</f>
        <v>1</v>
      </c>
      <c r="I51" s="50">
        <f>SUM('[1]17.08 Entebbe-Kampala'!I51,'[2]15.08 Kampala-Entebbe 24h'!I51,'[3]17.08 Entebbe-Kampala'!I51)</f>
        <v>11</v>
      </c>
      <c r="J51" s="50">
        <f>SUM('[1]17.08 Entebbe-Kampala'!J51,'[2]15.08 Kampala-Entebbe 24h'!J51,'[3]17.08 Entebbe-Kampala'!J51)</f>
        <v>0</v>
      </c>
      <c r="K51" s="50">
        <f>SUM('[1]17.08 Entebbe-Kampala'!K51,'[2]15.08 Kampala-Entebbe 24h'!K51,'[3]17.08 Entebbe-Kampala'!K51)</f>
        <v>1</v>
      </c>
      <c r="L51" s="50">
        <f>SUM('[1]17.08 Entebbe-Kampala'!L51,'[2]15.08 Kampala-Entebbe 24h'!L51,'[3]17.08 Entebbe-Kampala'!L51)</f>
        <v>0</v>
      </c>
      <c r="M51" s="50">
        <f>SUM('[1]17.08 Entebbe-Kampala'!M51,'[2]15.08 Kampala-Entebbe 24h'!M51,'[3]17.08 Entebbe-Kampala'!M51)</f>
        <v>1</v>
      </c>
      <c r="N51" s="50">
        <f>SUM('[1]17.08 Entebbe-Kampala'!N51,'[2]15.08 Kampala-Entebbe 24h'!N51,'[3]17.08 Entebbe-Kampala'!N51)</f>
        <v>0</v>
      </c>
      <c r="O51" s="15">
        <f t="shared" si="0"/>
        <v>122</v>
      </c>
      <c r="P51" s="15">
        <f t="shared" si="1"/>
        <v>123</v>
      </c>
      <c r="R51" s="8"/>
      <c r="T51"/>
    </row>
    <row r="52" spans="2:20" ht="23.1" customHeight="1" x14ac:dyDescent="0.25">
      <c r="B52" s="46" t="s">
        <v>79</v>
      </c>
      <c r="C52" s="50">
        <f>SUM('[1]17.08 Entebbe-Kampala'!C52,'[2]15.08 Kampala-Entebbe 24h'!C52,'[3]17.08 Entebbe-Kampala'!C52)</f>
        <v>97</v>
      </c>
      <c r="D52" s="50">
        <f>SUM('[1]17.08 Entebbe-Kampala'!D52,'[2]15.08 Kampala-Entebbe 24h'!D52,'[3]17.08 Entebbe-Kampala'!D52)</f>
        <v>0</v>
      </c>
      <c r="E52" s="50">
        <f>SUM('[1]17.08 Entebbe-Kampala'!E52,'[2]15.08 Kampala-Entebbe 24h'!E52,'[3]17.08 Entebbe-Kampala'!E52)</f>
        <v>41</v>
      </c>
      <c r="F52" s="50">
        <f>SUM('[1]17.08 Entebbe-Kampala'!F52,'[2]15.08 Kampala-Entebbe 24h'!F52,'[3]17.08 Entebbe-Kampala'!F52)</f>
        <v>7</v>
      </c>
      <c r="G52" s="50">
        <f>SUM('[1]17.08 Entebbe-Kampala'!G52,'[2]15.08 Kampala-Entebbe 24h'!G52,'[3]17.08 Entebbe-Kampala'!G52)</f>
        <v>1</v>
      </c>
      <c r="H52" s="50">
        <f>SUM('[1]17.08 Entebbe-Kampala'!H52,'[2]15.08 Kampala-Entebbe 24h'!H52,'[3]17.08 Entebbe-Kampala'!H52)</f>
        <v>0</v>
      </c>
      <c r="I52" s="50">
        <f>SUM('[1]17.08 Entebbe-Kampala'!I52,'[2]15.08 Kampala-Entebbe 24h'!I52,'[3]17.08 Entebbe-Kampala'!I52)</f>
        <v>6</v>
      </c>
      <c r="J52" s="50">
        <f>SUM('[1]17.08 Entebbe-Kampala'!J52,'[2]15.08 Kampala-Entebbe 24h'!J52,'[3]17.08 Entebbe-Kampala'!J52)</f>
        <v>1</v>
      </c>
      <c r="K52" s="50">
        <f>SUM('[1]17.08 Entebbe-Kampala'!K52,'[2]15.08 Kampala-Entebbe 24h'!K52,'[3]17.08 Entebbe-Kampala'!K52)</f>
        <v>1</v>
      </c>
      <c r="L52" s="50">
        <f>SUM('[1]17.08 Entebbe-Kampala'!L52,'[2]15.08 Kampala-Entebbe 24h'!L52,'[3]17.08 Entebbe-Kampala'!L52)</f>
        <v>0</v>
      </c>
      <c r="M52" s="50">
        <f>SUM('[1]17.08 Entebbe-Kampala'!M52,'[2]15.08 Kampala-Entebbe 24h'!M52,'[3]17.08 Entebbe-Kampala'!M52)</f>
        <v>3</v>
      </c>
      <c r="N52" s="50">
        <f>SUM('[1]17.08 Entebbe-Kampala'!N52,'[2]15.08 Kampala-Entebbe 24h'!N52,'[3]17.08 Entebbe-Kampala'!N52)</f>
        <v>0</v>
      </c>
      <c r="O52" s="15">
        <f t="shared" si="0"/>
        <v>154</v>
      </c>
      <c r="P52" s="15">
        <f t="shared" si="1"/>
        <v>157</v>
      </c>
      <c r="R52" s="8"/>
      <c r="T52"/>
    </row>
    <row r="53" spans="2:20" ht="23.1" customHeight="1" x14ac:dyDescent="0.25">
      <c r="B53" s="45" t="s">
        <v>80</v>
      </c>
      <c r="C53" s="50">
        <f>SUM('[1]17.08 Entebbe-Kampala'!C53,'[2]15.08 Kampala-Entebbe 24h'!C53,'[3]17.08 Entebbe-Kampala'!C53)</f>
        <v>84</v>
      </c>
      <c r="D53" s="50">
        <f>SUM('[1]17.08 Entebbe-Kampala'!D53,'[2]15.08 Kampala-Entebbe 24h'!D53,'[3]17.08 Entebbe-Kampala'!D53)</f>
        <v>0</v>
      </c>
      <c r="E53" s="50">
        <f>SUM('[1]17.08 Entebbe-Kampala'!E53,'[2]15.08 Kampala-Entebbe 24h'!E53,'[3]17.08 Entebbe-Kampala'!E53)</f>
        <v>25</v>
      </c>
      <c r="F53" s="50">
        <f>SUM('[1]17.08 Entebbe-Kampala'!F53,'[2]15.08 Kampala-Entebbe 24h'!F53,'[3]17.08 Entebbe-Kampala'!F53)</f>
        <v>3</v>
      </c>
      <c r="G53" s="50">
        <f>SUM('[1]17.08 Entebbe-Kampala'!G53,'[2]15.08 Kampala-Entebbe 24h'!G53,'[3]17.08 Entebbe-Kampala'!G53)</f>
        <v>1</v>
      </c>
      <c r="H53" s="50">
        <f>SUM('[1]17.08 Entebbe-Kampala'!H53,'[2]15.08 Kampala-Entebbe 24h'!H53,'[3]17.08 Entebbe-Kampala'!H53)</f>
        <v>0</v>
      </c>
      <c r="I53" s="50">
        <f>SUM('[1]17.08 Entebbe-Kampala'!I53,'[2]15.08 Kampala-Entebbe 24h'!I53,'[3]17.08 Entebbe-Kampala'!I53)</f>
        <v>9</v>
      </c>
      <c r="J53" s="50">
        <f>SUM('[1]17.08 Entebbe-Kampala'!J53,'[2]15.08 Kampala-Entebbe 24h'!J53,'[3]17.08 Entebbe-Kampala'!J53)</f>
        <v>1</v>
      </c>
      <c r="K53" s="50">
        <f>SUM('[1]17.08 Entebbe-Kampala'!K53,'[2]15.08 Kampala-Entebbe 24h'!K53,'[3]17.08 Entebbe-Kampala'!K53)</f>
        <v>0</v>
      </c>
      <c r="L53" s="50">
        <f>SUM('[1]17.08 Entebbe-Kampala'!L53,'[2]15.08 Kampala-Entebbe 24h'!L53,'[3]17.08 Entebbe-Kampala'!L53)</f>
        <v>0</v>
      </c>
      <c r="M53" s="50">
        <f>SUM('[1]17.08 Entebbe-Kampala'!M53,'[2]15.08 Kampala-Entebbe 24h'!M53,'[3]17.08 Entebbe-Kampala'!M53)</f>
        <v>7</v>
      </c>
      <c r="N53" s="50">
        <f>SUM('[1]17.08 Entebbe-Kampala'!N53,'[2]15.08 Kampala-Entebbe 24h'!N53,'[3]17.08 Entebbe-Kampala'!N53)</f>
        <v>0</v>
      </c>
      <c r="O53" s="15">
        <f t="shared" si="0"/>
        <v>123</v>
      </c>
      <c r="P53" s="15">
        <f t="shared" si="1"/>
        <v>130</v>
      </c>
      <c r="R53" s="8"/>
      <c r="T53"/>
    </row>
    <row r="54" spans="2:20" ht="23.1" customHeight="1" x14ac:dyDescent="0.25">
      <c r="B54" s="45" t="s">
        <v>81</v>
      </c>
      <c r="C54" s="50">
        <f>SUM('[1]17.08 Entebbe-Kampala'!C54,'[2]15.08 Kampala-Entebbe 24h'!C54,'[3]17.08 Entebbe-Kampala'!C54)</f>
        <v>49</v>
      </c>
      <c r="D54" s="50">
        <f>SUM('[1]17.08 Entebbe-Kampala'!D54,'[2]15.08 Kampala-Entebbe 24h'!D54,'[3]17.08 Entebbe-Kampala'!D54)</f>
        <v>0</v>
      </c>
      <c r="E54" s="50">
        <f>SUM('[1]17.08 Entebbe-Kampala'!E54,'[2]15.08 Kampala-Entebbe 24h'!E54,'[3]17.08 Entebbe-Kampala'!E54)</f>
        <v>20</v>
      </c>
      <c r="F54" s="50">
        <f>SUM('[1]17.08 Entebbe-Kampala'!F54,'[2]15.08 Kampala-Entebbe 24h'!F54,'[3]17.08 Entebbe-Kampala'!F54)</f>
        <v>9</v>
      </c>
      <c r="G54" s="50">
        <f>SUM('[1]17.08 Entebbe-Kampala'!G54,'[2]15.08 Kampala-Entebbe 24h'!G54,'[3]17.08 Entebbe-Kampala'!G54)</f>
        <v>0</v>
      </c>
      <c r="H54" s="50">
        <f>SUM('[1]17.08 Entebbe-Kampala'!H54,'[2]15.08 Kampala-Entebbe 24h'!H54,'[3]17.08 Entebbe-Kampala'!H54)</f>
        <v>0</v>
      </c>
      <c r="I54" s="50">
        <f>SUM('[1]17.08 Entebbe-Kampala'!I54,'[2]15.08 Kampala-Entebbe 24h'!I54,'[3]17.08 Entebbe-Kampala'!I54)</f>
        <v>5</v>
      </c>
      <c r="J54" s="50">
        <f>SUM('[1]17.08 Entebbe-Kampala'!J54,'[2]15.08 Kampala-Entebbe 24h'!J54,'[3]17.08 Entebbe-Kampala'!J54)</f>
        <v>0</v>
      </c>
      <c r="K54" s="50">
        <f>SUM('[1]17.08 Entebbe-Kampala'!K54,'[2]15.08 Kampala-Entebbe 24h'!K54,'[3]17.08 Entebbe-Kampala'!K54)</f>
        <v>0</v>
      </c>
      <c r="L54" s="50">
        <f>SUM('[1]17.08 Entebbe-Kampala'!L54,'[2]15.08 Kampala-Entebbe 24h'!L54,'[3]17.08 Entebbe-Kampala'!L54)</f>
        <v>0</v>
      </c>
      <c r="M54" s="50">
        <f>SUM('[1]17.08 Entebbe-Kampala'!M54,'[2]15.08 Kampala-Entebbe 24h'!M54,'[3]17.08 Entebbe-Kampala'!M54)</f>
        <v>27</v>
      </c>
      <c r="N54" s="50">
        <f>SUM('[1]17.08 Entebbe-Kampala'!N54,'[2]15.08 Kampala-Entebbe 24h'!N54,'[3]17.08 Entebbe-Kampala'!N54)</f>
        <v>0</v>
      </c>
      <c r="O54" s="15">
        <f t="shared" si="0"/>
        <v>83</v>
      </c>
      <c r="P54" s="15">
        <f t="shared" si="1"/>
        <v>110</v>
      </c>
      <c r="R54" s="8"/>
      <c r="T54"/>
    </row>
    <row r="55" spans="2:20" ht="23.1" customHeight="1" x14ac:dyDescent="0.25">
      <c r="B55" s="45" t="s">
        <v>82</v>
      </c>
      <c r="C55" s="50">
        <f>SUM('[1]17.08 Entebbe-Kampala'!C55,'[2]15.08 Kampala-Entebbe 24h'!C55,'[3]17.08 Entebbe-Kampala'!C55)</f>
        <v>65</v>
      </c>
      <c r="D55" s="50">
        <f>SUM('[1]17.08 Entebbe-Kampala'!D55,'[2]15.08 Kampala-Entebbe 24h'!D55,'[3]17.08 Entebbe-Kampala'!D55)</f>
        <v>0</v>
      </c>
      <c r="E55" s="50">
        <f>SUM('[1]17.08 Entebbe-Kampala'!E55,'[2]15.08 Kampala-Entebbe 24h'!E55,'[3]17.08 Entebbe-Kampala'!E55)</f>
        <v>39</v>
      </c>
      <c r="F55" s="50">
        <f>SUM('[1]17.08 Entebbe-Kampala'!F55,'[2]15.08 Kampala-Entebbe 24h'!F55,'[3]17.08 Entebbe-Kampala'!F55)</f>
        <v>6</v>
      </c>
      <c r="G55" s="50">
        <f>SUM('[1]17.08 Entebbe-Kampala'!G55,'[2]15.08 Kampala-Entebbe 24h'!G55,'[3]17.08 Entebbe-Kampala'!G55)</f>
        <v>2</v>
      </c>
      <c r="H55" s="50">
        <f>SUM('[1]17.08 Entebbe-Kampala'!H55,'[2]15.08 Kampala-Entebbe 24h'!H55,'[3]17.08 Entebbe-Kampala'!H55)</f>
        <v>1</v>
      </c>
      <c r="I55" s="50">
        <f>SUM('[1]17.08 Entebbe-Kampala'!I55,'[2]15.08 Kampala-Entebbe 24h'!I55,'[3]17.08 Entebbe-Kampala'!I55)</f>
        <v>2</v>
      </c>
      <c r="J55" s="50">
        <f>SUM('[1]17.08 Entebbe-Kampala'!J55,'[2]15.08 Kampala-Entebbe 24h'!J55,'[3]17.08 Entebbe-Kampala'!J55)</f>
        <v>0</v>
      </c>
      <c r="K55" s="50">
        <f>SUM('[1]17.08 Entebbe-Kampala'!K55,'[2]15.08 Kampala-Entebbe 24h'!K55,'[3]17.08 Entebbe-Kampala'!K55)</f>
        <v>0</v>
      </c>
      <c r="L55" s="50">
        <v>2</v>
      </c>
      <c r="M55" s="50">
        <f>SUM('[1]17.08 Entebbe-Kampala'!M55,'[2]15.08 Kampala-Entebbe 24h'!M55,'[3]17.08 Entebbe-Kampala'!M55)</f>
        <v>29</v>
      </c>
      <c r="N55" s="50">
        <f>SUM('[1]17.08 Entebbe-Kampala'!N55,'[2]15.08 Kampala-Entebbe 24h'!N55,'[3]17.08 Entebbe-Kampala'!N55)</f>
        <v>0</v>
      </c>
      <c r="O55" s="15">
        <f t="shared" si="0"/>
        <v>117</v>
      </c>
      <c r="P55" s="15">
        <f t="shared" si="1"/>
        <v>146</v>
      </c>
      <c r="R55" s="8"/>
      <c r="T55"/>
    </row>
    <row r="56" spans="2:20" ht="23.1" customHeight="1" x14ac:dyDescent="0.25">
      <c r="B56" s="45" t="s">
        <v>83</v>
      </c>
      <c r="C56" s="50">
        <f>SUM('[1]17.08 Entebbe-Kampala'!C56,'[2]15.08 Kampala-Entebbe 24h'!C56,'[3]17.08 Entebbe-Kampala'!C56)</f>
        <v>87</v>
      </c>
      <c r="D56" s="50">
        <f>SUM('[1]17.08 Entebbe-Kampala'!D56,'[2]15.08 Kampala-Entebbe 24h'!D56,'[3]17.08 Entebbe-Kampala'!D56)</f>
        <v>0</v>
      </c>
      <c r="E56" s="50">
        <f>SUM('[1]17.08 Entebbe-Kampala'!E56,'[2]15.08 Kampala-Entebbe 24h'!E56,'[3]17.08 Entebbe-Kampala'!E56)</f>
        <v>35</v>
      </c>
      <c r="F56" s="50">
        <f>SUM('[1]17.08 Entebbe-Kampala'!F56,'[2]15.08 Kampala-Entebbe 24h'!F56,'[3]17.08 Entebbe-Kampala'!F56)</f>
        <v>6</v>
      </c>
      <c r="G56" s="50">
        <f>SUM('[1]17.08 Entebbe-Kampala'!G56,'[2]15.08 Kampala-Entebbe 24h'!G56,'[3]17.08 Entebbe-Kampala'!G56)</f>
        <v>1</v>
      </c>
      <c r="H56" s="50">
        <f>SUM('[1]17.08 Entebbe-Kampala'!H56,'[2]15.08 Kampala-Entebbe 24h'!H56,'[3]17.08 Entebbe-Kampala'!H56)</f>
        <v>1</v>
      </c>
      <c r="I56" s="50">
        <f>SUM('[1]17.08 Entebbe-Kampala'!I56,'[2]15.08 Kampala-Entebbe 24h'!I56,'[3]17.08 Entebbe-Kampala'!I56)</f>
        <v>5</v>
      </c>
      <c r="J56" s="50">
        <f>SUM('[1]17.08 Entebbe-Kampala'!J56,'[2]15.08 Kampala-Entebbe 24h'!J56,'[3]17.08 Entebbe-Kampala'!J56)</f>
        <v>0</v>
      </c>
      <c r="K56" s="50">
        <f>SUM('[1]17.08 Entebbe-Kampala'!K56,'[2]15.08 Kampala-Entebbe 24h'!K56,'[3]17.08 Entebbe-Kampala'!K56)</f>
        <v>0</v>
      </c>
      <c r="L56" s="50">
        <f>SUM('[1]17.08 Entebbe-Kampala'!L56,'[2]15.08 Kampala-Entebbe 24h'!L56,'[3]17.08 Entebbe-Kampala'!L56)</f>
        <v>0</v>
      </c>
      <c r="M56" s="50">
        <f>SUM('[1]17.08 Entebbe-Kampala'!M56,'[2]15.08 Kampala-Entebbe 24h'!M56,'[3]17.08 Entebbe-Kampala'!M56)</f>
        <v>43</v>
      </c>
      <c r="N56" s="50">
        <f>SUM('[1]17.08 Entebbe-Kampala'!N56,'[2]15.08 Kampala-Entebbe 24h'!N56,'[3]17.08 Entebbe-Kampala'!N56)</f>
        <v>0</v>
      </c>
      <c r="O56" s="15">
        <f t="shared" si="0"/>
        <v>135</v>
      </c>
      <c r="P56" s="15">
        <f t="shared" si="1"/>
        <v>178</v>
      </c>
      <c r="R56" s="8"/>
      <c r="T56"/>
    </row>
    <row r="57" spans="2:20" ht="23.1" customHeight="1" x14ac:dyDescent="0.25">
      <c r="B57" s="45" t="s">
        <v>84</v>
      </c>
      <c r="C57" s="50">
        <f>SUM('[1]17.08 Entebbe-Kampala'!C57,'[2]15.08 Kampala-Entebbe 24h'!C57,'[3]17.08 Entebbe-Kampala'!C57)</f>
        <v>120</v>
      </c>
      <c r="D57" s="50">
        <f>SUM('[1]17.08 Entebbe-Kampala'!D57,'[2]15.08 Kampala-Entebbe 24h'!D57,'[3]17.08 Entebbe-Kampala'!D57)</f>
        <v>0</v>
      </c>
      <c r="E57" s="50">
        <f>SUM('[1]17.08 Entebbe-Kampala'!E57,'[2]15.08 Kampala-Entebbe 24h'!E57,'[3]17.08 Entebbe-Kampala'!E57)</f>
        <v>22</v>
      </c>
      <c r="F57" s="50">
        <f>SUM('[1]17.08 Entebbe-Kampala'!F57,'[2]15.08 Kampala-Entebbe 24h'!F57,'[3]17.08 Entebbe-Kampala'!F57)</f>
        <v>11</v>
      </c>
      <c r="G57" s="50">
        <f>SUM('[1]17.08 Entebbe-Kampala'!G57,'[2]15.08 Kampala-Entebbe 24h'!G57,'[3]17.08 Entebbe-Kampala'!G57)</f>
        <v>0</v>
      </c>
      <c r="H57" s="50">
        <f>SUM('[1]17.08 Entebbe-Kampala'!H57,'[2]15.08 Kampala-Entebbe 24h'!H57,'[3]17.08 Entebbe-Kampala'!H57)</f>
        <v>2</v>
      </c>
      <c r="I57" s="50">
        <f>SUM('[1]17.08 Entebbe-Kampala'!I57,'[2]15.08 Kampala-Entebbe 24h'!I57,'[3]17.08 Entebbe-Kampala'!I57)</f>
        <v>4</v>
      </c>
      <c r="J57" s="50">
        <f>SUM('[1]17.08 Entebbe-Kampala'!J57,'[2]15.08 Kampala-Entebbe 24h'!J57,'[3]17.08 Entebbe-Kampala'!J57)</f>
        <v>0</v>
      </c>
      <c r="K57" s="50">
        <v>1</v>
      </c>
      <c r="L57" s="50">
        <f>SUM('[1]17.08 Entebbe-Kampala'!L57,'[2]15.08 Kampala-Entebbe 24h'!L57,'[3]17.08 Entebbe-Kampala'!L57)</f>
        <v>0</v>
      </c>
      <c r="M57" s="50">
        <f>SUM('[1]17.08 Entebbe-Kampala'!M57,'[2]15.08 Kampala-Entebbe 24h'!M57,'[3]17.08 Entebbe-Kampala'!M57)</f>
        <v>26</v>
      </c>
      <c r="N57" s="50">
        <f>SUM('[1]17.08 Entebbe-Kampala'!N57,'[2]15.08 Kampala-Entebbe 24h'!N57,'[3]17.08 Entebbe-Kampala'!N57)</f>
        <v>0</v>
      </c>
      <c r="O57" s="15">
        <f t="shared" si="0"/>
        <v>160</v>
      </c>
      <c r="P57" s="15">
        <f t="shared" si="1"/>
        <v>186</v>
      </c>
      <c r="R57" s="8"/>
      <c r="T57"/>
    </row>
    <row r="58" spans="2:20" ht="23.1" customHeight="1" x14ac:dyDescent="0.25">
      <c r="B58" s="45" t="s">
        <v>99</v>
      </c>
      <c r="C58" s="50">
        <v>66.441048034934482</v>
      </c>
      <c r="D58" s="50">
        <v>0</v>
      </c>
      <c r="E58" s="50">
        <v>30.733624454148465</v>
      </c>
      <c r="F58" s="50">
        <v>4.8253275109170302</v>
      </c>
      <c r="G58" s="50">
        <v>0.66812227074235797</v>
      </c>
      <c r="H58" s="50">
        <v>1.0393013100436681</v>
      </c>
      <c r="I58" s="50">
        <v>6.2358078602620077</v>
      </c>
      <c r="J58" s="50">
        <v>0.66812227074235797</v>
      </c>
      <c r="K58" s="50">
        <v>0.37117903930131002</v>
      </c>
      <c r="L58" s="50">
        <v>0.51965065502183405</v>
      </c>
      <c r="M58" s="50">
        <v>10.986899563318776</v>
      </c>
      <c r="N58" s="50">
        <v>0</v>
      </c>
      <c r="O58" s="15">
        <f t="shared" ref="O58:O105" si="35">SUM(C58:L58,N58)</f>
        <v>111.50218340611353</v>
      </c>
      <c r="P58" s="15">
        <f t="shared" ref="P58:P105" si="36">SUM(C58:N58)</f>
        <v>122.4890829694323</v>
      </c>
      <c r="R58" s="57"/>
      <c r="T58"/>
    </row>
    <row r="59" spans="2:20" ht="23.1" customHeight="1" x14ac:dyDescent="0.25">
      <c r="B59" s="45" t="s">
        <v>100</v>
      </c>
      <c r="C59" s="50">
        <v>58.982714701601154</v>
      </c>
      <c r="D59" s="50">
        <v>0</v>
      </c>
      <c r="E59" s="50">
        <v>27.283624454148466</v>
      </c>
      <c r="F59" s="50">
        <v>2</v>
      </c>
      <c r="G59" s="50">
        <v>0.59312227074235802</v>
      </c>
      <c r="H59" s="50">
        <v>0.92263464337700141</v>
      </c>
      <c r="I59" s="50">
        <v>5.5358078602620076</v>
      </c>
      <c r="J59" s="50">
        <v>0.59312227074235802</v>
      </c>
      <c r="K59" s="50">
        <v>0.32951237263464334</v>
      </c>
      <c r="L59" s="50">
        <v>0.4613173216885007</v>
      </c>
      <c r="M59" s="50">
        <v>9.7535662299854433</v>
      </c>
      <c r="N59" s="50">
        <v>0</v>
      </c>
      <c r="O59" s="15">
        <f t="shared" si="35"/>
        <v>96.701855895196474</v>
      </c>
      <c r="P59" s="15">
        <f t="shared" si="36"/>
        <v>106.45542212518191</v>
      </c>
      <c r="R59" s="57"/>
      <c r="T59"/>
    </row>
    <row r="60" spans="2:20" ht="23.1" customHeight="1" x14ac:dyDescent="0.25">
      <c r="B60" s="45" t="s">
        <v>101</v>
      </c>
      <c r="C60" s="50">
        <v>55.999381368267819</v>
      </c>
      <c r="D60" s="50">
        <v>0</v>
      </c>
      <c r="E60" s="50">
        <v>25.903624454148467</v>
      </c>
      <c r="F60" s="50">
        <v>4.0669941775836964</v>
      </c>
      <c r="G60" s="50">
        <v>0.56312227074235799</v>
      </c>
      <c r="H60" s="50">
        <v>0.87596797671033466</v>
      </c>
      <c r="I60" s="50">
        <v>5.2558078602620073</v>
      </c>
      <c r="J60" s="50">
        <v>0.56312227074235799</v>
      </c>
      <c r="K60" s="50">
        <v>0.31284570596797667</v>
      </c>
      <c r="L60" s="50">
        <v>0.43798398835516733</v>
      </c>
      <c r="M60" s="50">
        <v>9.2602328966521092</v>
      </c>
      <c r="N60" s="50">
        <v>0</v>
      </c>
      <c r="O60" s="15">
        <f t="shared" si="35"/>
        <v>93.978850072780176</v>
      </c>
      <c r="P60" s="15">
        <f t="shared" si="36"/>
        <v>103.23908296943229</v>
      </c>
      <c r="R60" s="57"/>
      <c r="T60"/>
    </row>
    <row r="61" spans="2:20" ht="23.1" customHeight="1" x14ac:dyDescent="0.25">
      <c r="B61" s="45" t="s">
        <v>102</v>
      </c>
      <c r="C61" s="50">
        <v>50.778548034934488</v>
      </c>
      <c r="D61" s="50">
        <v>0</v>
      </c>
      <c r="E61" s="50">
        <v>23.488624454148468</v>
      </c>
      <c r="F61" s="50">
        <v>3.68782751091703</v>
      </c>
      <c r="G61" s="50">
        <v>0.510622270742358</v>
      </c>
      <c r="H61" s="50">
        <v>0.794301310043668</v>
      </c>
      <c r="I61" s="50">
        <v>4.765807860262008</v>
      </c>
      <c r="J61" s="50">
        <v>0.510622270742358</v>
      </c>
      <c r="K61" s="50">
        <v>0.28367903930131</v>
      </c>
      <c r="L61" s="50">
        <v>0.397150655021834</v>
      </c>
      <c r="M61" s="50">
        <v>8.396899563318776</v>
      </c>
      <c r="N61" s="50">
        <v>0</v>
      </c>
      <c r="O61" s="15">
        <f t="shared" si="35"/>
        <v>85.217183406113506</v>
      </c>
      <c r="P61" s="15">
        <f t="shared" si="36"/>
        <v>93.614082969432275</v>
      </c>
      <c r="R61" s="57"/>
      <c r="T61"/>
    </row>
    <row r="62" spans="2:20" ht="23.1" customHeight="1" x14ac:dyDescent="0.25">
      <c r="B62" s="45" t="s">
        <v>107</v>
      </c>
      <c r="C62" s="50">
        <v>52.346752183406103</v>
      </c>
      <c r="D62" s="50">
        <v>0</v>
      </c>
      <c r="E62" s="50">
        <v>24.214028384279473</v>
      </c>
      <c r="F62" s="50">
        <v>2</v>
      </c>
      <c r="G62" s="50">
        <v>0.52639192139737989</v>
      </c>
      <c r="H62" s="50">
        <v>0.81883187772925758</v>
      </c>
      <c r="I62" s="50">
        <v>0</v>
      </c>
      <c r="J62" s="50">
        <v>0.52639192139737989</v>
      </c>
      <c r="K62" s="50">
        <v>1</v>
      </c>
      <c r="L62" s="50">
        <v>0.40941593886462879</v>
      </c>
      <c r="M62" s="50">
        <v>8.6562227074235807</v>
      </c>
      <c r="N62" s="50">
        <v>0</v>
      </c>
      <c r="O62" s="15">
        <f t="shared" si="35"/>
        <v>81.841812227074215</v>
      </c>
      <c r="P62" s="15">
        <f t="shared" si="36"/>
        <v>90.498034934497795</v>
      </c>
      <c r="R62" s="57"/>
      <c r="T62"/>
    </row>
    <row r="63" spans="2:20" ht="23.1" customHeight="1" x14ac:dyDescent="0.25">
      <c r="B63" s="45" t="s">
        <v>108</v>
      </c>
      <c r="C63" s="50">
        <v>50.10925218340607</v>
      </c>
      <c r="D63" s="50">
        <v>0</v>
      </c>
      <c r="E63" s="50">
        <v>23.179028384279459</v>
      </c>
      <c r="F63" s="50">
        <v>3.6392194323144076</v>
      </c>
      <c r="G63" s="50">
        <v>0.50389192139737948</v>
      </c>
      <c r="H63" s="50">
        <v>0.78383187772925711</v>
      </c>
      <c r="I63" s="50">
        <v>4.702991266375542</v>
      </c>
      <c r="J63" s="50">
        <v>0.50389192139737948</v>
      </c>
      <c r="K63" s="50">
        <v>0.27993995633187752</v>
      </c>
      <c r="L63" s="50">
        <v>0.39191593886462855</v>
      </c>
      <c r="M63" s="50">
        <v>8.2862227074235744</v>
      </c>
      <c r="N63" s="50">
        <v>0</v>
      </c>
      <c r="O63" s="15">
        <f t="shared" si="35"/>
        <v>84.093962882096008</v>
      </c>
      <c r="P63" s="15">
        <f t="shared" si="36"/>
        <v>92.380185589519584</v>
      </c>
      <c r="R63" s="57"/>
      <c r="T63"/>
    </row>
    <row r="64" spans="2:20" ht="23.1" customHeight="1" x14ac:dyDescent="0.25">
      <c r="B64" s="45" t="s">
        <v>109</v>
      </c>
      <c r="C64" s="50">
        <v>54.584252183406065</v>
      </c>
      <c r="D64" s="50">
        <v>0</v>
      </c>
      <c r="E64" s="50">
        <v>25.249028384279455</v>
      </c>
      <c r="F64" s="50">
        <v>3.9642194323144073</v>
      </c>
      <c r="G64" s="50">
        <v>0.54889192139737952</v>
      </c>
      <c r="H64" s="50">
        <v>0.85383187772925695</v>
      </c>
      <c r="I64" s="50">
        <v>3</v>
      </c>
      <c r="J64" s="50">
        <v>0.54889192139737952</v>
      </c>
      <c r="K64" s="50">
        <v>0.30493995633187748</v>
      </c>
      <c r="L64" s="50">
        <v>0.42691593886462847</v>
      </c>
      <c r="M64" s="50">
        <v>9.0262227074235746</v>
      </c>
      <c r="N64" s="50">
        <v>0</v>
      </c>
      <c r="O64" s="15">
        <f t="shared" si="35"/>
        <v>89.480971615720463</v>
      </c>
      <c r="P64" s="15">
        <f t="shared" si="36"/>
        <v>98.507194323144034</v>
      </c>
      <c r="R64" s="57"/>
      <c r="T64"/>
    </row>
    <row r="65" spans="2:20" ht="23.1" customHeight="1" x14ac:dyDescent="0.25">
      <c r="B65" s="45" t="s">
        <v>158</v>
      </c>
      <c r="C65" s="50">
        <v>55.330085516739402</v>
      </c>
      <c r="D65" s="50">
        <v>0</v>
      </c>
      <c r="E65" s="50">
        <v>22</v>
      </c>
      <c r="F65" s="50">
        <v>3</v>
      </c>
      <c r="G65" s="50">
        <v>0.55639192139737947</v>
      </c>
      <c r="H65" s="50">
        <v>0.86549854439592366</v>
      </c>
      <c r="I65" s="50">
        <v>5.1929912663755413</v>
      </c>
      <c r="J65" s="50">
        <v>0.55639192139737947</v>
      </c>
      <c r="K65" s="50">
        <v>0.30910662299854419</v>
      </c>
      <c r="L65" s="50">
        <v>0.43274927219796183</v>
      </c>
      <c r="M65" s="50">
        <v>9.1495560407569076</v>
      </c>
      <c r="N65" s="50">
        <v>0</v>
      </c>
      <c r="O65" s="15">
        <f t="shared" si="35"/>
        <v>88.243215065502127</v>
      </c>
      <c r="P65" s="15">
        <f t="shared" si="36"/>
        <v>97.392771106259033</v>
      </c>
      <c r="R65" s="57"/>
      <c r="T65"/>
    </row>
    <row r="66" spans="2:20" ht="23.1" customHeight="1" x14ac:dyDescent="0.25">
      <c r="B66" s="45" t="s">
        <v>103</v>
      </c>
      <c r="C66" s="50">
        <v>53.519241266375538</v>
      </c>
      <c r="D66" s="50">
        <v>0</v>
      </c>
      <c r="E66" s="50">
        <v>24.756386462882094</v>
      </c>
      <c r="F66" s="50">
        <v>3.8868722707423582</v>
      </c>
      <c r="G66" s="50">
        <v>0.53818231441048026</v>
      </c>
      <c r="H66" s="50">
        <v>0.83717248908296937</v>
      </c>
      <c r="I66" s="50">
        <v>4</v>
      </c>
      <c r="J66" s="50">
        <v>0.53818231441048026</v>
      </c>
      <c r="K66" s="50">
        <v>0.29899017467248906</v>
      </c>
      <c r="L66" s="50">
        <v>0.41858624454148469</v>
      </c>
      <c r="M66" s="50">
        <v>8.8501091703056769</v>
      </c>
      <c r="N66" s="50">
        <v>0</v>
      </c>
      <c r="O66" s="15">
        <f t="shared" si="35"/>
        <v>88.793613537117892</v>
      </c>
      <c r="P66" s="15">
        <f t="shared" si="36"/>
        <v>97.643722707423564</v>
      </c>
      <c r="R66" s="57"/>
      <c r="T66"/>
    </row>
    <row r="67" spans="2:20" ht="23.1" customHeight="1" x14ac:dyDescent="0.25">
      <c r="B67" s="45" t="s">
        <v>104</v>
      </c>
      <c r="C67" s="50">
        <v>48.298407933042228</v>
      </c>
      <c r="D67" s="50">
        <v>0</v>
      </c>
      <c r="E67" s="50">
        <v>22.341386462882102</v>
      </c>
      <c r="F67" s="50">
        <v>0</v>
      </c>
      <c r="G67" s="50">
        <v>0.48568231441048049</v>
      </c>
      <c r="H67" s="50">
        <v>0.75550582241630304</v>
      </c>
      <c r="I67" s="50">
        <v>4.5330349344978185</v>
      </c>
      <c r="J67" s="50">
        <v>0.48568231441048049</v>
      </c>
      <c r="K67" s="50">
        <v>0.2698235080058225</v>
      </c>
      <c r="L67" s="50">
        <v>0.37775291120815152</v>
      </c>
      <c r="M67" s="50">
        <v>7.9867758369723463</v>
      </c>
      <c r="N67" s="50">
        <v>0</v>
      </c>
      <c r="O67" s="15">
        <f t="shared" si="35"/>
        <v>77.547276200873384</v>
      </c>
      <c r="P67" s="15">
        <f t="shared" si="36"/>
        <v>85.534052037845726</v>
      </c>
      <c r="R67" s="57"/>
      <c r="T67"/>
    </row>
    <row r="68" spans="2:20" ht="23.1" customHeight="1" x14ac:dyDescent="0.25">
      <c r="B68" s="45" t="s">
        <v>105</v>
      </c>
      <c r="C68" s="50">
        <v>43.077574599708889</v>
      </c>
      <c r="D68" s="50">
        <v>0</v>
      </c>
      <c r="E68" s="50">
        <v>15</v>
      </c>
      <c r="F68" s="50">
        <v>3.1285389374090258</v>
      </c>
      <c r="G68" s="50">
        <v>0.4331823144104805</v>
      </c>
      <c r="H68" s="50">
        <v>0.67383915574963638</v>
      </c>
      <c r="I68" s="50">
        <v>2</v>
      </c>
      <c r="J68" s="50">
        <v>0.4331823144104805</v>
      </c>
      <c r="K68" s="50">
        <v>0.24065684133915582</v>
      </c>
      <c r="L68" s="50">
        <v>0.33691957787481819</v>
      </c>
      <c r="M68" s="50">
        <v>7.1234425036390121</v>
      </c>
      <c r="N68" s="50">
        <v>0</v>
      </c>
      <c r="O68" s="15">
        <f t="shared" si="35"/>
        <v>65.323893740902506</v>
      </c>
      <c r="P68" s="15">
        <f t="shared" si="36"/>
        <v>72.447336244541518</v>
      </c>
      <c r="R68" s="57"/>
      <c r="T68"/>
    </row>
    <row r="69" spans="2:20" ht="23.1" customHeight="1" x14ac:dyDescent="0.25">
      <c r="B69" s="45" t="s">
        <v>106</v>
      </c>
      <c r="C69" s="50">
        <v>44.569241266375556</v>
      </c>
      <c r="D69" s="50">
        <v>0</v>
      </c>
      <c r="E69" s="50">
        <v>20.616386462882101</v>
      </c>
      <c r="F69" s="50">
        <v>3.2368722707423592</v>
      </c>
      <c r="G69" s="50">
        <v>0.44818231441048051</v>
      </c>
      <c r="H69" s="50">
        <v>0.69717248908296969</v>
      </c>
      <c r="I69" s="50">
        <v>4.1830349344978179</v>
      </c>
      <c r="J69" s="50">
        <v>0.44818231441048051</v>
      </c>
      <c r="K69" s="50">
        <v>0.24899017467248916</v>
      </c>
      <c r="L69" s="50">
        <v>0.34858624454148485</v>
      </c>
      <c r="M69" s="50">
        <v>4</v>
      </c>
      <c r="N69" s="50">
        <v>0</v>
      </c>
      <c r="O69" s="15">
        <f t="shared" si="35"/>
        <v>74.796648471615711</v>
      </c>
      <c r="P69" s="15">
        <f t="shared" si="36"/>
        <v>78.796648471615711</v>
      </c>
      <c r="R69" s="57"/>
      <c r="T69"/>
    </row>
    <row r="70" spans="2:20" ht="23.1" customHeight="1" x14ac:dyDescent="0.25">
      <c r="B70" s="45" t="s">
        <v>110</v>
      </c>
      <c r="C70" s="50">
        <v>36.95783296943231</v>
      </c>
      <c r="D70" s="50">
        <v>0</v>
      </c>
      <c r="E70" s="50">
        <v>17.095578602620087</v>
      </c>
      <c r="F70" s="50">
        <v>2.6840884279475983</v>
      </c>
      <c r="G70" s="50">
        <v>0.37164301310043668</v>
      </c>
      <c r="H70" s="50">
        <v>0.57811135371179045</v>
      </c>
      <c r="I70" s="50">
        <v>3.4686681222707421</v>
      </c>
      <c r="J70" s="50">
        <v>0.37164301310043668</v>
      </c>
      <c r="K70" s="50">
        <v>0.20646834061135372</v>
      </c>
      <c r="L70" s="50">
        <v>1</v>
      </c>
      <c r="M70" s="50">
        <v>6.1114628820960704</v>
      </c>
      <c r="N70" s="50">
        <v>0</v>
      </c>
      <c r="O70" s="15">
        <f t="shared" si="35"/>
        <v>62.734033842794759</v>
      </c>
      <c r="P70" s="15">
        <f t="shared" si="36"/>
        <v>68.845496724890836</v>
      </c>
      <c r="R70" s="57"/>
      <c r="T70"/>
    </row>
    <row r="71" spans="2:20" ht="23.1" customHeight="1" x14ac:dyDescent="0.25">
      <c r="B71" s="45" t="s">
        <v>111</v>
      </c>
      <c r="C71" s="50">
        <v>30.991166302765652</v>
      </c>
      <c r="D71" s="50">
        <v>0</v>
      </c>
      <c r="E71" s="50">
        <v>14.335578602620091</v>
      </c>
      <c r="F71" s="50">
        <v>2.2507550946142656</v>
      </c>
      <c r="G71" s="50">
        <v>0.31164301310043674</v>
      </c>
      <c r="H71" s="50">
        <v>0.48477802037845719</v>
      </c>
      <c r="I71" s="50">
        <v>2.9086681222707429</v>
      </c>
      <c r="J71" s="50">
        <v>0.31164301310043674</v>
      </c>
      <c r="K71" s="50">
        <v>1</v>
      </c>
      <c r="L71" s="50">
        <v>0.24238901018922859</v>
      </c>
      <c r="M71" s="50">
        <v>5.124796215429404</v>
      </c>
      <c r="N71" s="50">
        <v>0</v>
      </c>
      <c r="O71" s="15">
        <f t="shared" si="35"/>
        <v>52.836621179039305</v>
      </c>
      <c r="P71" s="15">
        <f t="shared" si="36"/>
        <v>57.961417394468711</v>
      </c>
      <c r="R71" s="57"/>
      <c r="T71"/>
    </row>
    <row r="72" spans="2:20" ht="23.1" customHeight="1" x14ac:dyDescent="0.25">
      <c r="B72" s="45" t="s">
        <v>112</v>
      </c>
      <c r="C72" s="50">
        <v>29.499499636098989</v>
      </c>
      <c r="D72" s="50">
        <v>0</v>
      </c>
      <c r="E72" s="50">
        <v>13.645578602620091</v>
      </c>
      <c r="F72" s="50">
        <v>2.1424217612809322</v>
      </c>
      <c r="G72" s="50">
        <v>0.29664301310043678</v>
      </c>
      <c r="H72" s="50">
        <v>0.46144468704512387</v>
      </c>
      <c r="I72" s="50">
        <v>2.7686681222707432</v>
      </c>
      <c r="J72" s="50">
        <v>0.29664301310043678</v>
      </c>
      <c r="K72" s="50">
        <v>0.16480167394468709</v>
      </c>
      <c r="L72" s="50">
        <v>0.23072234352256193</v>
      </c>
      <c r="M72" s="50">
        <v>4.8781295487627379</v>
      </c>
      <c r="N72" s="50">
        <v>0</v>
      </c>
      <c r="O72" s="15">
        <f t="shared" si="35"/>
        <v>49.506422852984002</v>
      </c>
      <c r="P72" s="15">
        <f t="shared" si="36"/>
        <v>54.384552401746738</v>
      </c>
      <c r="R72" s="57"/>
      <c r="T72"/>
    </row>
    <row r="73" spans="2:20" ht="23.1" customHeight="1" x14ac:dyDescent="0.25">
      <c r="B73" s="45" t="s">
        <v>113</v>
      </c>
      <c r="C73" s="50">
        <v>23.53283296943232</v>
      </c>
      <c r="D73" s="50">
        <v>0</v>
      </c>
      <c r="E73" s="50">
        <v>10.885578602620091</v>
      </c>
      <c r="F73" s="50">
        <v>1.7090884279475989</v>
      </c>
      <c r="G73" s="50">
        <v>0.23664301310043676</v>
      </c>
      <c r="H73" s="50">
        <v>0.36811135371179055</v>
      </c>
      <c r="I73" s="50">
        <v>2.2086681222707432</v>
      </c>
      <c r="J73" s="50">
        <v>0.23664301310043676</v>
      </c>
      <c r="K73" s="50">
        <v>0.13146834061135376</v>
      </c>
      <c r="L73" s="50">
        <v>0.18405567685589527</v>
      </c>
      <c r="M73" s="50">
        <v>3.8914628820960715</v>
      </c>
      <c r="N73" s="50">
        <v>0</v>
      </c>
      <c r="O73" s="15">
        <f t="shared" si="35"/>
        <v>39.493089519650667</v>
      </c>
      <c r="P73" s="15">
        <f t="shared" si="36"/>
        <v>43.384552401746738</v>
      </c>
      <c r="R73" s="57"/>
      <c r="T73"/>
    </row>
    <row r="74" spans="2:20" ht="23.1" customHeight="1" x14ac:dyDescent="0.25">
      <c r="B74" s="45" t="s">
        <v>114</v>
      </c>
      <c r="C74" s="50">
        <v>22.326146288209603</v>
      </c>
      <c r="D74" s="50">
        <v>0</v>
      </c>
      <c r="E74" s="50">
        <v>10.32740174672489</v>
      </c>
      <c r="F74" s="50">
        <v>1.6214519650655022</v>
      </c>
      <c r="G74" s="50">
        <v>0.22450873362445414</v>
      </c>
      <c r="H74" s="50">
        <v>0.34923580786026204</v>
      </c>
      <c r="I74" s="50">
        <v>2.0954148471615719</v>
      </c>
      <c r="J74" s="50">
        <v>0.22450873362445414</v>
      </c>
      <c r="K74" s="50">
        <v>0.12472707423580787</v>
      </c>
      <c r="L74" s="50">
        <v>0.17461790393013102</v>
      </c>
      <c r="M74" s="50">
        <v>3.6919213973799128</v>
      </c>
      <c r="N74" s="50">
        <v>0</v>
      </c>
      <c r="O74" s="15">
        <f t="shared" si="35"/>
        <v>37.468013100436679</v>
      </c>
      <c r="P74" s="15">
        <f t="shared" si="36"/>
        <v>41.159934497816593</v>
      </c>
      <c r="R74" s="57"/>
      <c r="T74"/>
    </row>
    <row r="75" spans="2:20" ht="23.1" customHeight="1" x14ac:dyDescent="0.25">
      <c r="B75" s="45" t="s">
        <v>115</v>
      </c>
      <c r="C75" s="50">
        <v>19.342812954876283</v>
      </c>
      <c r="D75" s="50">
        <v>0</v>
      </c>
      <c r="E75" s="50">
        <v>8.9474017467248945</v>
      </c>
      <c r="F75" s="50">
        <v>1.4047852983988363</v>
      </c>
      <c r="G75" s="50">
        <v>0.19450873362445426</v>
      </c>
      <c r="H75" s="50">
        <v>0.30256914119359551</v>
      </c>
      <c r="I75" s="50">
        <v>1.815414847161573</v>
      </c>
      <c r="J75" s="50">
        <v>0.19450873362445426</v>
      </c>
      <c r="K75" s="50">
        <v>0.10806040756914125</v>
      </c>
      <c r="L75" s="50">
        <v>0.15128457059679776</v>
      </c>
      <c r="M75" s="50">
        <v>3.1985880640465809</v>
      </c>
      <c r="N75" s="50">
        <v>0</v>
      </c>
      <c r="O75" s="15">
        <f t="shared" si="35"/>
        <v>32.461346433770025</v>
      </c>
      <c r="P75" s="15">
        <f t="shared" si="36"/>
        <v>35.659934497816607</v>
      </c>
      <c r="R75" s="57"/>
      <c r="T75"/>
    </row>
    <row r="76" spans="2:20" ht="23.1" customHeight="1" x14ac:dyDescent="0.25">
      <c r="B76" s="45" t="s">
        <v>116</v>
      </c>
      <c r="C76" s="50">
        <v>17.105312954876283</v>
      </c>
      <c r="D76" s="50">
        <v>0</v>
      </c>
      <c r="E76" s="50">
        <v>7.9124017467248953</v>
      </c>
      <c r="F76" s="50">
        <v>1.2422852983988362</v>
      </c>
      <c r="G76" s="50">
        <v>0.17200873362445424</v>
      </c>
      <c r="H76" s="50">
        <v>0.26756914119359548</v>
      </c>
      <c r="I76" s="50">
        <v>1.605414847161573</v>
      </c>
      <c r="J76" s="50">
        <v>0.17200873362445424</v>
      </c>
      <c r="K76" s="50">
        <v>9.5560407569141248E-2</v>
      </c>
      <c r="L76" s="50">
        <v>0.13378457059679774</v>
      </c>
      <c r="M76" s="50">
        <v>2.8285880640465808</v>
      </c>
      <c r="N76" s="50">
        <v>0</v>
      </c>
      <c r="O76" s="15">
        <f t="shared" si="35"/>
        <v>28.706346433770037</v>
      </c>
      <c r="P76" s="15">
        <f t="shared" si="36"/>
        <v>31.534934497816618</v>
      </c>
      <c r="R76" s="57"/>
      <c r="T76"/>
    </row>
    <row r="77" spans="2:20" ht="23.1" customHeight="1" x14ac:dyDescent="0.25">
      <c r="B77" s="45" t="s">
        <v>117</v>
      </c>
      <c r="C77" s="50">
        <v>14.867812954876282</v>
      </c>
      <c r="D77" s="50">
        <v>0</v>
      </c>
      <c r="E77" s="50">
        <v>6.8774017467248951</v>
      </c>
      <c r="F77" s="50">
        <v>1.0797852983988363</v>
      </c>
      <c r="G77" s="50">
        <v>0.14950873362445424</v>
      </c>
      <c r="H77" s="50">
        <v>0.23256914119359551</v>
      </c>
      <c r="I77" s="50">
        <v>1.395414847161573</v>
      </c>
      <c r="J77" s="50">
        <v>0.14950873362445424</v>
      </c>
      <c r="K77" s="50">
        <v>8.3060407569141251E-2</v>
      </c>
      <c r="L77" s="50">
        <v>0.11628457059679775</v>
      </c>
      <c r="M77" s="50">
        <v>2.4585880640465811</v>
      </c>
      <c r="N77" s="50">
        <v>0</v>
      </c>
      <c r="O77" s="15">
        <f t="shared" si="35"/>
        <v>24.951346433770031</v>
      </c>
      <c r="P77" s="15">
        <f t="shared" si="36"/>
        <v>27.409934497816611</v>
      </c>
      <c r="R77" s="57"/>
      <c r="T77"/>
    </row>
    <row r="78" spans="2:20" ht="23.1" customHeight="1" x14ac:dyDescent="0.25">
      <c r="B78" s="46" t="s">
        <v>118</v>
      </c>
      <c r="C78" s="50">
        <v>13.727893013100434</v>
      </c>
      <c r="D78" s="50">
        <v>0</v>
      </c>
      <c r="E78" s="50">
        <v>6.350109170305676</v>
      </c>
      <c r="F78" s="50">
        <v>0</v>
      </c>
      <c r="G78" s="50">
        <v>0.13804585152838428</v>
      </c>
      <c r="H78" s="50">
        <v>0.21473799126637552</v>
      </c>
      <c r="I78" s="50">
        <v>0</v>
      </c>
      <c r="J78" s="50">
        <v>0.13804585152838428</v>
      </c>
      <c r="K78" s="50">
        <v>7.6692139737991258E-2</v>
      </c>
      <c r="L78" s="50">
        <v>0.10736899563318776</v>
      </c>
      <c r="M78" s="50">
        <v>2.2700873362445413</v>
      </c>
      <c r="N78" s="50">
        <v>0</v>
      </c>
      <c r="O78" s="15">
        <f t="shared" si="35"/>
        <v>20.752893013100433</v>
      </c>
      <c r="P78" s="15">
        <f t="shared" si="36"/>
        <v>23.022980349344973</v>
      </c>
      <c r="R78" s="57"/>
      <c r="T78"/>
    </row>
    <row r="79" spans="2:20" ht="23.1" customHeight="1" x14ac:dyDescent="0.25">
      <c r="B79" s="45" t="s">
        <v>119</v>
      </c>
      <c r="C79" s="50">
        <v>12.236226346433765</v>
      </c>
      <c r="D79" s="50">
        <v>0</v>
      </c>
      <c r="E79" s="50">
        <v>5.6601091703056756</v>
      </c>
      <c r="F79" s="50">
        <v>0.88866448326055292</v>
      </c>
      <c r="G79" s="50">
        <v>0.12304585152838425</v>
      </c>
      <c r="H79" s="50">
        <v>0.19140465793304218</v>
      </c>
      <c r="I79" s="50">
        <v>1.1484279475982531</v>
      </c>
      <c r="J79" s="50">
        <v>0.12304585152838425</v>
      </c>
      <c r="K79" s="50">
        <v>6.8358806404657926E-2</v>
      </c>
      <c r="L79" s="50">
        <v>9.5702328966521089E-2</v>
      </c>
      <c r="M79" s="50">
        <v>2.0234206695778743</v>
      </c>
      <c r="N79" s="50">
        <v>0</v>
      </c>
      <c r="O79" s="15">
        <f t="shared" si="35"/>
        <v>20.534985443959236</v>
      </c>
      <c r="P79" s="15">
        <f t="shared" si="36"/>
        <v>22.55840611353711</v>
      </c>
      <c r="R79" s="57"/>
      <c r="T79"/>
    </row>
    <row r="80" spans="2:20" ht="23.1" customHeight="1" x14ac:dyDescent="0.25">
      <c r="B80" s="47" t="s">
        <v>120</v>
      </c>
      <c r="C80" s="50">
        <v>12.982059679767101</v>
      </c>
      <c r="D80" s="50">
        <v>0</v>
      </c>
      <c r="E80" s="50">
        <v>6.0051091703056763</v>
      </c>
      <c r="F80" s="50">
        <v>0.94283114992721972</v>
      </c>
      <c r="G80" s="50">
        <v>0.13054585152838427</v>
      </c>
      <c r="H80" s="50">
        <v>0.20307132459970886</v>
      </c>
      <c r="I80" s="50">
        <v>1.2184279475982531</v>
      </c>
      <c r="J80" s="50">
        <v>0.13054585152838427</v>
      </c>
      <c r="K80" s="50">
        <v>7.2525473071324592E-2</v>
      </c>
      <c r="L80" s="50">
        <v>0.10153566229985443</v>
      </c>
      <c r="M80" s="50">
        <v>2.1467540029112078</v>
      </c>
      <c r="N80" s="50">
        <v>0</v>
      </c>
      <c r="O80" s="15">
        <f t="shared" si="35"/>
        <v>21.786652110625909</v>
      </c>
      <c r="P80" s="15">
        <f t="shared" si="36"/>
        <v>23.933406113537117</v>
      </c>
      <c r="R80" s="57"/>
      <c r="T80"/>
    </row>
    <row r="81" spans="2:20" ht="23.1" customHeight="1" x14ac:dyDescent="0.25">
      <c r="B81" s="45" t="s">
        <v>121</v>
      </c>
      <c r="C81" s="50">
        <v>9.9987263464337666</v>
      </c>
      <c r="D81" s="50">
        <v>0</v>
      </c>
      <c r="E81" s="50">
        <v>4.6251091703056755</v>
      </c>
      <c r="F81" s="50">
        <v>0.72616448326055294</v>
      </c>
      <c r="G81" s="50">
        <v>0.10054585152838424</v>
      </c>
      <c r="H81" s="50">
        <v>0.15640465793304217</v>
      </c>
      <c r="I81" s="50">
        <v>0.93842794759825299</v>
      </c>
      <c r="J81" s="50">
        <v>0.10054585152838424</v>
      </c>
      <c r="K81" s="50">
        <v>5.5858806404657922E-2</v>
      </c>
      <c r="L81" s="50">
        <v>7.8202328966521087E-2</v>
      </c>
      <c r="M81" s="50">
        <v>1.6534206695778744</v>
      </c>
      <c r="N81" s="50">
        <v>0</v>
      </c>
      <c r="O81" s="15">
        <f t="shared" si="35"/>
        <v>16.779985443959237</v>
      </c>
      <c r="P81" s="15">
        <f t="shared" si="36"/>
        <v>18.43340611353711</v>
      </c>
      <c r="R81" s="57"/>
      <c r="T81"/>
    </row>
    <row r="82" spans="2:20" ht="23.1" customHeight="1" x14ac:dyDescent="0.25">
      <c r="B82" s="46" t="s">
        <v>122</v>
      </c>
      <c r="C82" s="50">
        <v>8.3539847161572034</v>
      </c>
      <c r="D82" s="50">
        <v>0</v>
      </c>
      <c r="E82" s="50">
        <v>3.8643013100436678</v>
      </c>
      <c r="F82" s="50">
        <v>2</v>
      </c>
      <c r="G82" s="50">
        <v>8.4006550218340609E-2</v>
      </c>
      <c r="H82" s="50">
        <v>0.13067685589519651</v>
      </c>
      <c r="I82" s="50">
        <v>0</v>
      </c>
      <c r="J82" s="50">
        <v>8.4006550218340609E-2</v>
      </c>
      <c r="K82" s="50">
        <v>4.6670305676855893E-2</v>
      </c>
      <c r="L82" s="50">
        <v>6.5338427947598254E-2</v>
      </c>
      <c r="M82" s="50">
        <v>1.3814410480349344</v>
      </c>
      <c r="N82" s="50">
        <v>0</v>
      </c>
      <c r="O82" s="15">
        <f t="shared" si="35"/>
        <v>14.628984716157202</v>
      </c>
      <c r="P82" s="15">
        <f t="shared" si="36"/>
        <v>16.010425764192135</v>
      </c>
      <c r="R82" s="57"/>
      <c r="T82"/>
    </row>
    <row r="83" spans="2:20" ht="23.1" customHeight="1" x14ac:dyDescent="0.25">
      <c r="B83" s="45" t="s">
        <v>123</v>
      </c>
      <c r="C83" s="50">
        <v>7.6081513828238609</v>
      </c>
      <c r="D83" s="50">
        <v>0</v>
      </c>
      <c r="E83" s="50">
        <v>3.5193013100436632</v>
      </c>
      <c r="F83" s="50">
        <v>0.55254730713245925</v>
      </c>
      <c r="G83" s="50">
        <v>7.6506550218340505E-2</v>
      </c>
      <c r="H83" s="50">
        <v>0.11901018922852968</v>
      </c>
      <c r="I83" s="50">
        <v>0.7140611353711781</v>
      </c>
      <c r="J83" s="50">
        <v>7.6506550218340505E-2</v>
      </c>
      <c r="K83" s="50">
        <v>4.2503639010189172E-2</v>
      </c>
      <c r="L83" s="50">
        <v>5.9505094614264842E-2</v>
      </c>
      <c r="M83" s="50">
        <v>1.2581077147015995</v>
      </c>
      <c r="N83" s="50">
        <v>0</v>
      </c>
      <c r="O83" s="15">
        <f t="shared" si="35"/>
        <v>12.768093158660825</v>
      </c>
      <c r="P83" s="15">
        <f t="shared" si="36"/>
        <v>14.026200873362425</v>
      </c>
      <c r="R83" s="57"/>
      <c r="T83"/>
    </row>
    <row r="84" spans="2:20" ht="23.1" customHeight="1" x14ac:dyDescent="0.25">
      <c r="B84" s="47" t="s">
        <v>124</v>
      </c>
      <c r="C84" s="50">
        <v>5.3706513828238602</v>
      </c>
      <c r="D84" s="50">
        <v>0</v>
      </c>
      <c r="E84" s="50">
        <v>2.4843013100436626</v>
      </c>
      <c r="F84" s="50">
        <v>0.39004730713245916</v>
      </c>
      <c r="G84" s="50">
        <v>5.4006550218340499E-2</v>
      </c>
      <c r="H84" s="50">
        <v>8.4010189228529666E-2</v>
      </c>
      <c r="I84" s="50">
        <v>0</v>
      </c>
      <c r="J84" s="50">
        <v>5.4006550218340499E-2</v>
      </c>
      <c r="K84" s="50">
        <v>3.0003639010189164E-2</v>
      </c>
      <c r="L84" s="50">
        <v>4.2005094614264833E-2</v>
      </c>
      <c r="M84" s="50">
        <v>0.88810771470159933</v>
      </c>
      <c r="N84" s="50">
        <v>0</v>
      </c>
      <c r="O84" s="15">
        <f t="shared" si="35"/>
        <v>8.509032023289647</v>
      </c>
      <c r="P84" s="15">
        <f t="shared" si="36"/>
        <v>9.397139737991246</v>
      </c>
      <c r="R84" s="57"/>
      <c r="T84"/>
    </row>
    <row r="85" spans="2:20" ht="23.1" customHeight="1" x14ac:dyDescent="0.25">
      <c r="B85" s="45" t="s">
        <v>125</v>
      </c>
      <c r="C85" s="50">
        <v>6.8623180494905265</v>
      </c>
      <c r="D85" s="50">
        <v>0</v>
      </c>
      <c r="E85" s="50">
        <v>3.174301310043663</v>
      </c>
      <c r="F85" s="50">
        <v>0.4983806404657925</v>
      </c>
      <c r="G85" s="50">
        <v>6.9006550218340498E-2</v>
      </c>
      <c r="H85" s="50">
        <v>0.107343522561863</v>
      </c>
      <c r="I85" s="50">
        <v>0.64406113537117804</v>
      </c>
      <c r="J85" s="50">
        <v>6.9006550218340498E-2</v>
      </c>
      <c r="K85" s="50">
        <v>3.8336972343522499E-2</v>
      </c>
      <c r="L85" s="50">
        <v>5.3671761280931499E-2</v>
      </c>
      <c r="M85" s="50">
        <v>1.134774381368266</v>
      </c>
      <c r="N85" s="50">
        <v>0</v>
      </c>
      <c r="O85" s="15">
        <f t="shared" si="35"/>
        <v>11.516426491994157</v>
      </c>
      <c r="P85" s="15">
        <f t="shared" si="36"/>
        <v>12.651200873362423</v>
      </c>
      <c r="R85" s="57"/>
      <c r="T85"/>
    </row>
    <row r="86" spans="2:20" ht="23.1" customHeight="1" x14ac:dyDescent="0.25">
      <c r="B86" s="46" t="s">
        <v>126</v>
      </c>
      <c r="C86" s="50">
        <v>6.2288482532751086</v>
      </c>
      <c r="D86" s="50">
        <v>0</v>
      </c>
      <c r="E86" s="50">
        <v>2.8812772925764194</v>
      </c>
      <c r="F86" s="50">
        <v>0.45237445414847166</v>
      </c>
      <c r="G86" s="50">
        <v>6.2636462882096067E-2</v>
      </c>
      <c r="H86" s="50">
        <v>9.7434497816593899E-2</v>
      </c>
      <c r="I86" s="50">
        <v>2</v>
      </c>
      <c r="J86" s="50">
        <v>6.2636462882096067E-2</v>
      </c>
      <c r="K86" s="50">
        <v>3.4798034934497818E-2</v>
      </c>
      <c r="L86" s="50">
        <v>4.8717248908296949E-2</v>
      </c>
      <c r="M86" s="50">
        <v>1.0300218340611353</v>
      </c>
      <c r="N86" s="50">
        <v>0</v>
      </c>
      <c r="O86" s="15">
        <f t="shared" si="35"/>
        <v>11.868722707423581</v>
      </c>
      <c r="P86" s="15">
        <f t="shared" si="36"/>
        <v>12.898744541484717</v>
      </c>
      <c r="R86" s="57"/>
      <c r="T86"/>
    </row>
    <row r="87" spans="2:20" ht="23.1" customHeight="1" x14ac:dyDescent="0.25">
      <c r="B87" s="45" t="s">
        <v>127</v>
      </c>
      <c r="C87" s="50">
        <v>5.4830149199417786</v>
      </c>
      <c r="D87" s="50">
        <v>0</v>
      </c>
      <c r="E87" s="50">
        <v>2.536277292576421</v>
      </c>
      <c r="F87" s="50">
        <v>0.39820778748180524</v>
      </c>
      <c r="G87" s="50">
        <v>5.5136462882096102E-2</v>
      </c>
      <c r="H87" s="50">
        <v>8.5767831149927282E-2</v>
      </c>
      <c r="I87" s="50">
        <v>0.51460698689956363</v>
      </c>
      <c r="J87" s="50">
        <v>5.5136462882096102E-2</v>
      </c>
      <c r="K87" s="50">
        <v>3.063136826783117E-2</v>
      </c>
      <c r="L87" s="50">
        <v>4.2883915574963641E-2</v>
      </c>
      <c r="M87" s="50">
        <v>0.90668850072780272</v>
      </c>
      <c r="N87" s="50">
        <v>0</v>
      </c>
      <c r="O87" s="15">
        <f t="shared" si="35"/>
        <v>9.2016630276564833</v>
      </c>
      <c r="P87" s="15">
        <f t="shared" si="36"/>
        <v>10.108351528384286</v>
      </c>
      <c r="R87" s="57"/>
      <c r="T87"/>
    </row>
    <row r="88" spans="2:20" ht="23.1" customHeight="1" x14ac:dyDescent="0.25">
      <c r="B88" s="47" t="s">
        <v>128</v>
      </c>
      <c r="C88" s="50">
        <v>5.6199681586608383</v>
      </c>
      <c r="D88" s="50">
        <v>0</v>
      </c>
      <c r="E88" s="50">
        <v>1</v>
      </c>
      <c r="F88" s="50">
        <v>0.40815411208151342</v>
      </c>
      <c r="G88" s="50">
        <v>5.6513646288209554E-2</v>
      </c>
      <c r="H88" s="50">
        <v>8.791011644832597E-2</v>
      </c>
      <c r="I88" s="50">
        <v>0.52746069868995582</v>
      </c>
      <c r="J88" s="50">
        <v>5.6513646288209554E-2</v>
      </c>
      <c r="K88" s="50">
        <v>3.1396470160116416E-2</v>
      </c>
      <c r="L88" s="50">
        <v>4.3955058224162985E-2</v>
      </c>
      <c r="M88" s="50">
        <v>0.92933551673944603</v>
      </c>
      <c r="N88" s="50">
        <v>0</v>
      </c>
      <c r="O88" s="15">
        <f t="shared" si="35"/>
        <v>7.8318719068413314</v>
      </c>
      <c r="P88" s="15">
        <f t="shared" si="36"/>
        <v>8.7612074235807782</v>
      </c>
      <c r="R88" s="57"/>
      <c r="T88"/>
    </row>
    <row r="89" spans="2:20" ht="23.1" customHeight="1" x14ac:dyDescent="0.25">
      <c r="B89" s="45" t="s">
        <v>129</v>
      </c>
      <c r="C89" s="50">
        <v>4.737181586608445</v>
      </c>
      <c r="D89" s="50">
        <v>0</v>
      </c>
      <c r="E89" s="50">
        <v>2.1912772925764203</v>
      </c>
      <c r="F89" s="50">
        <v>0.34404112081513849</v>
      </c>
      <c r="G89" s="50">
        <v>4.7636462882096095E-2</v>
      </c>
      <c r="H89" s="50">
        <v>7.4101164483260609E-2</v>
      </c>
      <c r="I89" s="50">
        <v>0.44460698689956357</v>
      </c>
      <c r="J89" s="50">
        <v>4.7636462882096095E-2</v>
      </c>
      <c r="K89" s="50">
        <v>2.64647016011645E-2</v>
      </c>
      <c r="L89" s="50">
        <v>3.7050582241630305E-2</v>
      </c>
      <c r="M89" s="50">
        <v>0.7833551673944692</v>
      </c>
      <c r="N89" s="50">
        <v>0</v>
      </c>
      <c r="O89" s="15">
        <f t="shared" si="35"/>
        <v>7.9499963609898145</v>
      </c>
      <c r="P89" s="15">
        <f t="shared" si="36"/>
        <v>8.7333515283842829</v>
      </c>
      <c r="R89" s="57"/>
      <c r="T89"/>
    </row>
    <row r="90" spans="2:20" ht="23.1" customHeight="1" x14ac:dyDescent="0.25">
      <c r="B90" s="46" t="s">
        <v>130</v>
      </c>
      <c r="C90" s="50">
        <v>5.9357259825327509</v>
      </c>
      <c r="D90" s="50">
        <v>0</v>
      </c>
      <c r="E90" s="50">
        <v>0</v>
      </c>
      <c r="F90" s="50">
        <v>0.4310862445414847</v>
      </c>
      <c r="G90" s="50">
        <v>5.9688864628820962E-2</v>
      </c>
      <c r="H90" s="50">
        <v>9.2849344978165937E-2</v>
      </c>
      <c r="I90" s="50">
        <v>0.55709606986899562</v>
      </c>
      <c r="J90" s="50">
        <v>5.9688864628820962E-2</v>
      </c>
      <c r="K90" s="50">
        <v>3.3160480349344976E-2</v>
      </c>
      <c r="L90" s="50">
        <v>4.6424672489082969E-2</v>
      </c>
      <c r="M90" s="50">
        <v>0.9815502183406114</v>
      </c>
      <c r="N90" s="50">
        <v>0</v>
      </c>
      <c r="O90" s="15">
        <f t="shared" si="35"/>
        <v>7.2157205240174678</v>
      </c>
      <c r="P90" s="15">
        <f t="shared" si="36"/>
        <v>8.1972707423580786</v>
      </c>
      <c r="R90" s="57"/>
      <c r="T90"/>
    </row>
    <row r="91" spans="2:20" ht="23.1" customHeight="1" x14ac:dyDescent="0.25">
      <c r="B91" s="45" t="s">
        <v>131</v>
      </c>
      <c r="C91" s="50">
        <v>5.1898926491994137</v>
      </c>
      <c r="D91" s="50">
        <v>0</v>
      </c>
      <c r="E91" s="50">
        <v>2.4006877729257625</v>
      </c>
      <c r="F91" s="50">
        <v>0.37691957787481778</v>
      </c>
      <c r="G91" s="50">
        <v>5.218886462882092E-2</v>
      </c>
      <c r="H91" s="50">
        <v>8.118267831149921E-2</v>
      </c>
      <c r="I91" s="50">
        <v>0.48709606986899523</v>
      </c>
      <c r="J91" s="50">
        <v>5.218886462882092E-2</v>
      </c>
      <c r="K91" s="50">
        <v>2.8993813682678289E-2</v>
      </c>
      <c r="L91" s="50">
        <v>4.0591339155749605E-2</v>
      </c>
      <c r="M91" s="50">
        <v>0.85821688500727744</v>
      </c>
      <c r="N91" s="50">
        <v>0</v>
      </c>
      <c r="O91" s="15">
        <f t="shared" si="35"/>
        <v>8.7097416302765591</v>
      </c>
      <c r="P91" s="15">
        <f t="shared" si="36"/>
        <v>9.567958515283836</v>
      </c>
      <c r="R91" s="57"/>
      <c r="T91"/>
    </row>
    <row r="92" spans="2:20" ht="23.1" customHeight="1" x14ac:dyDescent="0.25">
      <c r="B92" s="47" t="s">
        <v>132</v>
      </c>
      <c r="C92" s="50">
        <v>4.4440593158660802</v>
      </c>
      <c r="D92" s="50">
        <v>0</v>
      </c>
      <c r="E92" s="50">
        <v>2.0556877729257623</v>
      </c>
      <c r="F92" s="50">
        <v>0.32275291120815114</v>
      </c>
      <c r="G92" s="50">
        <v>4.4688864628820921E-2</v>
      </c>
      <c r="H92" s="50">
        <v>6.9516011644832551E-2</v>
      </c>
      <c r="I92" s="50">
        <v>0.41709606986899528</v>
      </c>
      <c r="J92" s="50">
        <v>4.4688864628820921E-2</v>
      </c>
      <c r="K92" s="50">
        <v>2.4827147016011627E-2</v>
      </c>
      <c r="L92" s="50">
        <v>3.4758005822416276E-2</v>
      </c>
      <c r="M92" s="50">
        <v>0.73488355167394415</v>
      </c>
      <c r="N92" s="50">
        <v>0</v>
      </c>
      <c r="O92" s="15">
        <f t="shared" si="35"/>
        <v>7.4580749636098913</v>
      </c>
      <c r="P92" s="15">
        <f t="shared" si="36"/>
        <v>8.192958515283836</v>
      </c>
      <c r="R92" s="57"/>
      <c r="T92"/>
    </row>
    <row r="93" spans="2:20" ht="23.1" customHeight="1" x14ac:dyDescent="0.25">
      <c r="B93" s="45" t="s">
        <v>133</v>
      </c>
      <c r="C93" s="50">
        <v>2.9523926491994144</v>
      </c>
      <c r="D93" s="50">
        <v>0</v>
      </c>
      <c r="E93" s="50">
        <v>1.3656877729257626</v>
      </c>
      <c r="F93" s="50">
        <v>0.2144195778748178</v>
      </c>
      <c r="G93" s="50">
        <v>2.9688864628820928E-2</v>
      </c>
      <c r="H93" s="50">
        <v>4.618267831149922E-2</v>
      </c>
      <c r="I93" s="50">
        <v>0.27709606986899532</v>
      </c>
      <c r="J93" s="50">
        <v>2.9688864628820928E-2</v>
      </c>
      <c r="K93" s="50">
        <v>1.6493813682678292E-2</v>
      </c>
      <c r="L93" s="50">
        <v>2.309133915574961E-2</v>
      </c>
      <c r="M93" s="50">
        <v>0.4882168850072775</v>
      </c>
      <c r="N93" s="50">
        <v>0</v>
      </c>
      <c r="O93" s="15">
        <f t="shared" si="35"/>
        <v>4.9547416302765592</v>
      </c>
      <c r="P93" s="15">
        <f t="shared" si="36"/>
        <v>5.4429585152838369</v>
      </c>
      <c r="R93" s="57"/>
      <c r="T93"/>
    </row>
    <row r="94" spans="2:20" ht="23.1" customHeight="1" x14ac:dyDescent="0.25">
      <c r="B94" s="46" t="s">
        <v>134</v>
      </c>
      <c r="C94" s="50">
        <v>7.9631550218340603</v>
      </c>
      <c r="D94" s="50">
        <v>0</v>
      </c>
      <c r="E94" s="50">
        <v>2</v>
      </c>
      <c r="F94" s="50">
        <v>0.57832969432314407</v>
      </c>
      <c r="G94" s="50">
        <v>8.0076419213973793E-2</v>
      </c>
      <c r="H94" s="50">
        <v>0.12456331877729258</v>
      </c>
      <c r="I94" s="50">
        <v>0.74737991266375547</v>
      </c>
      <c r="J94" s="50">
        <v>8.0076419213973793E-2</v>
      </c>
      <c r="K94" s="50">
        <v>4.4486899563318777E-2</v>
      </c>
      <c r="L94" s="50">
        <v>6.2281659388646292E-2</v>
      </c>
      <c r="M94" s="50">
        <v>1.3168122270742357</v>
      </c>
      <c r="N94" s="50">
        <v>0</v>
      </c>
      <c r="O94" s="15">
        <f t="shared" si="35"/>
        <v>11.680349344978165</v>
      </c>
      <c r="P94" s="15">
        <f t="shared" si="36"/>
        <v>12.9971615720524</v>
      </c>
      <c r="R94" s="57"/>
      <c r="T94"/>
    </row>
    <row r="95" spans="2:20" ht="23.1" customHeight="1" x14ac:dyDescent="0.25">
      <c r="B95" s="45" t="s">
        <v>135</v>
      </c>
      <c r="C95" s="50">
        <v>10.946488355167389</v>
      </c>
      <c r="D95" s="50">
        <v>0</v>
      </c>
      <c r="E95" s="50">
        <v>2</v>
      </c>
      <c r="F95" s="50">
        <v>0.79499636098981041</v>
      </c>
      <c r="G95" s="50">
        <v>0.11007641921397375</v>
      </c>
      <c r="H95" s="50">
        <v>0.17122998544395918</v>
      </c>
      <c r="I95" s="50">
        <v>1.0273799126637551</v>
      </c>
      <c r="J95" s="50">
        <v>0.11007641921397375</v>
      </c>
      <c r="K95" s="50">
        <v>6.1153566229985419E-2</v>
      </c>
      <c r="L95" s="50">
        <v>8.5614992721979588E-2</v>
      </c>
      <c r="M95" s="50">
        <v>1.8101455604075685</v>
      </c>
      <c r="N95" s="50">
        <v>0</v>
      </c>
      <c r="O95" s="15">
        <f t="shared" si="35"/>
        <v>15.307016011644823</v>
      </c>
      <c r="P95" s="15">
        <f t="shared" si="36"/>
        <v>17.117161572052392</v>
      </c>
      <c r="R95" s="57"/>
      <c r="T95"/>
    </row>
    <row r="96" spans="2:20" ht="23.1" customHeight="1" x14ac:dyDescent="0.25">
      <c r="B96" s="47" t="s">
        <v>136</v>
      </c>
      <c r="C96" s="50">
        <v>13.183988355167388</v>
      </c>
      <c r="D96" s="50">
        <v>0</v>
      </c>
      <c r="E96" s="50">
        <v>0</v>
      </c>
      <c r="F96" s="50">
        <v>0.9574963609898105</v>
      </c>
      <c r="G96" s="50">
        <v>0.13257641921397376</v>
      </c>
      <c r="H96" s="50">
        <v>0.20622998544395918</v>
      </c>
      <c r="I96" s="50">
        <v>1.237379912663755</v>
      </c>
      <c r="J96" s="50">
        <v>0.13257641921397376</v>
      </c>
      <c r="K96" s="50">
        <v>7.3653566229985423E-2</v>
      </c>
      <c r="L96" s="50">
        <v>0.10311499272197959</v>
      </c>
      <c r="M96" s="50">
        <v>2.1801455604075684</v>
      </c>
      <c r="N96" s="50">
        <v>0</v>
      </c>
      <c r="O96" s="15">
        <f t="shared" si="35"/>
        <v>16.027016011644829</v>
      </c>
      <c r="P96" s="15">
        <f t="shared" si="36"/>
        <v>18.207161572052396</v>
      </c>
      <c r="R96" s="57"/>
      <c r="T96"/>
    </row>
    <row r="97" spans="2:20" ht="23.1" customHeight="1" x14ac:dyDescent="0.25">
      <c r="B97" s="45" t="s">
        <v>137</v>
      </c>
      <c r="C97" s="50">
        <v>14.824821688500721</v>
      </c>
      <c r="D97" s="50">
        <v>0</v>
      </c>
      <c r="E97" s="50">
        <v>6.8575152838427922</v>
      </c>
      <c r="F97" s="50">
        <v>1.076663027656477</v>
      </c>
      <c r="G97" s="50">
        <v>0.14907641921397374</v>
      </c>
      <c r="H97" s="50">
        <v>0.23189665211062585</v>
      </c>
      <c r="I97" s="50">
        <v>1.3913799126637549</v>
      </c>
      <c r="J97" s="50">
        <v>0.14907641921397374</v>
      </c>
      <c r="K97" s="50">
        <v>8.282023289665208E-2</v>
      </c>
      <c r="L97" s="50">
        <v>0.11594832605531293</v>
      </c>
      <c r="M97" s="50">
        <v>2.4514788937409016</v>
      </c>
      <c r="N97" s="50">
        <v>0</v>
      </c>
      <c r="O97" s="15">
        <f t="shared" si="35"/>
        <v>24.879197962154283</v>
      </c>
      <c r="P97" s="15">
        <f t="shared" si="36"/>
        <v>27.330676855895184</v>
      </c>
      <c r="R97" s="57"/>
      <c r="T97"/>
    </row>
    <row r="98" spans="2:20" ht="23.1" customHeight="1" x14ac:dyDescent="0.25">
      <c r="B98" s="46" t="s">
        <v>138</v>
      </c>
      <c r="C98" s="50">
        <v>19.052947598253272</v>
      </c>
      <c r="D98" s="50">
        <v>0</v>
      </c>
      <c r="E98" s="50">
        <v>8.8133187772925758</v>
      </c>
      <c r="F98" s="50">
        <v>1.3837336244541485</v>
      </c>
      <c r="G98" s="50">
        <v>0.19159388646288208</v>
      </c>
      <c r="H98" s="50">
        <v>0.29803493449781659</v>
      </c>
      <c r="I98" s="50">
        <v>1.7882096069868996</v>
      </c>
      <c r="J98" s="50">
        <v>0.19159388646288208</v>
      </c>
      <c r="K98" s="50">
        <v>0.1064410480349345</v>
      </c>
      <c r="L98" s="50">
        <v>0.1490174672489083</v>
      </c>
      <c r="M98" s="50">
        <v>3.1506550218340612</v>
      </c>
      <c r="N98" s="50">
        <v>0</v>
      </c>
      <c r="O98" s="15">
        <f t="shared" si="35"/>
        <v>31.974890829694321</v>
      </c>
      <c r="P98" s="15">
        <f t="shared" si="36"/>
        <v>35.125545851528379</v>
      </c>
      <c r="R98" s="57"/>
      <c r="T98"/>
    </row>
    <row r="99" spans="2:20" ht="23.1" customHeight="1" x14ac:dyDescent="0.25">
      <c r="B99" s="45" t="s">
        <v>139</v>
      </c>
      <c r="C99" s="50">
        <v>22.036280931586621</v>
      </c>
      <c r="D99" s="50">
        <v>0</v>
      </c>
      <c r="E99" s="50">
        <v>3</v>
      </c>
      <c r="F99" s="50">
        <v>1.6004002911208162</v>
      </c>
      <c r="G99" s="50">
        <v>0.22159388646288225</v>
      </c>
      <c r="H99" s="50">
        <v>0.34470160116448351</v>
      </c>
      <c r="I99" s="50">
        <v>2.0682096069869007</v>
      </c>
      <c r="J99" s="50">
        <v>0.22159388646288225</v>
      </c>
      <c r="K99" s="50">
        <v>0.12310771470160124</v>
      </c>
      <c r="L99" s="50">
        <v>0.17235080058224175</v>
      </c>
      <c r="M99" s="50">
        <v>3.6439883551673971</v>
      </c>
      <c r="N99" s="50">
        <v>0</v>
      </c>
      <c r="O99" s="15">
        <f t="shared" si="35"/>
        <v>29.788238719068431</v>
      </c>
      <c r="P99" s="15">
        <f t="shared" si="36"/>
        <v>33.432227074235826</v>
      </c>
      <c r="R99" s="57"/>
      <c r="T99"/>
    </row>
    <row r="100" spans="2:20" ht="23.1" customHeight="1" x14ac:dyDescent="0.25">
      <c r="B100" s="47" t="s">
        <v>140</v>
      </c>
      <c r="C100" s="50">
        <v>26.511280931586622</v>
      </c>
      <c r="D100" s="50">
        <v>0</v>
      </c>
      <c r="E100" s="50">
        <v>6</v>
      </c>
      <c r="F100" s="50">
        <v>1.9254002911208163</v>
      </c>
      <c r="G100" s="50">
        <v>0.26659388646288223</v>
      </c>
      <c r="H100" s="50">
        <v>0.41470160116448351</v>
      </c>
      <c r="I100" s="50">
        <v>2.4882096069869011</v>
      </c>
      <c r="J100" s="50">
        <v>0.26659388646288223</v>
      </c>
      <c r="K100" s="50">
        <v>0.14810771470160125</v>
      </c>
      <c r="L100" s="50">
        <v>0.20735080058224176</v>
      </c>
      <c r="M100" s="50">
        <v>4.3839883551673973</v>
      </c>
      <c r="N100" s="50">
        <v>0</v>
      </c>
      <c r="O100" s="15">
        <f t="shared" si="35"/>
        <v>38.228238719068436</v>
      </c>
      <c r="P100" s="15">
        <f t="shared" si="36"/>
        <v>42.612227074235832</v>
      </c>
      <c r="R100" s="57"/>
      <c r="T100"/>
    </row>
    <row r="101" spans="2:20" ht="23.1" customHeight="1" x14ac:dyDescent="0.25">
      <c r="B101" s="45" t="s">
        <v>141</v>
      </c>
      <c r="C101" s="50">
        <v>14</v>
      </c>
      <c r="D101" s="50">
        <v>0</v>
      </c>
      <c r="E101" s="50">
        <v>8</v>
      </c>
      <c r="F101" s="50">
        <v>1.8170669577874832</v>
      </c>
      <c r="G101" s="50">
        <v>0.25159388646288228</v>
      </c>
      <c r="H101" s="50">
        <v>0.3913682678311502</v>
      </c>
      <c r="I101" s="50">
        <v>2.348209606986901</v>
      </c>
      <c r="J101" s="50">
        <v>0.25159388646288228</v>
      </c>
      <c r="K101" s="50">
        <v>0.13977438136826792</v>
      </c>
      <c r="L101" s="50">
        <v>0.1956841339155751</v>
      </c>
      <c r="M101" s="50">
        <v>4.1373216885007311</v>
      </c>
      <c r="N101" s="50">
        <v>0</v>
      </c>
      <c r="O101" s="15">
        <f t="shared" si="35"/>
        <v>27.395291120815141</v>
      </c>
      <c r="P101" s="15">
        <f t="shared" si="36"/>
        <v>31.532612809315872</v>
      </c>
      <c r="R101" s="57"/>
      <c r="T101"/>
    </row>
    <row r="102" spans="2:20" ht="23.1" customHeight="1" x14ac:dyDescent="0.25">
      <c r="B102" s="46" t="s">
        <v>142</v>
      </c>
      <c r="C102" s="50">
        <v>25.184088427947597</v>
      </c>
      <c r="D102" s="50">
        <v>0</v>
      </c>
      <c r="E102" s="50">
        <v>8</v>
      </c>
      <c r="F102" s="50">
        <v>1.8290120087336246</v>
      </c>
      <c r="G102" s="50">
        <v>0.25324781659388645</v>
      </c>
      <c r="H102" s="50">
        <v>0.39394104803493452</v>
      </c>
      <c r="I102" s="50">
        <v>2.363646288209607</v>
      </c>
      <c r="J102" s="50">
        <v>0.25324781659388645</v>
      </c>
      <c r="K102" s="50">
        <v>0.14069323144104803</v>
      </c>
      <c r="L102" s="50">
        <v>1</v>
      </c>
      <c r="M102" s="50">
        <v>11</v>
      </c>
      <c r="N102" s="50">
        <v>0</v>
      </c>
      <c r="O102" s="15">
        <f t="shared" si="35"/>
        <v>39.417876637554585</v>
      </c>
      <c r="P102" s="15">
        <f t="shared" si="36"/>
        <v>50.417876637554585</v>
      </c>
      <c r="R102" s="57"/>
      <c r="T102"/>
    </row>
    <row r="103" spans="2:20" ht="23.1" customHeight="1" x14ac:dyDescent="0.25">
      <c r="B103" s="45" t="s">
        <v>143</v>
      </c>
      <c r="C103" s="50">
        <v>33</v>
      </c>
      <c r="D103" s="50">
        <v>0</v>
      </c>
      <c r="E103" s="50">
        <v>10</v>
      </c>
      <c r="F103" s="50">
        <v>2.0998453420669563</v>
      </c>
      <c r="G103" s="50">
        <v>0.29074781659388627</v>
      </c>
      <c r="H103" s="50">
        <v>0.45227438136826753</v>
      </c>
      <c r="I103" s="50">
        <v>2.7136462882096049</v>
      </c>
      <c r="J103" s="50">
        <v>0.29074781659388627</v>
      </c>
      <c r="K103" s="50">
        <v>0.16152656477438126</v>
      </c>
      <c r="L103" s="50">
        <v>0.22613719068413377</v>
      </c>
      <c r="M103" s="50">
        <v>8</v>
      </c>
      <c r="N103" s="50">
        <v>0</v>
      </c>
      <c r="O103" s="15">
        <f t="shared" si="35"/>
        <v>49.234925400291118</v>
      </c>
      <c r="P103" s="15">
        <f t="shared" si="36"/>
        <v>57.234925400291118</v>
      </c>
      <c r="R103" s="57"/>
      <c r="T103"/>
    </row>
    <row r="104" spans="2:20" ht="23.1" customHeight="1" x14ac:dyDescent="0.25">
      <c r="B104" s="47" t="s">
        <v>144</v>
      </c>
      <c r="C104" s="50">
        <v>25</v>
      </c>
      <c r="D104" s="50">
        <v>0</v>
      </c>
      <c r="E104" s="50">
        <v>6</v>
      </c>
      <c r="F104" s="50">
        <v>2.3706786754002898</v>
      </c>
      <c r="G104" s="50">
        <v>0.32824781659388624</v>
      </c>
      <c r="H104" s="50">
        <v>0.51060771470160082</v>
      </c>
      <c r="I104" s="50">
        <v>3.0636462882096049</v>
      </c>
      <c r="J104" s="50">
        <v>0.32824781659388624</v>
      </c>
      <c r="K104" s="50">
        <v>0.18235989810771458</v>
      </c>
      <c r="L104" s="50">
        <v>1</v>
      </c>
      <c r="M104" s="50">
        <v>10</v>
      </c>
      <c r="N104" s="50">
        <v>0</v>
      </c>
      <c r="O104" s="15">
        <f t="shared" si="35"/>
        <v>38.783788209606982</v>
      </c>
      <c r="P104" s="15">
        <f t="shared" si="36"/>
        <v>48.783788209606982</v>
      </c>
      <c r="R104" s="57"/>
      <c r="T104"/>
    </row>
    <row r="105" spans="2:20" ht="23.1" customHeight="1" x14ac:dyDescent="0.25">
      <c r="B105" s="45" t="s">
        <v>145</v>
      </c>
      <c r="C105" s="50">
        <v>35.625755094614242</v>
      </c>
      <c r="D105" s="50">
        <v>0</v>
      </c>
      <c r="E105" s="50">
        <v>12</v>
      </c>
      <c r="F105" s="50">
        <v>2.5873453420669565</v>
      </c>
      <c r="G105" s="50">
        <v>0.35824781659388627</v>
      </c>
      <c r="H105" s="50">
        <v>0.55727438136826757</v>
      </c>
      <c r="I105" s="50">
        <v>3.3436462882096052</v>
      </c>
      <c r="J105" s="50">
        <v>0.35824781659388627</v>
      </c>
      <c r="K105" s="50">
        <v>0.19902656477438127</v>
      </c>
      <c r="L105" s="50">
        <v>0.27863719068413378</v>
      </c>
      <c r="M105" s="50">
        <v>17</v>
      </c>
      <c r="N105" s="50">
        <v>0</v>
      </c>
      <c r="O105" s="15">
        <f t="shared" si="35"/>
        <v>55.308180494905358</v>
      </c>
      <c r="P105" s="15">
        <f t="shared" si="36"/>
        <v>72.308180494905358</v>
      </c>
      <c r="R105" s="57"/>
      <c r="T105"/>
    </row>
    <row r="106" spans="2:20" ht="23.1" customHeight="1" x14ac:dyDescent="0.25">
      <c r="B106" s="26" t="s">
        <v>18</v>
      </c>
      <c r="C106" s="16">
        <f>SUM(C10:C105)</f>
        <v>4632.7198171397358</v>
      </c>
      <c r="D106" s="16">
        <f t="shared" ref="D106:P106" si="37">SUM(D10:D105)</f>
        <v>0</v>
      </c>
      <c r="E106" s="16">
        <f t="shared" si="37"/>
        <v>1545.5770349344978</v>
      </c>
      <c r="F106" s="16">
        <f t="shared" si="37"/>
        <v>305.53809224890813</v>
      </c>
      <c r="G106" s="16">
        <f t="shared" si="37"/>
        <v>47.150453602620075</v>
      </c>
      <c r="H106" s="16">
        <f t="shared" si="37"/>
        <v>43.900705604075668</v>
      </c>
      <c r="I106" s="16">
        <f t="shared" si="37"/>
        <v>412.1410240174672</v>
      </c>
      <c r="J106" s="16">
        <f t="shared" si="37"/>
        <v>72.150453602620104</v>
      </c>
      <c r="K106" s="16">
        <f t="shared" si="37"/>
        <v>32.284677037845697</v>
      </c>
      <c r="L106" s="16">
        <f t="shared" si="37"/>
        <v>39.709022743813691</v>
      </c>
      <c r="M106" s="16">
        <f t="shared" si="37"/>
        <v>502.20260480349356</v>
      </c>
      <c r="N106" s="16">
        <f t="shared" si="37"/>
        <v>0</v>
      </c>
      <c r="O106" s="16">
        <f t="shared" si="37"/>
        <v>7131.1712809315841</v>
      </c>
      <c r="P106" s="16">
        <f t="shared" si="37"/>
        <v>7633.37388573508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0.60690330206373921</v>
      </c>
      <c r="D107" s="43">
        <f t="shared" si="38"/>
        <v>0</v>
      </c>
      <c r="E107" s="43">
        <f t="shared" si="38"/>
        <v>0.20247626515750861</v>
      </c>
      <c r="F107" s="43">
        <f t="shared" si="38"/>
        <v>4.002661166903989E-2</v>
      </c>
      <c r="G107" s="43">
        <f t="shared" si="38"/>
        <v>6.1768825041745709E-3</v>
      </c>
      <c r="H107" s="43">
        <f t="shared" si="38"/>
        <v>5.75115358702859E-3</v>
      </c>
      <c r="I107" s="43">
        <f t="shared" si="38"/>
        <v>5.3991987054067742E-2</v>
      </c>
      <c r="J107" s="43">
        <f t="shared" si="38"/>
        <v>9.4519742754186013E-3</v>
      </c>
      <c r="K107" s="43">
        <f t="shared" si="38"/>
        <v>4.2294112041567763E-3</v>
      </c>
      <c r="L107" s="43">
        <f t="shared" si="38"/>
        <v>5.2020277452962446E-3</v>
      </c>
      <c r="M107" s="43">
        <f t="shared" si="38"/>
        <v>6.5790384739569496E-2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0.64964360476481753</v>
      </c>
      <c r="D108" s="44">
        <f t="shared" ref="D108:N108" si="39">D106/$O$106</f>
        <v>0</v>
      </c>
      <c r="E108" s="44">
        <f t="shared" si="39"/>
        <v>0.2167353684334154</v>
      </c>
      <c r="F108" s="44">
        <f t="shared" si="39"/>
        <v>4.2845428922160735E-2</v>
      </c>
      <c r="G108" s="44">
        <f t="shared" si="39"/>
        <v>6.6118806778205095E-3</v>
      </c>
      <c r="H108" s="44">
        <f t="shared" si="39"/>
        <v>6.1561704066012387E-3</v>
      </c>
      <c r="I108" s="44">
        <f t="shared" si="39"/>
        <v>5.7794296025326562E-2</v>
      </c>
      <c r="J108" s="44">
        <f t="shared" si="39"/>
        <v>1.0117616133488059E-2</v>
      </c>
      <c r="K108" s="44">
        <f t="shared" si="39"/>
        <v>4.5272614786540611E-3</v>
      </c>
      <c r="L108" s="44">
        <f t="shared" si="39"/>
        <v>5.5683731577158644E-3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48" zoomScale="60" workbookViewId="0">
      <selection activeCell="R58" sqref="R58:R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'11.08 Kampala-Entebbe'!C3:G3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'15.08 Kampala-Entebbe 24hr'!D5</f>
        <v>15.08.19</v>
      </c>
      <c r="E5" s="3"/>
      <c r="F5" s="41" t="s">
        <v>1</v>
      </c>
      <c r="G5" s="67" t="str">
        <f>'15.08 Kampala-Entebbe 24hr'!G5:H5</f>
        <v>xxx</v>
      </c>
      <c r="H5" s="68"/>
      <c r="I5" s="14"/>
      <c r="J5" s="2" t="s">
        <v>5</v>
      </c>
      <c r="K5" s="67" t="str">
        <f>'15.08 Kampala-Entebbe 24hr'!K5:L5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'11.08 Entebbe-Kampala'!D6:E6</f>
        <v>Entebbe</v>
      </c>
      <c r="E6" s="68"/>
      <c r="F6" s="2" t="s">
        <v>2</v>
      </c>
      <c r="G6" s="67" t="str">
        <f>'12.08 Entebbe-Kampala'!G6:H6</f>
        <v>Kampala</v>
      </c>
      <c r="H6" s="68"/>
      <c r="J6" s="2" t="s">
        <v>21</v>
      </c>
      <c r="K6" s="67" t="str">
        <f>'15.08 Kampala-Entebbe 24hr'!K6:L6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f>SUM('[1]15.08 Entebbe-Kampala'!C10,'[2]17.08 Entebbe-Kampala'!C10,'[3]17.08 Entebbe-Kampala'!C10)</f>
        <v>28</v>
      </c>
      <c r="D10" s="50">
        <f>SUM('[1]15.08 Entebbe-Kampala'!D10,'[2]17.08 Entebbe-Kampala'!D10,'[3]17.08 Entebbe-Kampala'!D10)</f>
        <v>0</v>
      </c>
      <c r="E10" s="50">
        <f>SUM('[1]15.08 Entebbe-Kampala'!E10,'[2]17.08 Entebbe-Kampala'!E10,'[3]17.08 Entebbe-Kampala'!E10)</f>
        <v>25</v>
      </c>
      <c r="F10" s="50">
        <f>SUM('[1]15.08 Entebbe-Kampala'!F10,'[2]17.08 Entebbe-Kampala'!F10,'[3]17.08 Entebbe-Kampala'!F10)</f>
        <v>9</v>
      </c>
      <c r="G10" s="50">
        <f>SUM('[1]15.08 Entebbe-Kampala'!G10,'[2]17.08 Entebbe-Kampala'!G10,'[3]17.08 Entebbe-Kampala'!G10)</f>
        <v>0</v>
      </c>
      <c r="H10" s="50">
        <f>SUM('[1]15.08 Entebbe-Kampala'!H10,'[2]17.08 Entebbe-Kampala'!H10,'[3]17.08 Entebbe-Kampala'!H10)</f>
        <v>1</v>
      </c>
      <c r="I10" s="50">
        <f>SUM('[1]15.08 Entebbe-Kampala'!I10,'[2]17.08 Entebbe-Kampala'!I10,'[3]17.08 Entebbe-Kampala'!I10)</f>
        <v>3</v>
      </c>
      <c r="J10" s="50">
        <f>SUM('[1]15.08 Entebbe-Kampala'!J10,'[2]17.08 Entebbe-Kampala'!J10,'[3]17.08 Entebbe-Kampala'!J10)</f>
        <v>0</v>
      </c>
      <c r="K10" s="50">
        <f>SUM('[1]15.08 Entebbe-Kampala'!K10,'[2]17.08 Entebbe-Kampala'!K10,'[3]17.08 Entebbe-Kampala'!K10)</f>
        <v>0</v>
      </c>
      <c r="L10" s="50">
        <f>SUM('[1]15.08 Entebbe-Kampala'!L10,'[2]17.08 Entebbe-Kampala'!L10,'[3]17.08 Entebbe-Kampala'!L10)</f>
        <v>0</v>
      </c>
      <c r="M10" s="50">
        <f>SUM('[1]15.08 Entebbe-Kampala'!M10,'[2]17.08 Entebbe-Kampala'!M10,'[3]17.08 Entebbe-Kampala'!M10)</f>
        <v>29</v>
      </c>
      <c r="N10" s="50">
        <f>SUM('[1]15.08 Entebbe-Kampala'!N10,'[2]17.08 Entebbe-Kampala'!N10,'[3]17.08 Entebbe-Kampala'!N10)</f>
        <v>0</v>
      </c>
      <c r="O10" s="15">
        <f t="shared" ref="O10:O73" si="0">SUM(C10:L10,N10)</f>
        <v>66</v>
      </c>
      <c r="P10" s="15">
        <f t="shared" ref="P10:P73" si="1">SUM(C10:N10)</f>
        <v>95</v>
      </c>
      <c r="R10" s="1" t="s">
        <v>6</v>
      </c>
      <c r="S10" s="17">
        <f t="shared" ref="S10:AF10" si="2">SUM(C10:C13)</f>
        <v>90</v>
      </c>
      <c r="T10" s="17">
        <f t="shared" si="2"/>
        <v>0</v>
      </c>
      <c r="U10" s="17">
        <f t="shared" si="2"/>
        <v>118</v>
      </c>
      <c r="V10" s="17">
        <f t="shared" si="2"/>
        <v>60</v>
      </c>
      <c r="W10" s="17">
        <f t="shared" si="2"/>
        <v>2</v>
      </c>
      <c r="X10" s="17">
        <f t="shared" si="2"/>
        <v>2</v>
      </c>
      <c r="Y10" s="17">
        <f t="shared" si="2"/>
        <v>9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83</v>
      </c>
      <c r="AD10" s="17">
        <f t="shared" si="2"/>
        <v>0</v>
      </c>
      <c r="AE10" s="31">
        <f t="shared" si="2"/>
        <v>281</v>
      </c>
      <c r="AF10" s="31">
        <f t="shared" si="2"/>
        <v>364</v>
      </c>
    </row>
    <row r="11" spans="2:32" s="6" customFormat="1" ht="23.1" customHeight="1" x14ac:dyDescent="0.25">
      <c r="B11" s="45" t="s">
        <v>38</v>
      </c>
      <c r="C11" s="50">
        <f>SUM('[1]15.08 Entebbe-Kampala'!C11,'[2]17.08 Entebbe-Kampala'!C11,'[3]17.08 Entebbe-Kampala'!C11)</f>
        <v>23</v>
      </c>
      <c r="D11" s="50">
        <f>SUM('[1]15.08 Entebbe-Kampala'!D11,'[2]17.08 Entebbe-Kampala'!D11,'[3]17.08 Entebbe-Kampala'!D11)</f>
        <v>0</v>
      </c>
      <c r="E11" s="50">
        <f>SUM('[1]15.08 Entebbe-Kampala'!E11,'[2]17.08 Entebbe-Kampala'!E11,'[3]17.08 Entebbe-Kampala'!E11)</f>
        <v>27</v>
      </c>
      <c r="F11" s="50">
        <f>SUM('[1]15.08 Entebbe-Kampala'!F11,'[2]17.08 Entebbe-Kampala'!F11,'[3]17.08 Entebbe-Kampala'!F11)</f>
        <v>18</v>
      </c>
      <c r="G11" s="50">
        <f>SUM('[1]15.08 Entebbe-Kampala'!G11,'[2]17.08 Entebbe-Kampala'!G11,'[3]17.08 Entebbe-Kampala'!G11)</f>
        <v>1</v>
      </c>
      <c r="H11" s="50">
        <f>SUM('[1]15.08 Entebbe-Kampala'!H11,'[2]17.08 Entebbe-Kampala'!H11,'[3]17.08 Entebbe-Kampala'!H11)</f>
        <v>0</v>
      </c>
      <c r="I11" s="50">
        <f>SUM('[1]15.08 Entebbe-Kampala'!I11,'[2]17.08 Entebbe-Kampala'!I11,'[3]17.08 Entebbe-Kampala'!I11)</f>
        <v>1</v>
      </c>
      <c r="J11" s="50">
        <f>SUM('[1]15.08 Entebbe-Kampala'!J11,'[2]17.08 Entebbe-Kampala'!J11,'[3]17.08 Entebbe-Kampala'!J11)</f>
        <v>0</v>
      </c>
      <c r="K11" s="50">
        <f>SUM('[1]15.08 Entebbe-Kampala'!K11,'[2]17.08 Entebbe-Kampala'!K11,'[3]17.08 Entebbe-Kampala'!K11)</f>
        <v>0</v>
      </c>
      <c r="L11" s="50">
        <f>SUM('[1]15.08 Entebbe-Kampala'!L11,'[2]17.08 Entebbe-Kampala'!L11,'[3]17.08 Entebbe-Kampala'!L11)</f>
        <v>0</v>
      </c>
      <c r="M11" s="50">
        <f>SUM('[1]15.08 Entebbe-Kampala'!M11,'[2]17.08 Entebbe-Kampala'!M11,'[3]17.08 Entebbe-Kampala'!M11)</f>
        <v>18</v>
      </c>
      <c r="N11" s="50">
        <f>SUM('[1]15.08 Entebbe-Kampala'!N11,'[2]17.08 Entebbe-Kampala'!N11,'[3]17.08 Entebbe-Kampala'!N11)</f>
        <v>0</v>
      </c>
      <c r="O11" s="15">
        <f t="shared" si="0"/>
        <v>70</v>
      </c>
      <c r="P11" s="15">
        <f t="shared" si="1"/>
        <v>88</v>
      </c>
      <c r="R11" s="1" t="s">
        <v>7</v>
      </c>
      <c r="S11" s="17">
        <f t="shared" ref="S11:AF11" si="3">SUM(C14:C17)</f>
        <v>130</v>
      </c>
      <c r="T11" s="17">
        <f t="shared" si="3"/>
        <v>0</v>
      </c>
      <c r="U11" s="17">
        <f t="shared" si="3"/>
        <v>133</v>
      </c>
      <c r="V11" s="17">
        <f t="shared" si="3"/>
        <v>74</v>
      </c>
      <c r="W11" s="17">
        <f t="shared" si="3"/>
        <v>4</v>
      </c>
      <c r="X11" s="17">
        <f t="shared" si="3"/>
        <v>1</v>
      </c>
      <c r="Y11" s="17">
        <f t="shared" si="3"/>
        <v>6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97</v>
      </c>
      <c r="AD11" s="17">
        <f t="shared" si="3"/>
        <v>0</v>
      </c>
      <c r="AE11" s="31">
        <f t="shared" si="3"/>
        <v>350</v>
      </c>
      <c r="AF11" s="31">
        <f t="shared" si="3"/>
        <v>447</v>
      </c>
    </row>
    <row r="12" spans="2:32" ht="23.1" customHeight="1" x14ac:dyDescent="0.25">
      <c r="B12" s="45" t="s">
        <v>39</v>
      </c>
      <c r="C12" s="50">
        <f>SUM('[1]15.08 Entebbe-Kampala'!C12,'[2]17.08 Entebbe-Kampala'!C12,'[3]17.08 Entebbe-Kampala'!C12)</f>
        <v>15</v>
      </c>
      <c r="D12" s="50">
        <f>SUM('[1]15.08 Entebbe-Kampala'!D12,'[2]17.08 Entebbe-Kampala'!D12,'[3]17.08 Entebbe-Kampala'!D12)</f>
        <v>0</v>
      </c>
      <c r="E12" s="50">
        <f>SUM('[1]15.08 Entebbe-Kampala'!E12,'[2]17.08 Entebbe-Kampala'!E12,'[3]17.08 Entebbe-Kampala'!E12)</f>
        <v>31</v>
      </c>
      <c r="F12" s="50">
        <f>SUM('[1]15.08 Entebbe-Kampala'!F12,'[2]17.08 Entebbe-Kampala'!F12,'[3]17.08 Entebbe-Kampala'!F12)</f>
        <v>18</v>
      </c>
      <c r="G12" s="50">
        <f>SUM('[1]15.08 Entebbe-Kampala'!G12,'[2]17.08 Entebbe-Kampala'!G12,'[3]17.08 Entebbe-Kampala'!G12)</f>
        <v>1</v>
      </c>
      <c r="H12" s="50">
        <f>SUM('[1]15.08 Entebbe-Kampala'!H12,'[2]17.08 Entebbe-Kampala'!H12,'[3]17.08 Entebbe-Kampala'!H12)</f>
        <v>1</v>
      </c>
      <c r="I12" s="50">
        <f>SUM('[1]15.08 Entebbe-Kampala'!I12,'[2]17.08 Entebbe-Kampala'!I12,'[3]17.08 Entebbe-Kampala'!I12)</f>
        <v>3</v>
      </c>
      <c r="J12" s="50">
        <f>SUM('[1]15.08 Entebbe-Kampala'!J12,'[2]17.08 Entebbe-Kampala'!J12,'[3]17.08 Entebbe-Kampala'!J12)</f>
        <v>0</v>
      </c>
      <c r="K12" s="50">
        <f>SUM('[1]15.08 Entebbe-Kampala'!K12,'[2]17.08 Entebbe-Kampala'!K12,'[3]17.08 Entebbe-Kampala'!K12)</f>
        <v>0</v>
      </c>
      <c r="L12" s="50">
        <f>SUM('[1]15.08 Entebbe-Kampala'!L12,'[2]17.08 Entebbe-Kampala'!L12,'[3]17.08 Entebbe-Kampala'!L12)</f>
        <v>0</v>
      </c>
      <c r="M12" s="50">
        <f>SUM('[1]15.08 Entebbe-Kampala'!M12,'[2]17.08 Entebbe-Kampala'!M12,'[3]17.08 Entebbe-Kampala'!M12)</f>
        <v>20</v>
      </c>
      <c r="N12" s="50">
        <f>SUM('[1]15.08 Entebbe-Kampala'!N12,'[2]17.08 Entebbe-Kampala'!N12,'[3]17.08 Entebbe-Kampala'!N12)</f>
        <v>0</v>
      </c>
      <c r="O12" s="15">
        <f t="shared" si="0"/>
        <v>69</v>
      </c>
      <c r="P12" s="15">
        <f t="shared" si="1"/>
        <v>89</v>
      </c>
      <c r="R12" s="1" t="s">
        <v>8</v>
      </c>
      <c r="S12" s="17">
        <f t="shared" ref="S12:AF12" si="4">SUM(C18:C21)</f>
        <v>250</v>
      </c>
      <c r="T12" s="17">
        <f t="shared" si="4"/>
        <v>0</v>
      </c>
      <c r="U12" s="17">
        <f t="shared" si="4"/>
        <v>120</v>
      </c>
      <c r="V12" s="17">
        <f t="shared" si="4"/>
        <v>81</v>
      </c>
      <c r="W12" s="17">
        <f t="shared" si="4"/>
        <v>3</v>
      </c>
      <c r="X12" s="17">
        <f t="shared" si="4"/>
        <v>3</v>
      </c>
      <c r="Y12" s="17">
        <f t="shared" si="4"/>
        <v>10</v>
      </c>
      <c r="Z12" s="17">
        <f t="shared" si="4"/>
        <v>4</v>
      </c>
      <c r="AA12" s="17">
        <f t="shared" si="4"/>
        <v>1</v>
      </c>
      <c r="AB12" s="17">
        <f t="shared" si="4"/>
        <v>0</v>
      </c>
      <c r="AC12" s="17">
        <f t="shared" si="4"/>
        <v>122</v>
      </c>
      <c r="AD12" s="17">
        <f t="shared" si="4"/>
        <v>0</v>
      </c>
      <c r="AE12" s="31">
        <f t="shared" si="4"/>
        <v>472</v>
      </c>
      <c r="AF12" s="31">
        <f t="shared" si="4"/>
        <v>594</v>
      </c>
    </row>
    <row r="13" spans="2:32" ht="23.1" customHeight="1" x14ac:dyDescent="0.25">
      <c r="B13" s="45" t="s">
        <v>40</v>
      </c>
      <c r="C13" s="50">
        <f>SUM('[1]15.08 Entebbe-Kampala'!C13,'[2]17.08 Entebbe-Kampala'!C13,'[3]17.08 Entebbe-Kampala'!C13)</f>
        <v>24</v>
      </c>
      <c r="D13" s="50">
        <f>SUM('[1]15.08 Entebbe-Kampala'!D13,'[2]17.08 Entebbe-Kampala'!D13,'[3]17.08 Entebbe-Kampala'!D13)</f>
        <v>0</v>
      </c>
      <c r="E13" s="50">
        <f>SUM('[1]15.08 Entebbe-Kampala'!E13,'[2]17.08 Entebbe-Kampala'!E13,'[3]17.08 Entebbe-Kampala'!E13)</f>
        <v>35</v>
      </c>
      <c r="F13" s="50">
        <f>SUM('[1]15.08 Entebbe-Kampala'!F13,'[2]17.08 Entebbe-Kampala'!F13,'[3]17.08 Entebbe-Kampala'!F13)</f>
        <v>15</v>
      </c>
      <c r="G13" s="50">
        <f>SUM('[1]15.08 Entebbe-Kampala'!G13,'[2]17.08 Entebbe-Kampala'!G13,'[3]17.08 Entebbe-Kampala'!G13)</f>
        <v>0</v>
      </c>
      <c r="H13" s="50">
        <f>SUM('[1]15.08 Entebbe-Kampala'!H13,'[2]17.08 Entebbe-Kampala'!H13,'[3]17.08 Entebbe-Kampala'!H13)</f>
        <v>0</v>
      </c>
      <c r="I13" s="50">
        <f>SUM('[1]15.08 Entebbe-Kampala'!I13,'[2]17.08 Entebbe-Kampala'!I13,'[3]17.08 Entebbe-Kampala'!I13)</f>
        <v>2</v>
      </c>
      <c r="J13" s="50">
        <f>SUM('[1]15.08 Entebbe-Kampala'!J13,'[2]17.08 Entebbe-Kampala'!J13,'[3]17.08 Entebbe-Kampala'!J13)</f>
        <v>0</v>
      </c>
      <c r="K13" s="50">
        <f>SUM('[1]15.08 Entebbe-Kampala'!K13,'[2]17.08 Entebbe-Kampala'!K13,'[3]17.08 Entebbe-Kampala'!K13)</f>
        <v>0</v>
      </c>
      <c r="L13" s="50">
        <f>SUM('[1]15.08 Entebbe-Kampala'!L13,'[2]17.08 Entebbe-Kampala'!L13,'[3]17.08 Entebbe-Kampala'!L13)</f>
        <v>0</v>
      </c>
      <c r="M13" s="50">
        <f>SUM('[1]15.08 Entebbe-Kampala'!M13,'[2]17.08 Entebbe-Kampala'!M13,'[3]17.08 Entebbe-Kampala'!M13)</f>
        <v>16</v>
      </c>
      <c r="N13" s="50">
        <f>SUM('[1]15.08 Entebbe-Kampala'!N13,'[2]17.08 Entebbe-Kampala'!N13,'[3]17.08 Entebbe-Kampala'!N13)</f>
        <v>0</v>
      </c>
      <c r="O13" s="15">
        <f t="shared" si="0"/>
        <v>76</v>
      </c>
      <c r="P13" s="15">
        <f t="shared" si="1"/>
        <v>92</v>
      </c>
      <c r="R13" s="1" t="s">
        <v>9</v>
      </c>
      <c r="S13" s="17">
        <f t="shared" ref="S13:AF13" si="5">SUM(C22:C25)</f>
        <v>305</v>
      </c>
      <c r="T13" s="17">
        <f t="shared" si="5"/>
        <v>0</v>
      </c>
      <c r="U13" s="17">
        <f t="shared" si="5"/>
        <v>93</v>
      </c>
      <c r="V13" s="17">
        <f t="shared" si="5"/>
        <v>73</v>
      </c>
      <c r="W13" s="17">
        <f t="shared" si="5"/>
        <v>2</v>
      </c>
      <c r="X13" s="17">
        <f t="shared" si="5"/>
        <v>2</v>
      </c>
      <c r="Y13" s="17">
        <f t="shared" si="5"/>
        <v>19</v>
      </c>
      <c r="Z13" s="17">
        <f t="shared" si="5"/>
        <v>6</v>
      </c>
      <c r="AA13" s="17">
        <f t="shared" si="5"/>
        <v>2</v>
      </c>
      <c r="AB13" s="17">
        <f t="shared" si="5"/>
        <v>1</v>
      </c>
      <c r="AC13" s="17">
        <f t="shared" si="5"/>
        <v>132</v>
      </c>
      <c r="AD13" s="17">
        <f t="shared" si="5"/>
        <v>0</v>
      </c>
      <c r="AE13" s="31">
        <f t="shared" si="5"/>
        <v>503</v>
      </c>
      <c r="AF13" s="31">
        <f t="shared" si="5"/>
        <v>635</v>
      </c>
    </row>
    <row r="14" spans="2:32" ht="23.1" customHeight="1" x14ac:dyDescent="0.25">
      <c r="B14" s="45" t="s">
        <v>41</v>
      </c>
      <c r="C14" s="50">
        <f>SUM('[1]15.08 Entebbe-Kampala'!C14,'[2]17.08 Entebbe-Kampala'!C14,'[3]17.08 Entebbe-Kampala'!C14)</f>
        <v>29</v>
      </c>
      <c r="D14" s="50">
        <f>SUM('[1]15.08 Entebbe-Kampala'!D14,'[2]17.08 Entebbe-Kampala'!D14,'[3]17.08 Entebbe-Kampala'!D14)</f>
        <v>0</v>
      </c>
      <c r="E14" s="50">
        <f>SUM('[1]15.08 Entebbe-Kampala'!E14,'[2]17.08 Entebbe-Kampala'!E14,'[3]17.08 Entebbe-Kampala'!E14)</f>
        <v>32</v>
      </c>
      <c r="F14" s="50">
        <f>SUM('[1]15.08 Entebbe-Kampala'!F14,'[2]17.08 Entebbe-Kampala'!F14,'[3]17.08 Entebbe-Kampala'!F14)</f>
        <v>18</v>
      </c>
      <c r="G14" s="50">
        <f>SUM('[1]15.08 Entebbe-Kampala'!G14,'[2]17.08 Entebbe-Kampala'!G14,'[3]17.08 Entebbe-Kampala'!G14)</f>
        <v>1</v>
      </c>
      <c r="H14" s="50">
        <f>SUM('[1]15.08 Entebbe-Kampala'!H14,'[2]17.08 Entebbe-Kampala'!H14,'[3]17.08 Entebbe-Kampala'!H14)</f>
        <v>0</v>
      </c>
      <c r="I14" s="50">
        <f>SUM('[1]15.08 Entebbe-Kampala'!I14,'[2]17.08 Entebbe-Kampala'!I14,'[3]17.08 Entebbe-Kampala'!I14)</f>
        <v>2</v>
      </c>
      <c r="J14" s="50">
        <f>SUM('[1]15.08 Entebbe-Kampala'!J14,'[2]17.08 Entebbe-Kampala'!J14,'[3]17.08 Entebbe-Kampala'!J14)</f>
        <v>0</v>
      </c>
      <c r="K14" s="50">
        <f>SUM('[1]15.08 Entebbe-Kampala'!K14,'[2]17.08 Entebbe-Kampala'!K14,'[3]17.08 Entebbe-Kampala'!K14)</f>
        <v>0</v>
      </c>
      <c r="L14" s="50">
        <f>SUM('[1]15.08 Entebbe-Kampala'!L14,'[2]17.08 Entebbe-Kampala'!L14,'[3]17.08 Entebbe-Kampala'!L14)</f>
        <v>0</v>
      </c>
      <c r="M14" s="50">
        <f>SUM('[1]15.08 Entebbe-Kampala'!M14,'[2]17.08 Entebbe-Kampala'!M14,'[3]17.08 Entebbe-Kampala'!M14)</f>
        <v>25</v>
      </c>
      <c r="N14" s="50">
        <f>SUM('[1]15.08 Entebbe-Kampala'!N14,'[2]17.08 Entebbe-Kampala'!N14,'[3]17.08 Entebbe-Kampala'!N14)</f>
        <v>0</v>
      </c>
      <c r="O14" s="15">
        <f t="shared" si="0"/>
        <v>82</v>
      </c>
      <c r="P14" s="15">
        <f t="shared" si="1"/>
        <v>107</v>
      </c>
      <c r="R14" s="1" t="s">
        <v>10</v>
      </c>
      <c r="S14" s="17">
        <f t="shared" ref="S14:AF14" si="6">SUM(C26:C29)</f>
        <v>336</v>
      </c>
      <c r="T14" s="17">
        <f t="shared" si="6"/>
        <v>0</v>
      </c>
      <c r="U14" s="17">
        <f t="shared" si="6"/>
        <v>80</v>
      </c>
      <c r="V14" s="17">
        <f t="shared" si="6"/>
        <v>83</v>
      </c>
      <c r="W14" s="17">
        <f t="shared" si="6"/>
        <v>3</v>
      </c>
      <c r="X14" s="17">
        <f t="shared" si="6"/>
        <v>0</v>
      </c>
      <c r="Y14" s="17">
        <f t="shared" si="6"/>
        <v>25</v>
      </c>
      <c r="Z14" s="17">
        <f t="shared" si="6"/>
        <v>7</v>
      </c>
      <c r="AA14" s="17">
        <f t="shared" si="6"/>
        <v>4</v>
      </c>
      <c r="AB14" s="17">
        <f t="shared" si="6"/>
        <v>1</v>
      </c>
      <c r="AC14" s="17">
        <f t="shared" si="6"/>
        <v>151</v>
      </c>
      <c r="AD14" s="17">
        <f t="shared" si="6"/>
        <v>0</v>
      </c>
      <c r="AE14" s="31">
        <f t="shared" si="6"/>
        <v>539</v>
      </c>
      <c r="AF14" s="31">
        <f t="shared" si="6"/>
        <v>690</v>
      </c>
    </row>
    <row r="15" spans="2:32" ht="23.1" customHeight="1" x14ac:dyDescent="0.25">
      <c r="B15" s="45" t="s">
        <v>42</v>
      </c>
      <c r="C15" s="50">
        <f>SUM('[1]15.08 Entebbe-Kampala'!C15,'[2]17.08 Entebbe-Kampala'!C15,'[3]17.08 Entebbe-Kampala'!C15)</f>
        <v>18</v>
      </c>
      <c r="D15" s="50">
        <f>SUM('[1]15.08 Entebbe-Kampala'!D15,'[2]17.08 Entebbe-Kampala'!D15,'[3]17.08 Entebbe-Kampala'!D15)</f>
        <v>0</v>
      </c>
      <c r="E15" s="50">
        <f>SUM('[1]15.08 Entebbe-Kampala'!E15,'[2]17.08 Entebbe-Kampala'!E15,'[3]17.08 Entebbe-Kampala'!E15)</f>
        <v>25</v>
      </c>
      <c r="F15" s="50">
        <f>SUM('[1]15.08 Entebbe-Kampala'!F15,'[2]17.08 Entebbe-Kampala'!F15,'[3]17.08 Entebbe-Kampala'!F15)</f>
        <v>21</v>
      </c>
      <c r="G15" s="50">
        <f>SUM('[1]15.08 Entebbe-Kampala'!G15,'[2]17.08 Entebbe-Kampala'!G15,'[3]17.08 Entebbe-Kampala'!G15)</f>
        <v>1</v>
      </c>
      <c r="H15" s="50">
        <f>SUM('[1]15.08 Entebbe-Kampala'!H15,'[2]17.08 Entebbe-Kampala'!H15,'[3]17.08 Entebbe-Kampala'!H15)</f>
        <v>0</v>
      </c>
      <c r="I15" s="50">
        <f>SUM('[1]15.08 Entebbe-Kampala'!I15,'[2]17.08 Entebbe-Kampala'!I15,'[3]17.08 Entebbe-Kampala'!I15)</f>
        <v>1</v>
      </c>
      <c r="J15" s="50">
        <f>SUM('[1]15.08 Entebbe-Kampala'!J15,'[2]17.08 Entebbe-Kampala'!J15,'[3]17.08 Entebbe-Kampala'!J15)</f>
        <v>0</v>
      </c>
      <c r="K15" s="50">
        <f>SUM('[1]15.08 Entebbe-Kampala'!K15,'[2]17.08 Entebbe-Kampala'!K15,'[3]17.08 Entebbe-Kampala'!K15)</f>
        <v>0</v>
      </c>
      <c r="L15" s="50">
        <f>SUM('[1]15.08 Entebbe-Kampala'!L15,'[2]17.08 Entebbe-Kampala'!L15,'[3]17.08 Entebbe-Kampala'!L15)</f>
        <v>0</v>
      </c>
      <c r="M15" s="50">
        <f>SUM('[1]15.08 Entebbe-Kampala'!M15,'[2]17.08 Entebbe-Kampala'!M15,'[3]17.08 Entebbe-Kampala'!M15)</f>
        <v>25</v>
      </c>
      <c r="N15" s="50">
        <f>SUM('[1]15.08 Entebbe-Kampala'!N15,'[2]17.08 Entebbe-Kampala'!N15,'[3]17.08 Entebbe-Kampala'!N15)</f>
        <v>0</v>
      </c>
      <c r="O15" s="15">
        <f t="shared" si="0"/>
        <v>66</v>
      </c>
      <c r="P15" s="15">
        <f t="shared" si="1"/>
        <v>91</v>
      </c>
      <c r="R15" s="1" t="s">
        <v>11</v>
      </c>
      <c r="S15" s="17">
        <f t="shared" ref="S15:AF15" si="7">SUM(C30:C33)</f>
        <v>278</v>
      </c>
      <c r="T15" s="17">
        <f t="shared" si="7"/>
        <v>0</v>
      </c>
      <c r="U15" s="17">
        <f t="shared" si="7"/>
        <v>164</v>
      </c>
      <c r="V15" s="17">
        <f t="shared" si="7"/>
        <v>65</v>
      </c>
      <c r="W15" s="17">
        <f t="shared" si="7"/>
        <v>5</v>
      </c>
      <c r="X15" s="17">
        <f t="shared" si="7"/>
        <v>2</v>
      </c>
      <c r="Y15" s="17">
        <f t="shared" si="7"/>
        <v>35</v>
      </c>
      <c r="Z15" s="17">
        <f t="shared" si="7"/>
        <v>7</v>
      </c>
      <c r="AA15" s="17">
        <f t="shared" si="7"/>
        <v>1</v>
      </c>
      <c r="AB15" s="17">
        <f t="shared" si="7"/>
        <v>3</v>
      </c>
      <c r="AC15" s="17">
        <f t="shared" si="7"/>
        <v>141</v>
      </c>
      <c r="AD15" s="17">
        <f t="shared" si="7"/>
        <v>0</v>
      </c>
      <c r="AE15" s="31">
        <f t="shared" si="7"/>
        <v>560</v>
      </c>
      <c r="AF15" s="31">
        <f t="shared" si="7"/>
        <v>701</v>
      </c>
    </row>
    <row r="16" spans="2:32" ht="23.1" customHeight="1" x14ac:dyDescent="0.25">
      <c r="B16" s="45" t="s">
        <v>43</v>
      </c>
      <c r="C16" s="50">
        <f>SUM('[1]15.08 Entebbe-Kampala'!C16,'[2]17.08 Entebbe-Kampala'!C16,'[3]17.08 Entebbe-Kampala'!C16)</f>
        <v>24</v>
      </c>
      <c r="D16" s="50">
        <f>SUM('[1]15.08 Entebbe-Kampala'!D16,'[2]17.08 Entebbe-Kampala'!D16,'[3]17.08 Entebbe-Kampala'!D16)</f>
        <v>0</v>
      </c>
      <c r="E16" s="50">
        <f>SUM('[1]15.08 Entebbe-Kampala'!E16,'[2]17.08 Entebbe-Kampala'!E16,'[3]17.08 Entebbe-Kampala'!E16)</f>
        <v>27</v>
      </c>
      <c r="F16" s="50">
        <f>SUM('[1]15.08 Entebbe-Kampala'!F16,'[2]17.08 Entebbe-Kampala'!F16,'[3]17.08 Entebbe-Kampala'!F16)</f>
        <v>20</v>
      </c>
      <c r="G16" s="50">
        <f>SUM('[1]15.08 Entebbe-Kampala'!G16,'[2]17.08 Entebbe-Kampala'!G16,'[3]17.08 Entebbe-Kampala'!G16)</f>
        <v>1</v>
      </c>
      <c r="H16" s="50">
        <f>SUM('[1]15.08 Entebbe-Kampala'!H16,'[2]17.08 Entebbe-Kampala'!H16,'[3]17.08 Entebbe-Kampala'!H16)</f>
        <v>1</v>
      </c>
      <c r="I16" s="50">
        <f>SUM('[1]15.08 Entebbe-Kampala'!I16,'[2]17.08 Entebbe-Kampala'!I16,'[3]17.08 Entebbe-Kampala'!I16)</f>
        <v>1</v>
      </c>
      <c r="J16" s="50">
        <f>SUM('[1]15.08 Entebbe-Kampala'!J16,'[2]17.08 Entebbe-Kampala'!J16,'[3]17.08 Entebbe-Kampala'!J16)</f>
        <v>1</v>
      </c>
      <c r="K16" s="50">
        <f>SUM('[1]15.08 Entebbe-Kampala'!K16,'[2]17.08 Entebbe-Kampala'!K16,'[3]17.08 Entebbe-Kampala'!K16)</f>
        <v>0</v>
      </c>
      <c r="L16" s="50">
        <f>SUM('[1]15.08 Entebbe-Kampala'!L16,'[2]17.08 Entebbe-Kampala'!L16,'[3]17.08 Entebbe-Kampala'!L16)</f>
        <v>0</v>
      </c>
      <c r="M16" s="50">
        <f>SUM('[1]15.08 Entebbe-Kampala'!M16,'[2]17.08 Entebbe-Kampala'!M16,'[3]17.08 Entebbe-Kampala'!M16)</f>
        <v>20</v>
      </c>
      <c r="N16" s="50">
        <f>SUM('[1]15.08 Entebbe-Kampala'!N16,'[2]17.08 Entebbe-Kampala'!N16,'[3]17.08 Entebbe-Kampala'!N16)</f>
        <v>0</v>
      </c>
      <c r="O16" s="15">
        <f t="shared" si="0"/>
        <v>75</v>
      </c>
      <c r="P16" s="15">
        <f t="shared" si="1"/>
        <v>95</v>
      </c>
      <c r="R16" s="1" t="s">
        <v>12</v>
      </c>
      <c r="S16" s="17">
        <f t="shared" ref="S16:AF16" si="8">SUM(C34:C37)</f>
        <v>294</v>
      </c>
      <c r="T16" s="17">
        <f t="shared" si="8"/>
        <v>0</v>
      </c>
      <c r="U16" s="17">
        <f t="shared" si="8"/>
        <v>131</v>
      </c>
      <c r="V16" s="17">
        <f t="shared" si="8"/>
        <v>73</v>
      </c>
      <c r="W16" s="17">
        <f t="shared" si="8"/>
        <v>5</v>
      </c>
      <c r="X16" s="17">
        <f t="shared" si="8"/>
        <v>0</v>
      </c>
      <c r="Y16" s="17">
        <f t="shared" si="8"/>
        <v>25</v>
      </c>
      <c r="Z16" s="17">
        <f t="shared" si="8"/>
        <v>1</v>
      </c>
      <c r="AA16" s="17">
        <f t="shared" si="8"/>
        <v>3</v>
      </c>
      <c r="AB16" s="17">
        <f t="shared" si="8"/>
        <v>2</v>
      </c>
      <c r="AC16" s="17">
        <f t="shared" si="8"/>
        <v>154</v>
      </c>
      <c r="AD16" s="17">
        <f t="shared" si="8"/>
        <v>0</v>
      </c>
      <c r="AE16" s="31">
        <f t="shared" si="8"/>
        <v>534</v>
      </c>
      <c r="AF16" s="31">
        <f t="shared" si="8"/>
        <v>688</v>
      </c>
    </row>
    <row r="17" spans="2:32" ht="23.1" customHeight="1" x14ac:dyDescent="0.25">
      <c r="B17" s="45" t="s">
        <v>44</v>
      </c>
      <c r="C17" s="50">
        <f>SUM('[1]15.08 Entebbe-Kampala'!C17,'[2]17.08 Entebbe-Kampala'!C17,'[3]17.08 Entebbe-Kampala'!C17)</f>
        <v>59</v>
      </c>
      <c r="D17" s="50">
        <f>SUM('[1]15.08 Entebbe-Kampala'!D17,'[2]17.08 Entebbe-Kampala'!D17,'[3]17.08 Entebbe-Kampala'!D17)</f>
        <v>0</v>
      </c>
      <c r="E17" s="50">
        <f>SUM('[1]15.08 Entebbe-Kampala'!E17,'[2]17.08 Entebbe-Kampala'!E17,'[3]17.08 Entebbe-Kampala'!E17)</f>
        <v>49</v>
      </c>
      <c r="F17" s="50">
        <f>SUM('[1]15.08 Entebbe-Kampala'!F17,'[2]17.08 Entebbe-Kampala'!F17,'[3]17.08 Entebbe-Kampala'!F17)</f>
        <v>15</v>
      </c>
      <c r="G17" s="50">
        <f>SUM('[1]15.08 Entebbe-Kampala'!G17,'[2]17.08 Entebbe-Kampala'!G17,'[3]17.08 Entebbe-Kampala'!G17)</f>
        <v>1</v>
      </c>
      <c r="H17" s="50">
        <f>SUM('[1]15.08 Entebbe-Kampala'!H17,'[2]17.08 Entebbe-Kampala'!H17,'[3]17.08 Entebbe-Kampala'!H17)</f>
        <v>0</v>
      </c>
      <c r="I17" s="50">
        <f>SUM('[1]15.08 Entebbe-Kampala'!I17,'[2]17.08 Entebbe-Kampala'!I17,'[3]17.08 Entebbe-Kampala'!I17)</f>
        <v>2</v>
      </c>
      <c r="J17" s="50">
        <f>SUM('[1]15.08 Entebbe-Kampala'!J17,'[2]17.08 Entebbe-Kampala'!J17,'[3]17.08 Entebbe-Kampala'!J17)</f>
        <v>1</v>
      </c>
      <c r="K17" s="50">
        <f>SUM('[1]15.08 Entebbe-Kampala'!K17,'[2]17.08 Entebbe-Kampala'!K17,'[3]17.08 Entebbe-Kampala'!K17)</f>
        <v>0</v>
      </c>
      <c r="L17" s="50">
        <f>SUM('[1]15.08 Entebbe-Kampala'!L17,'[2]17.08 Entebbe-Kampala'!L17,'[3]17.08 Entebbe-Kampala'!L17)</f>
        <v>0</v>
      </c>
      <c r="M17" s="50">
        <f>SUM('[1]15.08 Entebbe-Kampala'!M17,'[2]17.08 Entebbe-Kampala'!M17,'[3]17.08 Entebbe-Kampala'!M17)</f>
        <v>27</v>
      </c>
      <c r="N17" s="50">
        <f>SUM('[1]15.08 Entebbe-Kampala'!N17,'[2]17.08 Entebbe-Kampala'!N17,'[3]17.08 Entebbe-Kampala'!N17)</f>
        <v>0</v>
      </c>
      <c r="O17" s="15">
        <f t="shared" si="0"/>
        <v>127</v>
      </c>
      <c r="P17" s="15">
        <f t="shared" si="1"/>
        <v>154</v>
      </c>
      <c r="R17" s="1" t="s">
        <v>13</v>
      </c>
      <c r="S17" s="17">
        <f t="shared" ref="S17:AF17" si="9">SUM(C38:C41)</f>
        <v>427</v>
      </c>
      <c r="T17" s="17">
        <f t="shared" si="9"/>
        <v>0</v>
      </c>
      <c r="U17" s="17">
        <f t="shared" si="9"/>
        <v>98</v>
      </c>
      <c r="V17" s="17">
        <f t="shared" si="9"/>
        <v>76</v>
      </c>
      <c r="W17" s="17">
        <f t="shared" si="9"/>
        <v>9</v>
      </c>
      <c r="X17" s="17">
        <f t="shared" si="9"/>
        <v>1</v>
      </c>
      <c r="Y17" s="17">
        <f t="shared" si="9"/>
        <v>40</v>
      </c>
      <c r="Z17" s="17">
        <f t="shared" si="9"/>
        <v>6</v>
      </c>
      <c r="AA17" s="17">
        <f t="shared" si="9"/>
        <v>3</v>
      </c>
      <c r="AB17" s="17">
        <f t="shared" si="9"/>
        <v>3</v>
      </c>
      <c r="AC17" s="17">
        <f t="shared" si="9"/>
        <v>152</v>
      </c>
      <c r="AD17" s="17">
        <f t="shared" si="9"/>
        <v>0</v>
      </c>
      <c r="AE17" s="31">
        <f t="shared" si="9"/>
        <v>663</v>
      </c>
      <c r="AF17" s="31">
        <f t="shared" si="9"/>
        <v>815</v>
      </c>
    </row>
    <row r="18" spans="2:32" ht="23.1" customHeight="1" x14ac:dyDescent="0.25">
      <c r="B18" s="45" t="s">
        <v>45</v>
      </c>
      <c r="C18" s="50">
        <f>SUM('[1]15.08 Entebbe-Kampala'!C18,'[2]17.08 Entebbe-Kampala'!C18,'[3]17.08 Entebbe-Kampala'!C18)</f>
        <v>68</v>
      </c>
      <c r="D18" s="50">
        <f>SUM('[1]15.08 Entebbe-Kampala'!D18,'[2]17.08 Entebbe-Kampala'!D18,'[3]17.08 Entebbe-Kampala'!D18)</f>
        <v>0</v>
      </c>
      <c r="E18" s="50">
        <f>SUM('[1]15.08 Entebbe-Kampala'!E18,'[2]17.08 Entebbe-Kampala'!E18,'[3]17.08 Entebbe-Kampala'!E18)</f>
        <v>33</v>
      </c>
      <c r="F18" s="50">
        <f>SUM('[1]15.08 Entebbe-Kampala'!F18,'[2]17.08 Entebbe-Kampala'!F18,'[3]17.08 Entebbe-Kampala'!F18)</f>
        <v>17</v>
      </c>
      <c r="G18" s="50">
        <f>SUM('[1]15.08 Entebbe-Kampala'!G18,'[2]17.08 Entebbe-Kampala'!G18,'[3]17.08 Entebbe-Kampala'!G18)</f>
        <v>2</v>
      </c>
      <c r="H18" s="50">
        <f>SUM('[1]15.08 Entebbe-Kampala'!H18,'[2]17.08 Entebbe-Kampala'!H18,'[3]17.08 Entebbe-Kampala'!H18)</f>
        <v>2</v>
      </c>
      <c r="I18" s="50">
        <f>SUM('[1]15.08 Entebbe-Kampala'!I18,'[2]17.08 Entebbe-Kampala'!I18,'[3]17.08 Entebbe-Kampala'!I18)</f>
        <v>3</v>
      </c>
      <c r="J18" s="50">
        <f>SUM('[1]15.08 Entebbe-Kampala'!J18,'[2]17.08 Entebbe-Kampala'!J18,'[3]17.08 Entebbe-Kampala'!J18)</f>
        <v>0</v>
      </c>
      <c r="K18" s="50">
        <f>SUM('[1]15.08 Entebbe-Kampala'!K18,'[2]17.08 Entebbe-Kampala'!K18,'[3]17.08 Entebbe-Kampala'!K18)</f>
        <v>0</v>
      </c>
      <c r="L18" s="50">
        <f>SUM('[1]15.08 Entebbe-Kampala'!L18,'[2]17.08 Entebbe-Kampala'!L18,'[3]17.08 Entebbe-Kampala'!L18)</f>
        <v>0</v>
      </c>
      <c r="M18" s="50">
        <f>SUM('[1]15.08 Entebbe-Kampala'!M18,'[2]17.08 Entebbe-Kampala'!M18,'[3]17.08 Entebbe-Kampala'!M18)</f>
        <v>30</v>
      </c>
      <c r="N18" s="50">
        <f>SUM('[1]15.08 Entebbe-Kampala'!N18,'[2]17.08 Entebbe-Kampala'!N18,'[3]17.08 Entebbe-Kampala'!N18)</f>
        <v>0</v>
      </c>
      <c r="O18" s="15">
        <f t="shared" si="0"/>
        <v>125</v>
      </c>
      <c r="P18" s="15">
        <f t="shared" si="1"/>
        <v>155</v>
      </c>
      <c r="R18" s="1" t="s">
        <v>14</v>
      </c>
      <c r="S18" s="17">
        <f t="shared" ref="S18:AF18" si="10">SUM(C42:C45)</f>
        <v>478</v>
      </c>
      <c r="T18" s="17">
        <f t="shared" si="10"/>
        <v>0</v>
      </c>
      <c r="U18" s="17">
        <f t="shared" si="10"/>
        <v>67</v>
      </c>
      <c r="V18" s="17">
        <f t="shared" si="10"/>
        <v>98</v>
      </c>
      <c r="W18" s="17">
        <f t="shared" si="10"/>
        <v>4</v>
      </c>
      <c r="X18" s="17">
        <f t="shared" si="10"/>
        <v>1</v>
      </c>
      <c r="Y18" s="17">
        <f t="shared" si="10"/>
        <v>32</v>
      </c>
      <c r="Z18" s="17">
        <f t="shared" si="10"/>
        <v>7</v>
      </c>
      <c r="AA18" s="17">
        <f t="shared" si="10"/>
        <v>1</v>
      </c>
      <c r="AB18" s="17">
        <f t="shared" si="10"/>
        <v>2</v>
      </c>
      <c r="AC18" s="17">
        <f t="shared" si="10"/>
        <v>138</v>
      </c>
      <c r="AD18" s="17">
        <f t="shared" si="10"/>
        <v>0</v>
      </c>
      <c r="AE18" s="31">
        <f t="shared" si="10"/>
        <v>690</v>
      </c>
      <c r="AF18" s="31">
        <f t="shared" si="10"/>
        <v>828</v>
      </c>
    </row>
    <row r="19" spans="2:32" ht="23.1" customHeight="1" x14ac:dyDescent="0.25">
      <c r="B19" s="45" t="s">
        <v>46</v>
      </c>
      <c r="C19" s="50">
        <f>SUM('[1]15.08 Entebbe-Kampala'!C19,'[2]17.08 Entebbe-Kampala'!C19,'[3]17.08 Entebbe-Kampala'!C19)</f>
        <v>68</v>
      </c>
      <c r="D19" s="50">
        <f>SUM('[1]15.08 Entebbe-Kampala'!D19,'[2]17.08 Entebbe-Kampala'!D19,'[3]17.08 Entebbe-Kampala'!D19)</f>
        <v>0</v>
      </c>
      <c r="E19" s="50">
        <f>SUM('[1]15.08 Entebbe-Kampala'!E19,'[2]17.08 Entebbe-Kampala'!E19,'[3]17.08 Entebbe-Kampala'!E19)</f>
        <v>23</v>
      </c>
      <c r="F19" s="50">
        <f>SUM('[1]15.08 Entebbe-Kampala'!F19,'[2]17.08 Entebbe-Kampala'!F19,'[3]17.08 Entebbe-Kampala'!F19)</f>
        <v>21</v>
      </c>
      <c r="G19" s="50">
        <f>SUM('[1]15.08 Entebbe-Kampala'!G19,'[2]17.08 Entebbe-Kampala'!G19,'[3]17.08 Entebbe-Kampala'!G19)</f>
        <v>1</v>
      </c>
      <c r="H19" s="50">
        <f>SUM('[1]15.08 Entebbe-Kampala'!H19,'[2]17.08 Entebbe-Kampala'!H19,'[3]17.08 Entebbe-Kampala'!H19)</f>
        <v>0</v>
      </c>
      <c r="I19" s="50">
        <f>SUM('[1]15.08 Entebbe-Kampala'!I19,'[2]17.08 Entebbe-Kampala'!I19,'[3]17.08 Entebbe-Kampala'!I19)</f>
        <v>4</v>
      </c>
      <c r="J19" s="50">
        <f>SUM('[1]15.08 Entebbe-Kampala'!J19,'[2]17.08 Entebbe-Kampala'!J19,'[3]17.08 Entebbe-Kampala'!J19)</f>
        <v>1</v>
      </c>
      <c r="K19" s="50">
        <f>SUM('[1]15.08 Entebbe-Kampala'!K19,'[2]17.08 Entebbe-Kampala'!K19,'[3]17.08 Entebbe-Kampala'!K19)</f>
        <v>0</v>
      </c>
      <c r="L19" s="50">
        <f>SUM('[1]15.08 Entebbe-Kampala'!L19,'[2]17.08 Entebbe-Kampala'!L19,'[3]17.08 Entebbe-Kampala'!L19)</f>
        <v>0</v>
      </c>
      <c r="M19" s="50">
        <f>SUM('[1]15.08 Entebbe-Kampala'!M19,'[2]17.08 Entebbe-Kampala'!M19,'[3]17.08 Entebbe-Kampala'!M19)</f>
        <v>35</v>
      </c>
      <c r="N19" s="50">
        <f>SUM('[1]15.08 Entebbe-Kampala'!N19,'[2]17.08 Entebbe-Kampala'!N19,'[3]17.08 Entebbe-Kampala'!N19)</f>
        <v>0</v>
      </c>
      <c r="O19" s="15">
        <f t="shared" si="0"/>
        <v>118</v>
      </c>
      <c r="P19" s="15">
        <f t="shared" si="1"/>
        <v>153</v>
      </c>
      <c r="R19" s="1" t="s">
        <v>15</v>
      </c>
      <c r="S19" s="17">
        <f t="shared" ref="S19:AF19" si="11">SUM(C46:C49)</f>
        <v>270</v>
      </c>
      <c r="T19" s="17">
        <f t="shared" si="11"/>
        <v>0</v>
      </c>
      <c r="U19" s="17">
        <f t="shared" si="11"/>
        <v>221</v>
      </c>
      <c r="V19" s="17">
        <f t="shared" si="11"/>
        <v>80</v>
      </c>
      <c r="W19" s="17">
        <f t="shared" si="11"/>
        <v>3</v>
      </c>
      <c r="X19" s="17">
        <f t="shared" si="11"/>
        <v>9</v>
      </c>
      <c r="Y19" s="17">
        <f t="shared" si="11"/>
        <v>40</v>
      </c>
      <c r="Z19" s="17">
        <f t="shared" si="11"/>
        <v>7</v>
      </c>
      <c r="AA19" s="17">
        <f t="shared" si="11"/>
        <v>2</v>
      </c>
      <c r="AB19" s="17">
        <f t="shared" si="11"/>
        <v>5</v>
      </c>
      <c r="AC19" s="17">
        <f t="shared" si="11"/>
        <v>149</v>
      </c>
      <c r="AD19" s="17">
        <f t="shared" si="11"/>
        <v>0</v>
      </c>
      <c r="AE19" s="31">
        <f t="shared" si="11"/>
        <v>637</v>
      </c>
      <c r="AF19" s="31">
        <f t="shared" si="11"/>
        <v>786</v>
      </c>
    </row>
    <row r="20" spans="2:32" ht="23.1" customHeight="1" x14ac:dyDescent="0.25">
      <c r="B20" s="45" t="s">
        <v>47</v>
      </c>
      <c r="C20" s="50">
        <f>SUM('[1]15.08 Entebbe-Kampala'!C20,'[2]17.08 Entebbe-Kampala'!C20,'[3]17.08 Entebbe-Kampala'!C20)</f>
        <v>59</v>
      </c>
      <c r="D20" s="50">
        <f>SUM('[1]15.08 Entebbe-Kampala'!D20,'[2]17.08 Entebbe-Kampala'!D20,'[3]17.08 Entebbe-Kampala'!D20)</f>
        <v>0</v>
      </c>
      <c r="E20" s="50">
        <f>SUM('[1]15.08 Entebbe-Kampala'!E20,'[2]17.08 Entebbe-Kampala'!E20,'[3]17.08 Entebbe-Kampala'!E20)</f>
        <v>32</v>
      </c>
      <c r="F20" s="50">
        <f>SUM('[1]15.08 Entebbe-Kampala'!F20,'[2]17.08 Entebbe-Kampala'!F20,'[3]17.08 Entebbe-Kampala'!F20)</f>
        <v>21</v>
      </c>
      <c r="G20" s="50">
        <f>SUM('[1]15.08 Entebbe-Kampala'!G20,'[2]17.08 Entebbe-Kampala'!G20,'[3]17.08 Entebbe-Kampala'!G20)</f>
        <v>0</v>
      </c>
      <c r="H20" s="50">
        <f>SUM('[1]15.08 Entebbe-Kampala'!H20,'[2]17.08 Entebbe-Kampala'!H20,'[3]17.08 Entebbe-Kampala'!H20)</f>
        <v>1</v>
      </c>
      <c r="I20" s="50">
        <f>SUM('[1]15.08 Entebbe-Kampala'!I20,'[2]17.08 Entebbe-Kampala'!I20,'[3]17.08 Entebbe-Kampala'!I20)</f>
        <v>1</v>
      </c>
      <c r="J20" s="50">
        <f>SUM('[1]15.08 Entebbe-Kampala'!J20,'[2]17.08 Entebbe-Kampala'!J20,'[3]17.08 Entebbe-Kampala'!J20)</f>
        <v>0</v>
      </c>
      <c r="K20" s="50">
        <f>SUM('[1]15.08 Entebbe-Kampala'!K20,'[2]17.08 Entebbe-Kampala'!K20,'[3]17.08 Entebbe-Kampala'!K20)</f>
        <v>0</v>
      </c>
      <c r="L20" s="50">
        <f>SUM('[1]15.08 Entebbe-Kampala'!L20,'[2]17.08 Entebbe-Kampala'!L20,'[3]17.08 Entebbe-Kampala'!L20)</f>
        <v>0</v>
      </c>
      <c r="M20" s="50">
        <f>SUM('[1]15.08 Entebbe-Kampala'!M20,'[2]17.08 Entebbe-Kampala'!M20,'[3]17.08 Entebbe-Kampala'!M20)</f>
        <v>31</v>
      </c>
      <c r="N20" s="50">
        <f>SUM('[1]15.08 Entebbe-Kampala'!N20,'[2]17.08 Entebbe-Kampala'!N20,'[3]17.08 Entebbe-Kampala'!N20)</f>
        <v>0</v>
      </c>
      <c r="O20" s="15">
        <f t="shared" si="0"/>
        <v>114</v>
      </c>
      <c r="P20" s="15">
        <f t="shared" si="1"/>
        <v>145</v>
      </c>
      <c r="R20" s="1" t="s">
        <v>16</v>
      </c>
      <c r="S20" s="17">
        <f t="shared" ref="S20:AF20" si="12">SUM(C50:C53)</f>
        <v>313</v>
      </c>
      <c r="T20" s="17">
        <f t="shared" si="12"/>
        <v>0</v>
      </c>
      <c r="U20" s="17">
        <f t="shared" si="12"/>
        <v>219</v>
      </c>
      <c r="V20" s="17">
        <f t="shared" si="12"/>
        <v>87</v>
      </c>
      <c r="W20" s="17">
        <f t="shared" si="12"/>
        <v>3</v>
      </c>
      <c r="X20" s="17">
        <f t="shared" si="12"/>
        <v>3</v>
      </c>
      <c r="Y20" s="17">
        <f t="shared" si="12"/>
        <v>36</v>
      </c>
      <c r="Z20" s="17">
        <f t="shared" si="12"/>
        <v>3</v>
      </c>
      <c r="AA20" s="17">
        <f t="shared" si="12"/>
        <v>4</v>
      </c>
      <c r="AB20" s="17">
        <f t="shared" si="12"/>
        <v>2</v>
      </c>
      <c r="AC20" s="17">
        <f t="shared" si="12"/>
        <v>158</v>
      </c>
      <c r="AD20" s="17">
        <f t="shared" si="12"/>
        <v>0</v>
      </c>
      <c r="AE20" s="31">
        <f t="shared" si="12"/>
        <v>670</v>
      </c>
      <c r="AF20" s="31">
        <f t="shared" si="12"/>
        <v>828</v>
      </c>
    </row>
    <row r="21" spans="2:32" ht="23.1" customHeight="1" x14ac:dyDescent="0.25">
      <c r="B21" s="45" t="s">
        <v>48</v>
      </c>
      <c r="C21" s="50">
        <f>SUM('[1]15.08 Entebbe-Kampala'!C21,'[2]17.08 Entebbe-Kampala'!C21,'[3]17.08 Entebbe-Kampala'!C21)</f>
        <v>55</v>
      </c>
      <c r="D21" s="50">
        <f>SUM('[1]15.08 Entebbe-Kampala'!D21,'[2]17.08 Entebbe-Kampala'!D21,'[3]17.08 Entebbe-Kampala'!D21)</f>
        <v>0</v>
      </c>
      <c r="E21" s="50">
        <f>SUM('[1]15.08 Entebbe-Kampala'!E21,'[2]17.08 Entebbe-Kampala'!E21,'[3]17.08 Entebbe-Kampala'!E21)</f>
        <v>32</v>
      </c>
      <c r="F21" s="50">
        <f>SUM('[1]15.08 Entebbe-Kampala'!F21,'[2]17.08 Entebbe-Kampala'!F21,'[3]17.08 Entebbe-Kampala'!F21)</f>
        <v>22</v>
      </c>
      <c r="G21" s="50">
        <f>SUM('[1]15.08 Entebbe-Kampala'!G21,'[2]17.08 Entebbe-Kampala'!G21,'[3]17.08 Entebbe-Kampala'!G21)</f>
        <v>0</v>
      </c>
      <c r="H21" s="50">
        <f>SUM('[1]15.08 Entebbe-Kampala'!H21,'[2]17.08 Entebbe-Kampala'!H21,'[3]17.08 Entebbe-Kampala'!H21)</f>
        <v>0</v>
      </c>
      <c r="I21" s="50">
        <f>SUM('[1]15.08 Entebbe-Kampala'!I21,'[2]17.08 Entebbe-Kampala'!I21,'[3]17.08 Entebbe-Kampala'!I21)</f>
        <v>2</v>
      </c>
      <c r="J21" s="50">
        <f>SUM('[1]15.08 Entebbe-Kampala'!J21,'[2]17.08 Entebbe-Kampala'!J21,'[3]17.08 Entebbe-Kampala'!J21)</f>
        <v>3</v>
      </c>
      <c r="K21" s="50">
        <f>SUM('[1]15.08 Entebbe-Kampala'!K21,'[2]17.08 Entebbe-Kampala'!K21,'[3]17.08 Entebbe-Kampala'!K21)</f>
        <v>1</v>
      </c>
      <c r="L21" s="50">
        <f>SUM('[1]15.08 Entebbe-Kampala'!L21,'[2]17.08 Entebbe-Kampala'!L21,'[3]17.08 Entebbe-Kampala'!L21)</f>
        <v>0</v>
      </c>
      <c r="M21" s="50">
        <f>SUM('[1]15.08 Entebbe-Kampala'!M21,'[2]17.08 Entebbe-Kampala'!M21,'[3]17.08 Entebbe-Kampala'!M21)</f>
        <v>26</v>
      </c>
      <c r="N21" s="50">
        <f>SUM('[1]15.08 Entebbe-Kampala'!N21,'[2]17.08 Entebbe-Kampala'!N21,'[3]17.08 Entebbe-Kampala'!N21)</f>
        <v>0</v>
      </c>
      <c r="O21" s="15">
        <f t="shared" si="0"/>
        <v>115</v>
      </c>
      <c r="P21" s="15">
        <f t="shared" si="1"/>
        <v>141</v>
      </c>
      <c r="R21" s="36" t="s">
        <v>20</v>
      </c>
      <c r="S21" s="34">
        <f t="shared" ref="S21:AF21" si="13">SUM(C54:C57)</f>
        <v>376</v>
      </c>
      <c r="T21" s="17">
        <f t="shared" si="13"/>
        <v>0</v>
      </c>
      <c r="U21" s="17">
        <f t="shared" si="13"/>
        <v>191</v>
      </c>
      <c r="V21" s="17">
        <f t="shared" si="13"/>
        <v>87</v>
      </c>
      <c r="W21" s="17">
        <f t="shared" si="13"/>
        <v>7</v>
      </c>
      <c r="X21" s="17">
        <f t="shared" si="13"/>
        <v>7</v>
      </c>
      <c r="Y21" s="17">
        <f t="shared" si="13"/>
        <v>27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149</v>
      </c>
      <c r="AD21" s="17">
        <f t="shared" si="13"/>
        <v>0</v>
      </c>
      <c r="AE21" s="31">
        <f t="shared" si="13"/>
        <v>696</v>
      </c>
      <c r="AF21" s="31">
        <f t="shared" si="13"/>
        <v>845</v>
      </c>
    </row>
    <row r="22" spans="2:32" ht="23.1" customHeight="1" x14ac:dyDescent="0.25">
      <c r="B22" s="45" t="s">
        <v>49</v>
      </c>
      <c r="C22" s="50">
        <f>SUM('[1]15.08 Entebbe-Kampala'!C22,'[2]17.08 Entebbe-Kampala'!C22,'[3]17.08 Entebbe-Kampala'!C22)</f>
        <v>72</v>
      </c>
      <c r="D22" s="50">
        <f>SUM('[1]15.08 Entebbe-Kampala'!D22,'[2]17.08 Entebbe-Kampala'!D22,'[3]17.08 Entebbe-Kampala'!D22)</f>
        <v>0</v>
      </c>
      <c r="E22" s="50">
        <f>SUM('[1]15.08 Entebbe-Kampala'!E22,'[2]17.08 Entebbe-Kampala'!E22,'[3]17.08 Entebbe-Kampala'!E22)</f>
        <v>25</v>
      </c>
      <c r="F22" s="50">
        <f>SUM('[1]15.08 Entebbe-Kampala'!F22,'[2]17.08 Entebbe-Kampala'!F22,'[3]17.08 Entebbe-Kampala'!F22)</f>
        <v>13</v>
      </c>
      <c r="G22" s="50">
        <f>SUM('[1]15.08 Entebbe-Kampala'!G22,'[2]17.08 Entebbe-Kampala'!G22,'[3]17.08 Entebbe-Kampala'!G22)</f>
        <v>1</v>
      </c>
      <c r="H22" s="50">
        <f>SUM('[1]15.08 Entebbe-Kampala'!H22,'[2]17.08 Entebbe-Kampala'!H22,'[3]17.08 Entebbe-Kampala'!H22)</f>
        <v>1</v>
      </c>
      <c r="I22" s="50">
        <f>SUM('[1]15.08 Entebbe-Kampala'!I22,'[2]17.08 Entebbe-Kampala'!I22,'[3]17.08 Entebbe-Kampala'!I22)</f>
        <v>6</v>
      </c>
      <c r="J22" s="50">
        <f>SUM('[1]15.08 Entebbe-Kampala'!J22,'[2]17.08 Entebbe-Kampala'!J22,'[3]17.08 Entebbe-Kampala'!J22)</f>
        <v>1</v>
      </c>
      <c r="K22" s="50">
        <f>SUM('[1]15.08 Entebbe-Kampala'!K22,'[2]17.08 Entebbe-Kampala'!K22,'[3]17.08 Entebbe-Kampala'!K22)</f>
        <v>1</v>
      </c>
      <c r="L22" s="50">
        <f>SUM('[1]15.08 Entebbe-Kampala'!L22,'[2]17.08 Entebbe-Kampala'!L22,'[3]17.08 Entebbe-Kampala'!L22)</f>
        <v>0</v>
      </c>
      <c r="M22" s="50">
        <f>SUM('[1]15.08 Entebbe-Kampala'!M22,'[2]17.08 Entebbe-Kampala'!M22,'[3]17.08 Entebbe-Kampala'!M22)</f>
        <v>29</v>
      </c>
      <c r="N22" s="50">
        <f>SUM('[1]15.08 Entebbe-Kampala'!N22,'[2]17.08 Entebbe-Kampala'!N22,'[3]17.08 Entebbe-Kampala'!N22)</f>
        <v>0</v>
      </c>
      <c r="O22" s="15">
        <f t="shared" si="0"/>
        <v>120</v>
      </c>
      <c r="P22" s="15">
        <f t="shared" si="1"/>
        <v>149</v>
      </c>
      <c r="R22" s="36" t="s">
        <v>146</v>
      </c>
      <c r="S22" s="34">
        <f>SUM(C58:C61)</f>
        <v>248.80605895196501</v>
      </c>
      <c r="T22" s="34">
        <f t="shared" ref="T22:AF22" si="14">SUM(D58:D61)</f>
        <v>0</v>
      </c>
      <c r="U22" s="34">
        <f t="shared" si="14"/>
        <v>155.90838427947597</v>
      </c>
      <c r="V22" s="34">
        <f t="shared" si="14"/>
        <v>65.898580786026187</v>
      </c>
      <c r="W22" s="34">
        <f t="shared" si="14"/>
        <v>3.3727620087336239</v>
      </c>
      <c r="X22" s="34">
        <f t="shared" si="14"/>
        <v>4.9294213973799117</v>
      </c>
      <c r="Y22" s="34">
        <f t="shared" si="14"/>
        <v>26.72265283842794</v>
      </c>
      <c r="Z22" s="34">
        <f t="shared" si="14"/>
        <v>2.8538755458515279</v>
      </c>
      <c r="AA22" s="34">
        <f t="shared" si="14"/>
        <v>1.5566593886462878</v>
      </c>
      <c r="AB22" s="34">
        <f t="shared" si="14"/>
        <v>1.816102620087336</v>
      </c>
      <c r="AC22" s="34">
        <f t="shared" si="14"/>
        <v>118.30611353711788</v>
      </c>
      <c r="AD22" s="34">
        <f t="shared" si="14"/>
        <v>0</v>
      </c>
      <c r="AE22" s="31">
        <f t="shared" si="14"/>
        <v>511.86449781659371</v>
      </c>
      <c r="AF22" s="31">
        <f t="shared" si="14"/>
        <v>630.17061135371159</v>
      </c>
    </row>
    <row r="23" spans="2:32" ht="23.1" customHeight="1" x14ac:dyDescent="0.25">
      <c r="B23" s="45" t="s">
        <v>50</v>
      </c>
      <c r="C23" s="50">
        <f>SUM('[1]15.08 Entebbe-Kampala'!C23,'[2]17.08 Entebbe-Kampala'!C23,'[3]17.08 Entebbe-Kampala'!C23)</f>
        <v>65</v>
      </c>
      <c r="D23" s="50">
        <f>SUM('[1]15.08 Entebbe-Kampala'!D23,'[2]17.08 Entebbe-Kampala'!D23,'[3]17.08 Entebbe-Kampala'!D23)</f>
        <v>0</v>
      </c>
      <c r="E23" s="50">
        <f>SUM('[1]15.08 Entebbe-Kampala'!E23,'[2]17.08 Entebbe-Kampala'!E23,'[3]17.08 Entebbe-Kampala'!E23)</f>
        <v>20</v>
      </c>
      <c r="F23" s="50">
        <f>SUM('[1]15.08 Entebbe-Kampala'!F23,'[2]17.08 Entebbe-Kampala'!F23,'[3]17.08 Entebbe-Kampala'!F23)</f>
        <v>20</v>
      </c>
      <c r="G23" s="50">
        <f>SUM('[1]15.08 Entebbe-Kampala'!G23,'[2]17.08 Entebbe-Kampala'!G23,'[3]17.08 Entebbe-Kampala'!G23)</f>
        <v>0</v>
      </c>
      <c r="H23" s="50">
        <f>SUM('[1]15.08 Entebbe-Kampala'!H23,'[2]17.08 Entebbe-Kampala'!H23,'[3]17.08 Entebbe-Kampala'!H23)</f>
        <v>0</v>
      </c>
      <c r="I23" s="50">
        <f>SUM('[1]15.08 Entebbe-Kampala'!I23,'[2]17.08 Entebbe-Kampala'!I23,'[3]17.08 Entebbe-Kampala'!I23)</f>
        <v>3</v>
      </c>
      <c r="J23" s="50">
        <f>SUM('[1]15.08 Entebbe-Kampala'!J23,'[2]17.08 Entebbe-Kampala'!J23,'[3]17.08 Entebbe-Kampala'!J23)</f>
        <v>3</v>
      </c>
      <c r="K23" s="50">
        <f>SUM('[1]15.08 Entebbe-Kampala'!K23,'[2]17.08 Entebbe-Kampala'!K23,'[3]17.08 Entebbe-Kampala'!K23)</f>
        <v>1</v>
      </c>
      <c r="L23" s="50">
        <f>SUM('[1]15.08 Entebbe-Kampala'!L23,'[2]17.08 Entebbe-Kampala'!L23,'[3]17.08 Entebbe-Kampala'!L23)</f>
        <v>1</v>
      </c>
      <c r="M23" s="50">
        <f>SUM('[1]15.08 Entebbe-Kampala'!M23,'[2]17.08 Entebbe-Kampala'!M23,'[3]17.08 Entebbe-Kampala'!M23)</f>
        <v>36</v>
      </c>
      <c r="N23" s="50">
        <f>SUM('[1]15.08 Entebbe-Kampala'!N23,'[2]17.08 Entebbe-Kampala'!N23,'[3]17.08 Entebbe-Kampala'!N23)</f>
        <v>0</v>
      </c>
      <c r="O23" s="15">
        <f t="shared" si="0"/>
        <v>113</v>
      </c>
      <c r="P23" s="15">
        <f t="shared" si="1"/>
        <v>149</v>
      </c>
      <c r="R23" s="36" t="s">
        <v>147</v>
      </c>
      <c r="S23" s="34">
        <f>SUM(C62:C65)</f>
        <v>156.6924836244541</v>
      </c>
      <c r="T23" s="34">
        <f t="shared" ref="T23:AF23" si="15">SUM(D62:D65)</f>
        <v>0</v>
      </c>
      <c r="U23" s="34">
        <f t="shared" si="15"/>
        <v>73</v>
      </c>
      <c r="V23" s="34">
        <f t="shared" si="15"/>
        <v>60.270465793304183</v>
      </c>
      <c r="W23" s="34">
        <f t="shared" si="15"/>
        <v>3.0847088791848591</v>
      </c>
      <c r="X23" s="34">
        <f t="shared" si="15"/>
        <v>4.1112718340611352</v>
      </c>
      <c r="Y23" s="34">
        <f t="shared" si="15"/>
        <v>24.440385735080046</v>
      </c>
      <c r="Z23" s="34">
        <f t="shared" si="15"/>
        <v>2.6101382823871888</v>
      </c>
      <c r="AA23" s="34">
        <f t="shared" si="15"/>
        <v>2.057783842794759</v>
      </c>
      <c r="AB23" s="34">
        <f t="shared" si="15"/>
        <v>1.6609970887918475</v>
      </c>
      <c r="AC23" s="34">
        <f t="shared" si="15"/>
        <v>108.20209606986893</v>
      </c>
      <c r="AD23" s="34">
        <f t="shared" si="15"/>
        <v>0</v>
      </c>
      <c r="AE23" s="31">
        <f t="shared" si="15"/>
        <v>327.92823508005813</v>
      </c>
      <c r="AF23" s="31">
        <f t="shared" si="15"/>
        <v>436.13033114992709</v>
      </c>
    </row>
    <row r="24" spans="2:32" ht="23.1" customHeight="1" x14ac:dyDescent="0.25">
      <c r="B24" s="45" t="s">
        <v>51</v>
      </c>
      <c r="C24" s="50">
        <f>SUM('[1]15.08 Entebbe-Kampala'!C24,'[2]17.08 Entebbe-Kampala'!C24,'[3]17.08 Entebbe-Kampala'!C24)</f>
        <v>87</v>
      </c>
      <c r="D24" s="50">
        <f>SUM('[1]15.08 Entebbe-Kampala'!D24,'[2]17.08 Entebbe-Kampala'!D24,'[3]17.08 Entebbe-Kampala'!D24)</f>
        <v>0</v>
      </c>
      <c r="E24" s="50">
        <f>SUM('[1]15.08 Entebbe-Kampala'!E24,'[2]17.08 Entebbe-Kampala'!E24,'[3]17.08 Entebbe-Kampala'!E24)</f>
        <v>23</v>
      </c>
      <c r="F24" s="50">
        <f>SUM('[1]15.08 Entebbe-Kampala'!F24,'[2]17.08 Entebbe-Kampala'!F24,'[3]17.08 Entebbe-Kampala'!F24)</f>
        <v>22</v>
      </c>
      <c r="G24" s="50">
        <f>SUM('[1]15.08 Entebbe-Kampala'!G24,'[2]17.08 Entebbe-Kampala'!G24,'[3]17.08 Entebbe-Kampala'!G24)</f>
        <v>1</v>
      </c>
      <c r="H24" s="50">
        <f>SUM('[1]15.08 Entebbe-Kampala'!H24,'[2]17.08 Entebbe-Kampala'!H24,'[3]17.08 Entebbe-Kampala'!H24)</f>
        <v>1</v>
      </c>
      <c r="I24" s="50">
        <f>SUM('[1]15.08 Entebbe-Kampala'!I24,'[2]17.08 Entebbe-Kampala'!I24,'[3]17.08 Entebbe-Kampala'!I24)</f>
        <v>1</v>
      </c>
      <c r="J24" s="50">
        <f>SUM('[1]15.08 Entebbe-Kampala'!J24,'[2]17.08 Entebbe-Kampala'!J24,'[3]17.08 Entebbe-Kampala'!J24)</f>
        <v>1</v>
      </c>
      <c r="K24" s="50">
        <f>SUM('[1]15.08 Entebbe-Kampala'!K24,'[2]17.08 Entebbe-Kampala'!K24,'[3]17.08 Entebbe-Kampala'!K24)</f>
        <v>0</v>
      </c>
      <c r="L24" s="50">
        <f>SUM('[1]15.08 Entebbe-Kampala'!L24,'[2]17.08 Entebbe-Kampala'!L24,'[3]17.08 Entebbe-Kampala'!L24)</f>
        <v>0</v>
      </c>
      <c r="M24" s="50">
        <f>SUM('[1]15.08 Entebbe-Kampala'!M24,'[2]17.08 Entebbe-Kampala'!M24,'[3]17.08 Entebbe-Kampala'!M24)</f>
        <v>27</v>
      </c>
      <c r="N24" s="50">
        <f>SUM('[1]15.08 Entebbe-Kampala'!N24,'[2]17.08 Entebbe-Kampala'!N24,'[3]17.08 Entebbe-Kampala'!N24)</f>
        <v>0</v>
      </c>
      <c r="O24" s="15">
        <f t="shared" si="0"/>
        <v>136</v>
      </c>
      <c r="P24" s="15">
        <f t="shared" si="1"/>
        <v>163</v>
      </c>
      <c r="R24" s="36" t="s">
        <v>148</v>
      </c>
      <c r="S24" s="34">
        <f>SUM(C66:C69)</f>
        <v>162.75214883551678</v>
      </c>
      <c r="T24" s="34">
        <f t="shared" ref="T24:AF24" si="16">SUM(D66:D69)</f>
        <v>0</v>
      </c>
      <c r="U24" s="34">
        <f t="shared" si="16"/>
        <v>72.370893377001465</v>
      </c>
      <c r="V24" s="34">
        <f t="shared" si="16"/>
        <v>53.7698034934498</v>
      </c>
      <c r="W24" s="34">
        <f t="shared" si="16"/>
        <v>2.751997816593887</v>
      </c>
      <c r="X24" s="34">
        <f t="shared" si="16"/>
        <v>1.8606586608442508</v>
      </c>
      <c r="Y24" s="34">
        <f t="shared" si="16"/>
        <v>21.804290393013108</v>
      </c>
      <c r="Z24" s="34">
        <f t="shared" si="16"/>
        <v>2.3286135371179046</v>
      </c>
      <c r="AA24" s="34">
        <f t="shared" si="16"/>
        <v>1.9713646288209608</v>
      </c>
      <c r="AB24" s="34">
        <f t="shared" si="16"/>
        <v>1.4818449781659393</v>
      </c>
      <c r="AC24" s="34">
        <f t="shared" si="16"/>
        <v>96.53161572052403</v>
      </c>
      <c r="AD24" s="34">
        <f t="shared" si="16"/>
        <v>0</v>
      </c>
      <c r="AE24" s="31">
        <f t="shared" si="16"/>
        <v>321.09161572052403</v>
      </c>
      <c r="AF24" s="31">
        <f t="shared" si="16"/>
        <v>417.62323144104812</v>
      </c>
    </row>
    <row r="25" spans="2:32" ht="23.1" customHeight="1" x14ac:dyDescent="0.25">
      <c r="B25" s="45" t="s">
        <v>52</v>
      </c>
      <c r="C25" s="50">
        <f>SUM('[1]15.08 Entebbe-Kampala'!C25,'[2]17.08 Entebbe-Kampala'!C25,'[3]17.08 Entebbe-Kampala'!C25)</f>
        <v>81</v>
      </c>
      <c r="D25" s="50">
        <f>SUM('[1]15.08 Entebbe-Kampala'!D25,'[2]17.08 Entebbe-Kampala'!D25,'[3]17.08 Entebbe-Kampala'!D25)</f>
        <v>0</v>
      </c>
      <c r="E25" s="50">
        <f>SUM('[1]15.08 Entebbe-Kampala'!E25,'[2]17.08 Entebbe-Kampala'!E25,'[3]17.08 Entebbe-Kampala'!E25)</f>
        <v>25</v>
      </c>
      <c r="F25" s="50">
        <f>SUM('[1]15.08 Entebbe-Kampala'!F25,'[2]17.08 Entebbe-Kampala'!F25,'[3]17.08 Entebbe-Kampala'!F25)</f>
        <v>18</v>
      </c>
      <c r="G25" s="50">
        <f>SUM('[1]15.08 Entebbe-Kampala'!G25,'[2]17.08 Entebbe-Kampala'!G25,'[3]17.08 Entebbe-Kampala'!G25)</f>
        <v>0</v>
      </c>
      <c r="H25" s="50">
        <f>SUM('[1]15.08 Entebbe-Kampala'!H25,'[2]17.08 Entebbe-Kampala'!H25,'[3]17.08 Entebbe-Kampala'!H25)</f>
        <v>0</v>
      </c>
      <c r="I25" s="50">
        <f>SUM('[1]15.08 Entebbe-Kampala'!I25,'[2]17.08 Entebbe-Kampala'!I25,'[3]17.08 Entebbe-Kampala'!I25)</f>
        <v>9</v>
      </c>
      <c r="J25" s="50">
        <f>SUM('[1]15.08 Entebbe-Kampala'!J25,'[2]17.08 Entebbe-Kampala'!J25,'[3]17.08 Entebbe-Kampala'!J25)</f>
        <v>1</v>
      </c>
      <c r="K25" s="50">
        <f>SUM('[1]15.08 Entebbe-Kampala'!K25,'[2]17.08 Entebbe-Kampala'!K25,'[3]17.08 Entebbe-Kampala'!K25)</f>
        <v>0</v>
      </c>
      <c r="L25" s="50">
        <f>SUM('[1]15.08 Entebbe-Kampala'!L25,'[2]17.08 Entebbe-Kampala'!L25,'[3]17.08 Entebbe-Kampala'!L25)</f>
        <v>0</v>
      </c>
      <c r="M25" s="50">
        <f>SUM('[1]15.08 Entebbe-Kampala'!M25,'[2]17.08 Entebbe-Kampala'!M25,'[3]17.08 Entebbe-Kampala'!M25)</f>
        <v>40</v>
      </c>
      <c r="N25" s="50">
        <f>SUM('[1]15.08 Entebbe-Kampala'!N25,'[2]17.08 Entebbe-Kampala'!N25,'[3]17.08 Entebbe-Kampala'!N25)</f>
        <v>0</v>
      </c>
      <c r="O25" s="15">
        <f t="shared" si="0"/>
        <v>134</v>
      </c>
      <c r="P25" s="15">
        <f t="shared" si="1"/>
        <v>174</v>
      </c>
      <c r="R25" s="36" t="s">
        <v>149</v>
      </c>
      <c r="S25" s="34">
        <f>SUM(C70:C73)</f>
        <v>102.80792212518196</v>
      </c>
      <c r="T25" s="34">
        <f t="shared" ref="T25:AF25" si="17">SUM(D70:D73)</f>
        <v>0</v>
      </c>
      <c r="U25" s="34">
        <f t="shared" si="17"/>
        <v>64.797971251819519</v>
      </c>
      <c r="V25" s="34">
        <f t="shared" si="17"/>
        <v>34.334366812227074</v>
      </c>
      <c r="W25" s="34">
        <f t="shared" si="17"/>
        <v>1.7572707423580787</v>
      </c>
      <c r="X25" s="34">
        <f t="shared" si="17"/>
        <v>2.5683187772925766</v>
      </c>
      <c r="Y25" s="34">
        <f t="shared" si="17"/>
        <v>13.922991266375549</v>
      </c>
      <c r="Z25" s="34">
        <f t="shared" si="17"/>
        <v>1.4869213973799127</v>
      </c>
      <c r="AA25" s="34">
        <f t="shared" si="17"/>
        <v>0.81104803493449795</v>
      </c>
      <c r="AB25" s="34">
        <f t="shared" si="17"/>
        <v>0.94622270742358106</v>
      </c>
      <c r="AC25" s="34">
        <f t="shared" si="17"/>
        <v>61.639650655021846</v>
      </c>
      <c r="AD25" s="34">
        <f t="shared" si="17"/>
        <v>0</v>
      </c>
      <c r="AE25" s="31">
        <f t="shared" si="17"/>
        <v>223.43303311499275</v>
      </c>
      <c r="AF25" s="31">
        <f t="shared" si="17"/>
        <v>285.07268377001458</v>
      </c>
    </row>
    <row r="26" spans="2:32" ht="23.1" customHeight="1" x14ac:dyDescent="0.25">
      <c r="B26" s="45" t="s">
        <v>53</v>
      </c>
      <c r="C26" s="50">
        <f>SUM('[1]15.08 Entebbe-Kampala'!C26,'[2]17.08 Entebbe-Kampala'!C26,'[3]17.08 Entebbe-Kampala'!C26)</f>
        <v>75</v>
      </c>
      <c r="D26" s="50">
        <f>SUM('[1]15.08 Entebbe-Kampala'!D26,'[2]17.08 Entebbe-Kampala'!D26,'[3]17.08 Entebbe-Kampala'!D26)</f>
        <v>0</v>
      </c>
      <c r="E26" s="50">
        <f>SUM('[1]15.08 Entebbe-Kampala'!E26,'[2]17.08 Entebbe-Kampala'!E26,'[3]17.08 Entebbe-Kampala'!E26)</f>
        <v>18</v>
      </c>
      <c r="F26" s="50">
        <f>SUM('[1]15.08 Entebbe-Kampala'!F26,'[2]17.08 Entebbe-Kampala'!F26,'[3]17.08 Entebbe-Kampala'!F26)</f>
        <v>23</v>
      </c>
      <c r="G26" s="50">
        <f>SUM('[1]15.08 Entebbe-Kampala'!G26,'[2]17.08 Entebbe-Kampala'!G26,'[3]17.08 Entebbe-Kampala'!G26)</f>
        <v>0</v>
      </c>
      <c r="H26" s="50">
        <f>SUM('[1]15.08 Entebbe-Kampala'!H26,'[2]17.08 Entebbe-Kampala'!H26,'[3]17.08 Entebbe-Kampala'!H26)</f>
        <v>0</v>
      </c>
      <c r="I26" s="50">
        <f>SUM('[1]15.08 Entebbe-Kampala'!I26,'[2]17.08 Entebbe-Kampala'!I26,'[3]17.08 Entebbe-Kampala'!I26)</f>
        <v>6</v>
      </c>
      <c r="J26" s="50">
        <f>SUM('[1]15.08 Entebbe-Kampala'!J26,'[2]17.08 Entebbe-Kampala'!J26,'[3]17.08 Entebbe-Kampala'!J26)</f>
        <v>4</v>
      </c>
      <c r="K26" s="50">
        <f>SUM('[1]15.08 Entebbe-Kampala'!K26,'[2]17.08 Entebbe-Kampala'!K26,'[3]17.08 Entebbe-Kampala'!K26)</f>
        <v>1</v>
      </c>
      <c r="L26" s="50">
        <f>SUM('[1]15.08 Entebbe-Kampala'!L26,'[2]17.08 Entebbe-Kampala'!L26,'[3]17.08 Entebbe-Kampala'!L26)</f>
        <v>0</v>
      </c>
      <c r="M26" s="50">
        <f>SUM('[1]15.08 Entebbe-Kampala'!M26,'[2]17.08 Entebbe-Kampala'!M26,'[3]17.08 Entebbe-Kampala'!M26)</f>
        <v>24</v>
      </c>
      <c r="N26" s="50">
        <f>SUM('[1]15.08 Entebbe-Kampala'!N26,'[2]17.08 Entebbe-Kampala'!N26,'[3]17.08 Entebbe-Kampala'!N26)</f>
        <v>0</v>
      </c>
      <c r="O26" s="15">
        <f t="shared" si="0"/>
        <v>127</v>
      </c>
      <c r="P26" s="15">
        <f t="shared" si="1"/>
        <v>151</v>
      </c>
      <c r="R26" s="36" t="s">
        <v>150</v>
      </c>
      <c r="S26" s="34">
        <f>SUM(C74:C77)</f>
        <v>66.054472343522576</v>
      </c>
      <c r="T26" s="34">
        <f t="shared" ref="T26:AF26" si="18">SUM(D74:D77)</f>
        <v>0</v>
      </c>
      <c r="U26" s="34">
        <f t="shared" si="18"/>
        <v>46.800280203784581</v>
      </c>
      <c r="V26" s="34">
        <f t="shared" si="18"/>
        <v>20.899541484716167</v>
      </c>
      <c r="W26" s="34">
        <f t="shared" si="18"/>
        <v>1.0696615720524021</v>
      </c>
      <c r="X26" s="34">
        <f t="shared" si="18"/>
        <v>1.56335152838428</v>
      </c>
      <c r="Y26" s="34">
        <f t="shared" si="18"/>
        <v>8.4750109170305716</v>
      </c>
      <c r="Z26" s="34">
        <f t="shared" si="18"/>
        <v>0.90509825327510951</v>
      </c>
      <c r="AA26" s="34">
        <f t="shared" si="18"/>
        <v>0.49368995633187795</v>
      </c>
      <c r="AB26" s="34">
        <f t="shared" si="18"/>
        <v>0.57597161572052424</v>
      </c>
      <c r="AC26" s="34">
        <f t="shared" si="18"/>
        <v>37.520436681222719</v>
      </c>
      <c r="AD26" s="34">
        <f t="shared" si="18"/>
        <v>0</v>
      </c>
      <c r="AE26" s="31">
        <f t="shared" si="18"/>
        <v>146.83707787481808</v>
      </c>
      <c r="AF26" s="31">
        <f t="shared" si="18"/>
        <v>184.35751455604083</v>
      </c>
    </row>
    <row r="27" spans="2:32" ht="23.1" customHeight="1" x14ac:dyDescent="0.25">
      <c r="B27" s="45" t="s">
        <v>54</v>
      </c>
      <c r="C27" s="50">
        <f>SUM('[1]15.08 Entebbe-Kampala'!C27,'[2]17.08 Entebbe-Kampala'!C27,'[3]17.08 Entebbe-Kampala'!C27)</f>
        <v>86</v>
      </c>
      <c r="D27" s="50">
        <f>SUM('[1]15.08 Entebbe-Kampala'!D27,'[2]17.08 Entebbe-Kampala'!D27,'[3]17.08 Entebbe-Kampala'!D27)</f>
        <v>0</v>
      </c>
      <c r="E27" s="50">
        <f>SUM('[1]15.08 Entebbe-Kampala'!E27,'[2]17.08 Entebbe-Kampala'!E27,'[3]17.08 Entebbe-Kampala'!E27)</f>
        <v>19</v>
      </c>
      <c r="F27" s="50">
        <f>SUM('[1]15.08 Entebbe-Kampala'!F27,'[2]17.08 Entebbe-Kampala'!F27,'[3]17.08 Entebbe-Kampala'!F27)</f>
        <v>17</v>
      </c>
      <c r="G27" s="50">
        <f>SUM('[1]15.08 Entebbe-Kampala'!G27,'[2]17.08 Entebbe-Kampala'!G27,'[3]17.08 Entebbe-Kampala'!G27)</f>
        <v>1</v>
      </c>
      <c r="H27" s="50">
        <f>SUM('[1]15.08 Entebbe-Kampala'!H27,'[2]17.08 Entebbe-Kampala'!H27,'[3]17.08 Entebbe-Kampala'!H27)</f>
        <v>0</v>
      </c>
      <c r="I27" s="50">
        <f>SUM('[1]15.08 Entebbe-Kampala'!I27,'[2]17.08 Entebbe-Kampala'!I27,'[3]17.08 Entebbe-Kampala'!I27)</f>
        <v>4</v>
      </c>
      <c r="J27" s="50">
        <f>SUM('[1]15.08 Entebbe-Kampala'!J27,'[2]17.08 Entebbe-Kampala'!J27,'[3]17.08 Entebbe-Kampala'!J27)</f>
        <v>1</v>
      </c>
      <c r="K27" s="50">
        <f>SUM('[1]15.08 Entebbe-Kampala'!K27,'[2]17.08 Entebbe-Kampala'!K27,'[3]17.08 Entebbe-Kampala'!K27)</f>
        <v>1</v>
      </c>
      <c r="L27" s="50">
        <f>SUM('[1]15.08 Entebbe-Kampala'!L27,'[2]17.08 Entebbe-Kampala'!L27,'[3]17.08 Entebbe-Kampala'!L27)</f>
        <v>0</v>
      </c>
      <c r="M27" s="50">
        <f>SUM('[1]15.08 Entebbe-Kampala'!M27,'[2]17.08 Entebbe-Kampala'!M27,'[3]17.08 Entebbe-Kampala'!M27)</f>
        <v>42</v>
      </c>
      <c r="N27" s="50">
        <f>SUM('[1]15.08 Entebbe-Kampala'!N27,'[2]17.08 Entebbe-Kampala'!N27,'[3]17.08 Entebbe-Kampala'!N27)</f>
        <v>0</v>
      </c>
      <c r="O27" s="15">
        <f t="shared" si="0"/>
        <v>129</v>
      </c>
      <c r="P27" s="15">
        <f t="shared" si="1"/>
        <v>171</v>
      </c>
      <c r="R27" s="36" t="s">
        <v>151</v>
      </c>
      <c r="S27" s="34">
        <f>SUM(C78:C81)</f>
        <v>31</v>
      </c>
      <c r="T27" s="34">
        <f t="shared" ref="T27:AF27" si="19">SUM(D78:D81)</f>
        <v>0</v>
      </c>
      <c r="U27" s="34">
        <f t="shared" si="19"/>
        <v>23.626881368267831</v>
      </c>
      <c r="V27" s="34">
        <f t="shared" si="19"/>
        <v>13.890509461426491</v>
      </c>
      <c r="W27" s="34">
        <f t="shared" si="19"/>
        <v>0.71093158660844236</v>
      </c>
      <c r="X27" s="34">
        <f t="shared" si="19"/>
        <v>1.0390538573508004</v>
      </c>
      <c r="Y27" s="34">
        <f t="shared" si="19"/>
        <v>5.6327656477438124</v>
      </c>
      <c r="Z27" s="34">
        <f t="shared" si="19"/>
        <v>0.60155749636098976</v>
      </c>
      <c r="AA27" s="34">
        <f t="shared" si="19"/>
        <v>0.32812227074235806</v>
      </c>
      <c r="AB27" s="34">
        <f t="shared" si="19"/>
        <v>0.38280931586608435</v>
      </c>
      <c r="AC27" s="34">
        <f t="shared" si="19"/>
        <v>24.937292576419207</v>
      </c>
      <c r="AD27" s="34">
        <f t="shared" si="19"/>
        <v>0</v>
      </c>
      <c r="AE27" s="31">
        <f t="shared" si="19"/>
        <v>77.212631004366798</v>
      </c>
      <c r="AF27" s="31">
        <f t="shared" si="19"/>
        <v>102.14992358078601</v>
      </c>
    </row>
    <row r="28" spans="2:32" ht="23.1" customHeight="1" x14ac:dyDescent="0.25">
      <c r="B28" s="45" t="s">
        <v>55</v>
      </c>
      <c r="C28" s="50">
        <f>SUM('[1]15.08 Entebbe-Kampala'!C28,'[2]17.08 Entebbe-Kampala'!C28,'[3]17.08 Entebbe-Kampala'!C28)</f>
        <v>84</v>
      </c>
      <c r="D28" s="50">
        <f>SUM('[1]15.08 Entebbe-Kampala'!D28,'[2]17.08 Entebbe-Kampala'!D28,'[3]17.08 Entebbe-Kampala'!D28)</f>
        <v>0</v>
      </c>
      <c r="E28" s="50">
        <f>SUM('[1]15.08 Entebbe-Kampala'!E28,'[2]17.08 Entebbe-Kampala'!E28,'[3]17.08 Entebbe-Kampala'!E28)</f>
        <v>24</v>
      </c>
      <c r="F28" s="50">
        <f>SUM('[1]15.08 Entebbe-Kampala'!F28,'[2]17.08 Entebbe-Kampala'!F28,'[3]17.08 Entebbe-Kampala'!F28)</f>
        <v>27</v>
      </c>
      <c r="G28" s="50">
        <f>SUM('[1]15.08 Entebbe-Kampala'!G28,'[2]17.08 Entebbe-Kampala'!G28,'[3]17.08 Entebbe-Kampala'!G28)</f>
        <v>1</v>
      </c>
      <c r="H28" s="50">
        <f>SUM('[1]15.08 Entebbe-Kampala'!H28,'[2]17.08 Entebbe-Kampala'!H28,'[3]17.08 Entebbe-Kampala'!H28)</f>
        <v>0</v>
      </c>
      <c r="I28" s="50">
        <f>SUM('[1]15.08 Entebbe-Kampala'!I28,'[2]17.08 Entebbe-Kampala'!I28,'[3]17.08 Entebbe-Kampala'!I28)</f>
        <v>11</v>
      </c>
      <c r="J28" s="50">
        <f>SUM('[1]15.08 Entebbe-Kampala'!J28,'[2]17.08 Entebbe-Kampala'!J28,'[3]17.08 Entebbe-Kampala'!J28)</f>
        <v>0</v>
      </c>
      <c r="K28" s="50">
        <f>SUM('[1]15.08 Entebbe-Kampala'!K28,'[2]17.08 Entebbe-Kampala'!K28,'[3]17.08 Entebbe-Kampala'!K28)</f>
        <v>0</v>
      </c>
      <c r="L28" s="50">
        <f>SUM('[1]15.08 Entebbe-Kampala'!L28,'[2]17.08 Entebbe-Kampala'!L28,'[3]17.08 Entebbe-Kampala'!L28)</f>
        <v>1</v>
      </c>
      <c r="M28" s="50">
        <f>SUM('[1]15.08 Entebbe-Kampala'!M28,'[2]17.08 Entebbe-Kampala'!M28,'[3]17.08 Entebbe-Kampala'!M28)</f>
        <v>45</v>
      </c>
      <c r="N28" s="50">
        <f>SUM('[1]15.08 Entebbe-Kampala'!N28,'[2]17.08 Entebbe-Kampala'!N28,'[3]17.08 Entebbe-Kampala'!N28)</f>
        <v>0</v>
      </c>
      <c r="O28" s="15">
        <f t="shared" si="0"/>
        <v>148</v>
      </c>
      <c r="P28" s="15">
        <f t="shared" si="1"/>
        <v>193</v>
      </c>
      <c r="R28" s="36" t="s">
        <v>152</v>
      </c>
      <c r="S28" s="34">
        <f>SUM(C82:C85)</f>
        <v>17.353031295487614</v>
      </c>
      <c r="T28" s="34">
        <f t="shared" ref="T28:AF28" si="20">SUM(D82:D85)</f>
        <v>0</v>
      </c>
      <c r="U28" s="34">
        <f t="shared" si="20"/>
        <v>16.150418486171745</v>
      </c>
      <c r="V28" s="34">
        <f t="shared" si="20"/>
        <v>8.0017394468704417</v>
      </c>
      <c r="W28" s="34">
        <f t="shared" si="20"/>
        <v>0.40953784570596746</v>
      </c>
      <c r="X28" s="34">
        <f t="shared" si="20"/>
        <v>0.59855531295487552</v>
      </c>
      <c r="Y28" s="34">
        <f t="shared" si="20"/>
        <v>3.2447998544395888</v>
      </c>
      <c r="Z28" s="34">
        <f t="shared" si="20"/>
        <v>0.34653202328966476</v>
      </c>
      <c r="AA28" s="34">
        <f t="shared" si="20"/>
        <v>0.18901746724890806</v>
      </c>
      <c r="AB28" s="34">
        <f t="shared" si="20"/>
        <v>0.22052037845705941</v>
      </c>
      <c r="AC28" s="34">
        <f t="shared" si="20"/>
        <v>14.365327510917014</v>
      </c>
      <c r="AD28" s="34">
        <f t="shared" si="20"/>
        <v>0</v>
      </c>
      <c r="AE28" s="31">
        <f t="shared" si="20"/>
        <v>46.514152110625858</v>
      </c>
      <c r="AF28" s="31">
        <f t="shared" si="20"/>
        <v>60.87947962154287</v>
      </c>
    </row>
    <row r="29" spans="2:32" ht="23.1" customHeight="1" x14ac:dyDescent="0.25">
      <c r="B29" s="45" t="s">
        <v>56</v>
      </c>
      <c r="C29" s="50">
        <f>SUM('[1]15.08 Entebbe-Kampala'!C29,'[2]17.08 Entebbe-Kampala'!C29,'[3]17.08 Entebbe-Kampala'!C29)</f>
        <v>91</v>
      </c>
      <c r="D29" s="50">
        <f>SUM('[1]15.08 Entebbe-Kampala'!D29,'[2]17.08 Entebbe-Kampala'!D29,'[3]17.08 Entebbe-Kampala'!D29)</f>
        <v>0</v>
      </c>
      <c r="E29" s="50">
        <f>SUM('[1]15.08 Entebbe-Kampala'!E29,'[2]17.08 Entebbe-Kampala'!E29,'[3]17.08 Entebbe-Kampala'!E29)</f>
        <v>19</v>
      </c>
      <c r="F29" s="50">
        <f>SUM('[1]15.08 Entebbe-Kampala'!F29,'[2]17.08 Entebbe-Kampala'!F29,'[3]17.08 Entebbe-Kampala'!F29)</f>
        <v>16</v>
      </c>
      <c r="G29" s="50">
        <f>SUM('[1]15.08 Entebbe-Kampala'!G29,'[2]17.08 Entebbe-Kampala'!G29,'[3]17.08 Entebbe-Kampala'!G29)</f>
        <v>1</v>
      </c>
      <c r="H29" s="50">
        <f>SUM('[1]15.08 Entebbe-Kampala'!H29,'[2]17.08 Entebbe-Kampala'!H29,'[3]17.08 Entebbe-Kampala'!H29)</f>
        <v>0</v>
      </c>
      <c r="I29" s="50">
        <f>SUM('[1]15.08 Entebbe-Kampala'!I29,'[2]17.08 Entebbe-Kampala'!I29,'[3]17.08 Entebbe-Kampala'!I29)</f>
        <v>4</v>
      </c>
      <c r="J29" s="50">
        <f>SUM('[1]15.08 Entebbe-Kampala'!J29,'[2]17.08 Entebbe-Kampala'!J29,'[3]17.08 Entebbe-Kampala'!J29)</f>
        <v>2</v>
      </c>
      <c r="K29" s="50">
        <f>SUM('[1]15.08 Entebbe-Kampala'!K29,'[2]17.08 Entebbe-Kampala'!K29,'[3]17.08 Entebbe-Kampala'!K29)</f>
        <v>2</v>
      </c>
      <c r="L29" s="50">
        <f>SUM('[1]15.08 Entebbe-Kampala'!L29,'[2]17.08 Entebbe-Kampala'!L29,'[3]17.08 Entebbe-Kampala'!L29)</f>
        <v>0</v>
      </c>
      <c r="M29" s="50">
        <f>SUM('[1]15.08 Entebbe-Kampala'!M29,'[2]17.08 Entebbe-Kampala'!M29,'[3]17.08 Entebbe-Kampala'!M29)</f>
        <v>40</v>
      </c>
      <c r="N29" s="50">
        <f>SUM('[1]15.08 Entebbe-Kampala'!N29,'[2]17.08 Entebbe-Kampala'!N29,'[3]17.08 Entebbe-Kampala'!N29)</f>
        <v>0</v>
      </c>
      <c r="O29" s="15">
        <f t="shared" si="0"/>
        <v>135</v>
      </c>
      <c r="P29" s="15">
        <f t="shared" si="1"/>
        <v>175</v>
      </c>
      <c r="R29" s="36" t="s">
        <v>153</v>
      </c>
      <c r="S29" s="34">
        <f>SUM(C86:C89)</f>
        <v>14.674263100436683</v>
      </c>
      <c r="T29" s="34">
        <f t="shared" ref="T29:AF29" si="21">SUM(D86:D89)</f>
        <v>0</v>
      </c>
      <c r="U29" s="34">
        <f t="shared" si="21"/>
        <v>9.3915120087336241</v>
      </c>
      <c r="V29" s="34">
        <f t="shared" si="21"/>
        <v>6.2631612081513834</v>
      </c>
      <c r="W29" s="34">
        <f t="shared" si="21"/>
        <v>0.32055549490538571</v>
      </c>
      <c r="X29" s="34">
        <f t="shared" si="21"/>
        <v>0.46850418486171763</v>
      </c>
      <c r="Y29" s="34">
        <f t="shared" si="21"/>
        <v>2.539785844250364</v>
      </c>
      <c r="Z29" s="34">
        <f t="shared" si="21"/>
        <v>0.27123926491994177</v>
      </c>
      <c r="AA29" s="34">
        <f t="shared" si="21"/>
        <v>0.1479486899563319</v>
      </c>
      <c r="AB29" s="34">
        <f t="shared" si="21"/>
        <v>0.17260680494905387</v>
      </c>
      <c r="AC29" s="34">
        <f t="shared" si="21"/>
        <v>11.244100436681222</v>
      </c>
      <c r="AD29" s="34">
        <f t="shared" si="21"/>
        <v>0</v>
      </c>
      <c r="AE29" s="31">
        <f t="shared" si="21"/>
        <v>34.249576601164478</v>
      </c>
      <c r="AF29" s="31">
        <f t="shared" si="21"/>
        <v>45.4936770378457</v>
      </c>
    </row>
    <row r="30" spans="2:32" ht="23.1" customHeight="1" x14ac:dyDescent="0.25">
      <c r="B30" s="45" t="s">
        <v>57</v>
      </c>
      <c r="C30" s="50">
        <f>SUM('[1]15.08 Entebbe-Kampala'!C30,'[2]17.08 Entebbe-Kampala'!C30,'[3]17.08 Entebbe-Kampala'!C30)</f>
        <v>63</v>
      </c>
      <c r="D30" s="50">
        <f>SUM('[1]15.08 Entebbe-Kampala'!D30,'[2]17.08 Entebbe-Kampala'!D30,'[3]17.08 Entebbe-Kampala'!D30)</f>
        <v>0</v>
      </c>
      <c r="E30" s="50">
        <f>SUM('[1]15.08 Entebbe-Kampala'!E30,'[2]17.08 Entebbe-Kampala'!E30,'[3]17.08 Entebbe-Kampala'!E30)</f>
        <v>43</v>
      </c>
      <c r="F30" s="50">
        <f>SUM('[1]15.08 Entebbe-Kampala'!F30,'[2]17.08 Entebbe-Kampala'!F30,'[3]17.08 Entebbe-Kampala'!F30)</f>
        <v>14</v>
      </c>
      <c r="G30" s="50">
        <f>SUM('[1]15.08 Entebbe-Kampala'!G30,'[2]17.08 Entebbe-Kampala'!G30,'[3]17.08 Entebbe-Kampala'!G30)</f>
        <v>1</v>
      </c>
      <c r="H30" s="50">
        <f>SUM('[1]15.08 Entebbe-Kampala'!H30,'[2]17.08 Entebbe-Kampala'!H30,'[3]17.08 Entebbe-Kampala'!H30)</f>
        <v>1</v>
      </c>
      <c r="I30" s="50">
        <f>SUM('[1]15.08 Entebbe-Kampala'!I30,'[2]17.08 Entebbe-Kampala'!I30,'[3]17.08 Entebbe-Kampala'!I30)</f>
        <v>7</v>
      </c>
      <c r="J30" s="50">
        <f>SUM('[1]15.08 Entebbe-Kampala'!J30,'[2]17.08 Entebbe-Kampala'!J30,'[3]17.08 Entebbe-Kampala'!J30)</f>
        <v>3</v>
      </c>
      <c r="K30" s="50">
        <f>SUM('[1]15.08 Entebbe-Kampala'!K30,'[2]17.08 Entebbe-Kampala'!K30,'[3]17.08 Entebbe-Kampala'!K30)</f>
        <v>0</v>
      </c>
      <c r="L30" s="50">
        <f>SUM('[1]15.08 Entebbe-Kampala'!L30,'[2]17.08 Entebbe-Kampala'!L30,'[3]17.08 Entebbe-Kampala'!L30)</f>
        <v>0</v>
      </c>
      <c r="M30" s="50">
        <f>SUM('[1]15.08 Entebbe-Kampala'!M30,'[2]17.08 Entebbe-Kampala'!M30,'[3]17.08 Entebbe-Kampala'!M30)</f>
        <v>35</v>
      </c>
      <c r="N30" s="50">
        <f>SUM('[1]15.08 Entebbe-Kampala'!N30,'[2]17.08 Entebbe-Kampala'!N30,'[3]17.08 Entebbe-Kampala'!N30)</f>
        <v>0</v>
      </c>
      <c r="O30" s="15">
        <f t="shared" si="0"/>
        <v>132</v>
      </c>
      <c r="P30" s="15">
        <f t="shared" si="1"/>
        <v>167</v>
      </c>
      <c r="R30" s="36" t="s">
        <v>154</v>
      </c>
      <c r="S30" s="34">
        <f>SUM(C90:C93)</f>
        <v>6</v>
      </c>
      <c r="T30" s="34">
        <f t="shared" ref="T30:AF30" si="22">SUM(D90:D93)</f>
        <v>0</v>
      </c>
      <c r="U30" s="34">
        <f t="shared" si="22"/>
        <v>13.058577147016004</v>
      </c>
      <c r="V30" s="34">
        <f t="shared" si="22"/>
        <v>5.2565429403202302</v>
      </c>
      <c r="W30" s="34">
        <f t="shared" si="22"/>
        <v>0.26903566229985426</v>
      </c>
      <c r="X30" s="34">
        <f t="shared" si="22"/>
        <v>0.39320596797671009</v>
      </c>
      <c r="Y30" s="34">
        <f t="shared" si="22"/>
        <v>2.1315902474526913</v>
      </c>
      <c r="Z30" s="34">
        <f t="shared" si="22"/>
        <v>0.22764556040756898</v>
      </c>
      <c r="AA30" s="34">
        <f t="shared" si="22"/>
        <v>0.12417030567685583</v>
      </c>
      <c r="AB30" s="34">
        <f t="shared" si="22"/>
        <v>0.14486535662299849</v>
      </c>
      <c r="AC30" s="34">
        <f t="shared" si="22"/>
        <v>9.4369432314410417</v>
      </c>
      <c r="AD30" s="34">
        <f t="shared" si="22"/>
        <v>0</v>
      </c>
      <c r="AE30" s="31">
        <f t="shared" si="22"/>
        <v>27.605633187772916</v>
      </c>
      <c r="AF30" s="31">
        <f t="shared" si="22"/>
        <v>37.042576419213958</v>
      </c>
    </row>
    <row r="31" spans="2:32" ht="23.1" customHeight="1" x14ac:dyDescent="0.25">
      <c r="B31" s="46" t="s">
        <v>58</v>
      </c>
      <c r="C31" s="50">
        <f>SUM('[1]15.08 Entebbe-Kampala'!C31,'[2]17.08 Entebbe-Kampala'!C31,'[3]17.08 Entebbe-Kampala'!C31)</f>
        <v>63</v>
      </c>
      <c r="D31" s="50">
        <f>SUM('[1]15.08 Entebbe-Kampala'!D31,'[2]17.08 Entebbe-Kampala'!D31,'[3]17.08 Entebbe-Kampala'!D31)</f>
        <v>0</v>
      </c>
      <c r="E31" s="50">
        <f>SUM('[1]15.08 Entebbe-Kampala'!E31,'[2]17.08 Entebbe-Kampala'!E31,'[3]17.08 Entebbe-Kampala'!E31)</f>
        <v>39</v>
      </c>
      <c r="F31" s="50">
        <f>SUM('[1]15.08 Entebbe-Kampala'!F31,'[2]17.08 Entebbe-Kampala'!F31,'[3]17.08 Entebbe-Kampala'!F31)</f>
        <v>16</v>
      </c>
      <c r="G31" s="50">
        <f>SUM('[1]15.08 Entebbe-Kampala'!G31,'[2]17.08 Entebbe-Kampala'!G31,'[3]17.08 Entebbe-Kampala'!G31)</f>
        <v>0</v>
      </c>
      <c r="H31" s="50">
        <f>SUM('[1]15.08 Entebbe-Kampala'!H31,'[2]17.08 Entebbe-Kampala'!H31,'[3]17.08 Entebbe-Kampala'!H31)</f>
        <v>1</v>
      </c>
      <c r="I31" s="50">
        <f>SUM('[1]15.08 Entebbe-Kampala'!I31,'[2]17.08 Entebbe-Kampala'!I31,'[3]17.08 Entebbe-Kampala'!I31)</f>
        <v>11</v>
      </c>
      <c r="J31" s="50">
        <f>SUM('[1]15.08 Entebbe-Kampala'!J31,'[2]17.08 Entebbe-Kampala'!J31,'[3]17.08 Entebbe-Kampala'!J31)</f>
        <v>3</v>
      </c>
      <c r="K31" s="50">
        <f>SUM('[1]15.08 Entebbe-Kampala'!K31,'[2]17.08 Entebbe-Kampala'!K31,'[3]17.08 Entebbe-Kampala'!K31)</f>
        <v>1</v>
      </c>
      <c r="L31" s="50">
        <f>SUM('[1]15.08 Entebbe-Kampala'!L31,'[2]17.08 Entebbe-Kampala'!L31,'[3]17.08 Entebbe-Kampala'!L31)</f>
        <v>3</v>
      </c>
      <c r="M31" s="50">
        <f>SUM('[1]15.08 Entebbe-Kampala'!M31,'[2]17.08 Entebbe-Kampala'!M31,'[3]17.08 Entebbe-Kampala'!M31)</f>
        <v>39</v>
      </c>
      <c r="N31" s="50">
        <f>SUM('[1]15.08 Entebbe-Kampala'!N31,'[2]17.08 Entebbe-Kampala'!N31,'[3]17.08 Entebbe-Kampala'!N31)</f>
        <v>0</v>
      </c>
      <c r="O31" s="15">
        <f t="shared" si="0"/>
        <v>137</v>
      </c>
      <c r="P31" s="15">
        <f t="shared" si="1"/>
        <v>176</v>
      </c>
      <c r="R31" s="36" t="s">
        <v>155</v>
      </c>
      <c r="S31" s="34">
        <f>SUM(C94:C97)</f>
        <v>4</v>
      </c>
      <c r="T31" s="34">
        <f t="shared" ref="T31:AF31" si="23">SUM(D94:D97)</f>
        <v>0</v>
      </c>
      <c r="U31" s="34">
        <f t="shared" si="23"/>
        <v>28.066160116448323</v>
      </c>
      <c r="V31" s="34">
        <f t="shared" si="23"/>
        <v>13.315404657933039</v>
      </c>
      <c r="W31" s="34">
        <f t="shared" si="23"/>
        <v>0.68149708879184834</v>
      </c>
      <c r="X31" s="34">
        <f t="shared" si="23"/>
        <v>0.99603420669577836</v>
      </c>
      <c r="Y31" s="34">
        <f t="shared" si="23"/>
        <v>5.3995538573507993</v>
      </c>
      <c r="Z31" s="34">
        <f t="shared" si="23"/>
        <v>0.57665138282387174</v>
      </c>
      <c r="AA31" s="34">
        <f t="shared" si="23"/>
        <v>0.31453711790393002</v>
      </c>
      <c r="AB31" s="34">
        <f t="shared" si="23"/>
        <v>0.36695997088791837</v>
      </c>
      <c r="AC31" s="34">
        <f t="shared" si="23"/>
        <v>23.904820960698682</v>
      </c>
      <c r="AD31" s="34">
        <f t="shared" si="23"/>
        <v>0</v>
      </c>
      <c r="AE31" s="31">
        <f t="shared" si="23"/>
        <v>53.716798398835508</v>
      </c>
      <c r="AF31" s="31">
        <f t="shared" si="23"/>
        <v>77.621619359534193</v>
      </c>
    </row>
    <row r="32" spans="2:32" ht="23.1" customHeight="1" x14ac:dyDescent="0.25">
      <c r="B32" s="46" t="s">
        <v>59</v>
      </c>
      <c r="C32" s="50">
        <f>SUM('[1]15.08 Entebbe-Kampala'!C32,'[2]17.08 Entebbe-Kampala'!C32,'[3]17.08 Entebbe-Kampala'!C32)</f>
        <v>66</v>
      </c>
      <c r="D32" s="50">
        <f>SUM('[1]15.08 Entebbe-Kampala'!D32,'[2]17.08 Entebbe-Kampala'!D32,'[3]17.08 Entebbe-Kampala'!D32)</f>
        <v>0</v>
      </c>
      <c r="E32" s="50">
        <f>SUM('[1]15.08 Entebbe-Kampala'!E32,'[2]17.08 Entebbe-Kampala'!E32,'[3]17.08 Entebbe-Kampala'!E32)</f>
        <v>41</v>
      </c>
      <c r="F32" s="50">
        <f>SUM('[1]15.08 Entebbe-Kampala'!F32,'[2]17.08 Entebbe-Kampala'!F32,'[3]17.08 Entebbe-Kampala'!F32)</f>
        <v>14</v>
      </c>
      <c r="G32" s="50">
        <f>SUM('[1]15.08 Entebbe-Kampala'!G32,'[2]17.08 Entebbe-Kampala'!G32,'[3]17.08 Entebbe-Kampala'!G32)</f>
        <v>3</v>
      </c>
      <c r="H32" s="50">
        <f>SUM('[1]15.08 Entebbe-Kampala'!H32,'[2]17.08 Entebbe-Kampala'!H32,'[3]17.08 Entebbe-Kampala'!H32)</f>
        <v>0</v>
      </c>
      <c r="I32" s="50">
        <f>SUM('[1]15.08 Entebbe-Kampala'!I32,'[2]17.08 Entebbe-Kampala'!I32,'[3]17.08 Entebbe-Kampala'!I32)</f>
        <v>9</v>
      </c>
      <c r="J32" s="50">
        <f>SUM('[1]15.08 Entebbe-Kampala'!J32,'[2]17.08 Entebbe-Kampala'!J32,'[3]17.08 Entebbe-Kampala'!J32)</f>
        <v>0</v>
      </c>
      <c r="K32" s="50">
        <f>SUM('[1]15.08 Entebbe-Kampala'!K32,'[2]17.08 Entebbe-Kampala'!K32,'[3]17.08 Entebbe-Kampala'!K32)</f>
        <v>0</v>
      </c>
      <c r="L32" s="50">
        <f>SUM('[1]15.08 Entebbe-Kampala'!L32,'[2]17.08 Entebbe-Kampala'!L32,'[3]17.08 Entebbe-Kampala'!L32)</f>
        <v>0</v>
      </c>
      <c r="M32" s="50">
        <f>SUM('[1]15.08 Entebbe-Kampala'!M32,'[2]17.08 Entebbe-Kampala'!M32,'[3]17.08 Entebbe-Kampala'!M32)</f>
        <v>45</v>
      </c>
      <c r="N32" s="50">
        <f>SUM('[1]15.08 Entebbe-Kampala'!N32,'[2]17.08 Entebbe-Kampala'!N32,'[3]17.08 Entebbe-Kampala'!N32)</f>
        <v>0</v>
      </c>
      <c r="O32" s="15">
        <f t="shared" si="0"/>
        <v>133</v>
      </c>
      <c r="P32" s="15">
        <f t="shared" si="1"/>
        <v>178</v>
      </c>
      <c r="R32" s="33" t="s">
        <v>156</v>
      </c>
      <c r="S32" s="34">
        <f>SUM(C98:C101)</f>
        <v>42</v>
      </c>
      <c r="T32" s="34">
        <f t="shared" ref="T32:AF32" si="24">SUM(D98:D101)</f>
        <v>0</v>
      </c>
      <c r="U32" s="34">
        <f t="shared" si="24"/>
        <v>47.536193595342077</v>
      </c>
      <c r="V32" s="34">
        <f t="shared" si="24"/>
        <v>26.28548762736537</v>
      </c>
      <c r="W32" s="34">
        <f t="shared" si="24"/>
        <v>1.3453202328966527</v>
      </c>
      <c r="X32" s="34">
        <f t="shared" si="24"/>
        <v>1.9662372634643388</v>
      </c>
      <c r="Y32" s="34">
        <f t="shared" si="24"/>
        <v>10.659075691411942</v>
      </c>
      <c r="Z32" s="34">
        <f t="shared" si="24"/>
        <v>1.1383478893740908</v>
      </c>
      <c r="AA32" s="34">
        <f t="shared" si="24"/>
        <v>0.62091703056768588</v>
      </c>
      <c r="AB32" s="34">
        <f t="shared" si="24"/>
        <v>0.72440320232896682</v>
      </c>
      <c r="AC32" s="34">
        <f t="shared" si="24"/>
        <v>48.962270742358093</v>
      </c>
      <c r="AD32" s="34">
        <f t="shared" si="24"/>
        <v>0</v>
      </c>
      <c r="AE32" s="31">
        <f t="shared" si="24"/>
        <v>132.27598253275113</v>
      </c>
      <c r="AF32" s="31">
        <f t="shared" si="24"/>
        <v>181.2382532751092</v>
      </c>
    </row>
    <row r="33" spans="2:32" ht="23.1" customHeight="1" x14ac:dyDescent="0.25">
      <c r="B33" s="45" t="s">
        <v>60</v>
      </c>
      <c r="C33" s="50">
        <f>SUM('[1]15.08 Entebbe-Kampala'!C33,'[2]17.08 Entebbe-Kampala'!C33,'[3]17.08 Entebbe-Kampala'!C33)</f>
        <v>86</v>
      </c>
      <c r="D33" s="50">
        <f>SUM('[1]15.08 Entebbe-Kampala'!D33,'[2]17.08 Entebbe-Kampala'!D33,'[3]17.08 Entebbe-Kampala'!D33)</f>
        <v>0</v>
      </c>
      <c r="E33" s="50">
        <f>SUM('[1]15.08 Entebbe-Kampala'!E33,'[2]17.08 Entebbe-Kampala'!E33,'[3]17.08 Entebbe-Kampala'!E33)</f>
        <v>41</v>
      </c>
      <c r="F33" s="50">
        <f>SUM('[1]15.08 Entebbe-Kampala'!F33,'[2]17.08 Entebbe-Kampala'!F33,'[3]17.08 Entebbe-Kampala'!F33)</f>
        <v>21</v>
      </c>
      <c r="G33" s="50">
        <f>SUM('[1]15.08 Entebbe-Kampala'!G33,'[2]17.08 Entebbe-Kampala'!G33,'[3]17.08 Entebbe-Kampala'!G33)</f>
        <v>1</v>
      </c>
      <c r="H33" s="50">
        <f>SUM('[1]15.08 Entebbe-Kampala'!H33,'[2]17.08 Entebbe-Kampala'!H33,'[3]17.08 Entebbe-Kampala'!H33)</f>
        <v>0</v>
      </c>
      <c r="I33" s="50">
        <f>SUM('[1]15.08 Entebbe-Kampala'!I33,'[2]17.08 Entebbe-Kampala'!I33,'[3]17.08 Entebbe-Kampala'!I33)</f>
        <v>8</v>
      </c>
      <c r="J33" s="50">
        <f>SUM('[1]15.08 Entebbe-Kampala'!J33,'[2]17.08 Entebbe-Kampala'!J33,'[3]17.08 Entebbe-Kampala'!J33)</f>
        <v>1</v>
      </c>
      <c r="K33" s="50">
        <f>SUM('[1]15.08 Entebbe-Kampala'!K33,'[2]17.08 Entebbe-Kampala'!K33,'[3]17.08 Entebbe-Kampala'!K33)</f>
        <v>0</v>
      </c>
      <c r="L33" s="50">
        <f>SUM('[1]15.08 Entebbe-Kampala'!L33,'[2]17.08 Entebbe-Kampala'!L33,'[3]17.08 Entebbe-Kampala'!L33)</f>
        <v>0</v>
      </c>
      <c r="M33" s="50">
        <f>SUM('[1]15.08 Entebbe-Kampala'!M33,'[2]17.08 Entebbe-Kampala'!M33,'[3]17.08 Entebbe-Kampala'!M33)</f>
        <v>22</v>
      </c>
      <c r="N33" s="50">
        <f>SUM('[1]15.08 Entebbe-Kampala'!N33,'[2]17.08 Entebbe-Kampala'!N33,'[3]17.08 Entebbe-Kampala'!N33)</f>
        <v>0</v>
      </c>
      <c r="O33" s="15">
        <f t="shared" si="0"/>
        <v>158</v>
      </c>
      <c r="P33" s="15">
        <f t="shared" si="1"/>
        <v>180</v>
      </c>
      <c r="R33" s="33" t="s">
        <v>157</v>
      </c>
      <c r="S33" s="34">
        <f>SUM(C102:C105)</f>
        <v>89.173295123726319</v>
      </c>
      <c r="T33" s="34">
        <f t="shared" ref="T33:AF33" si="25">SUM(D102:D105)</f>
        <v>0</v>
      </c>
      <c r="U33" s="34">
        <f t="shared" si="25"/>
        <v>70.872638282387186</v>
      </c>
      <c r="V33" s="34">
        <f t="shared" si="25"/>
        <v>34.727197962154278</v>
      </c>
      <c r="W33" s="34">
        <f t="shared" si="25"/>
        <v>1.777376273653565</v>
      </c>
      <c r="X33" s="34">
        <f t="shared" si="25"/>
        <v>2.5977037845705953</v>
      </c>
      <c r="Y33" s="34">
        <f t="shared" si="25"/>
        <v>14.082288937409018</v>
      </c>
      <c r="Z33" s="34">
        <f t="shared" si="25"/>
        <v>1.5039337700145552</v>
      </c>
      <c r="AA33" s="34">
        <f t="shared" si="25"/>
        <v>1.6264956331877727</v>
      </c>
      <c r="AB33" s="34">
        <f t="shared" si="25"/>
        <v>1.6784115720524015</v>
      </c>
      <c r="AC33" s="34">
        <f t="shared" si="25"/>
        <v>82.462445414847139</v>
      </c>
      <c r="AD33" s="34">
        <f t="shared" si="25"/>
        <v>0</v>
      </c>
      <c r="AE33" s="31">
        <f t="shared" si="25"/>
        <v>218.03934133915567</v>
      </c>
      <c r="AF33" s="31">
        <f t="shared" si="25"/>
        <v>300.50178675400281</v>
      </c>
    </row>
    <row r="34" spans="2:32" ht="23.1" customHeight="1" x14ac:dyDescent="0.25">
      <c r="B34" s="46" t="s">
        <v>61</v>
      </c>
      <c r="C34" s="50">
        <f>SUM('[1]15.08 Entebbe-Kampala'!C34,'[2]17.08 Entebbe-Kampala'!C34,'[3]17.08 Entebbe-Kampala'!C34)</f>
        <v>64</v>
      </c>
      <c r="D34" s="50">
        <f>SUM('[1]15.08 Entebbe-Kampala'!D34,'[2]17.08 Entebbe-Kampala'!D34,'[3]17.08 Entebbe-Kampala'!D34)</f>
        <v>0</v>
      </c>
      <c r="E34" s="50">
        <f>SUM('[1]15.08 Entebbe-Kampala'!E34,'[2]17.08 Entebbe-Kampala'!E34,'[3]17.08 Entebbe-Kampala'!E34)</f>
        <v>35</v>
      </c>
      <c r="F34" s="50">
        <f>SUM('[1]15.08 Entebbe-Kampala'!F34,'[2]17.08 Entebbe-Kampala'!F34,'[3]17.08 Entebbe-Kampala'!F34)</f>
        <v>18</v>
      </c>
      <c r="G34" s="50">
        <f>SUM('[1]15.08 Entebbe-Kampala'!G34,'[2]17.08 Entebbe-Kampala'!G34,'[3]17.08 Entebbe-Kampala'!G34)</f>
        <v>0</v>
      </c>
      <c r="H34" s="50">
        <f>SUM('[1]15.08 Entebbe-Kampala'!H34,'[2]17.08 Entebbe-Kampala'!H34,'[3]17.08 Entebbe-Kampala'!H34)</f>
        <v>0</v>
      </c>
      <c r="I34" s="50">
        <f>SUM('[1]15.08 Entebbe-Kampala'!I34,'[2]17.08 Entebbe-Kampala'!I34,'[3]17.08 Entebbe-Kampala'!I34)</f>
        <v>6</v>
      </c>
      <c r="J34" s="50">
        <f>SUM('[1]15.08 Entebbe-Kampala'!J34,'[2]17.08 Entebbe-Kampala'!J34,'[3]17.08 Entebbe-Kampala'!J34)</f>
        <v>0</v>
      </c>
      <c r="K34" s="50">
        <f>SUM('[1]15.08 Entebbe-Kampala'!K34,'[2]17.08 Entebbe-Kampala'!K34,'[3]17.08 Entebbe-Kampala'!K34)</f>
        <v>1</v>
      </c>
      <c r="L34" s="50">
        <f>SUM('[1]15.08 Entebbe-Kampala'!L34,'[2]17.08 Entebbe-Kampala'!L34,'[3]17.08 Entebbe-Kampala'!L34)</f>
        <v>0</v>
      </c>
      <c r="M34" s="50">
        <f>SUM('[1]15.08 Entebbe-Kampala'!M34,'[2]17.08 Entebbe-Kampala'!M34,'[3]17.08 Entebbe-Kampala'!M34)</f>
        <v>39</v>
      </c>
      <c r="N34" s="50">
        <f>SUM('[1]15.08 Entebbe-Kampala'!N34,'[2]17.08 Entebbe-Kampala'!N34,'[3]17.08 Entebbe-Kampala'!N34)</f>
        <v>0</v>
      </c>
      <c r="O34" s="15">
        <f t="shared" si="0"/>
        <v>124</v>
      </c>
      <c r="P34" s="15">
        <f t="shared" si="1"/>
        <v>163</v>
      </c>
      <c r="R34" s="38" t="s">
        <v>90</v>
      </c>
      <c r="S34" s="39">
        <f t="shared" ref="S34:AF34" si="26">MAX(S10:S12)</f>
        <v>250</v>
      </c>
      <c r="T34" s="39">
        <f t="shared" si="26"/>
        <v>0</v>
      </c>
      <c r="U34" s="39">
        <f t="shared" si="26"/>
        <v>133</v>
      </c>
      <c r="V34" s="39">
        <f t="shared" si="26"/>
        <v>81</v>
      </c>
      <c r="W34" s="39">
        <f t="shared" si="26"/>
        <v>4</v>
      </c>
      <c r="X34" s="39">
        <f t="shared" si="26"/>
        <v>3</v>
      </c>
      <c r="Y34" s="39">
        <f t="shared" si="26"/>
        <v>10</v>
      </c>
      <c r="Z34" s="39">
        <f t="shared" si="26"/>
        <v>4</v>
      </c>
      <c r="AA34" s="39">
        <f t="shared" si="26"/>
        <v>1</v>
      </c>
      <c r="AB34" s="39">
        <f t="shared" si="26"/>
        <v>0</v>
      </c>
      <c r="AC34" s="39">
        <f t="shared" si="26"/>
        <v>122</v>
      </c>
      <c r="AD34" s="39">
        <f t="shared" si="26"/>
        <v>0</v>
      </c>
      <c r="AE34" s="40">
        <f t="shared" si="26"/>
        <v>472</v>
      </c>
      <c r="AF34" s="40">
        <f t="shared" si="26"/>
        <v>594</v>
      </c>
    </row>
    <row r="35" spans="2:32" ht="23.1" customHeight="1" x14ac:dyDescent="0.25">
      <c r="B35" s="46" t="s">
        <v>62</v>
      </c>
      <c r="C35" s="50">
        <f>SUM('[1]15.08 Entebbe-Kampala'!C35,'[2]17.08 Entebbe-Kampala'!C35,'[3]17.08 Entebbe-Kampala'!C35)</f>
        <v>75</v>
      </c>
      <c r="D35" s="50">
        <f>SUM('[1]15.08 Entebbe-Kampala'!D35,'[2]17.08 Entebbe-Kampala'!D35,'[3]17.08 Entebbe-Kampala'!D35)</f>
        <v>0</v>
      </c>
      <c r="E35" s="50">
        <f>SUM('[1]15.08 Entebbe-Kampala'!E35,'[2]17.08 Entebbe-Kampala'!E35,'[3]17.08 Entebbe-Kampala'!E35)</f>
        <v>35</v>
      </c>
      <c r="F35" s="50">
        <f>SUM('[1]15.08 Entebbe-Kampala'!F35,'[2]17.08 Entebbe-Kampala'!F35,'[3]17.08 Entebbe-Kampala'!F35)</f>
        <v>18</v>
      </c>
      <c r="G35" s="50">
        <f>SUM('[1]15.08 Entebbe-Kampala'!G35,'[2]17.08 Entebbe-Kampala'!G35,'[3]17.08 Entebbe-Kampala'!G35)</f>
        <v>3</v>
      </c>
      <c r="H35" s="50">
        <f>SUM('[1]15.08 Entebbe-Kampala'!H35,'[2]17.08 Entebbe-Kampala'!H35,'[3]17.08 Entebbe-Kampala'!H35)</f>
        <v>0</v>
      </c>
      <c r="I35" s="50">
        <f>SUM('[1]15.08 Entebbe-Kampala'!I35,'[2]17.08 Entebbe-Kampala'!I35,'[3]17.08 Entebbe-Kampala'!I35)</f>
        <v>4</v>
      </c>
      <c r="J35" s="50">
        <f>SUM('[1]15.08 Entebbe-Kampala'!J35,'[2]17.08 Entebbe-Kampala'!J35,'[3]17.08 Entebbe-Kampala'!J35)</f>
        <v>0</v>
      </c>
      <c r="K35" s="50">
        <f>SUM('[1]15.08 Entebbe-Kampala'!K35,'[2]17.08 Entebbe-Kampala'!K35,'[3]17.08 Entebbe-Kampala'!K35)</f>
        <v>0</v>
      </c>
      <c r="L35" s="50">
        <f>SUM('[1]15.08 Entebbe-Kampala'!L35,'[2]17.08 Entebbe-Kampala'!L35,'[3]17.08 Entebbe-Kampala'!L35)</f>
        <v>1</v>
      </c>
      <c r="M35" s="50">
        <f>SUM('[1]15.08 Entebbe-Kampala'!M35,'[2]17.08 Entebbe-Kampala'!M35,'[3]17.08 Entebbe-Kampala'!M35)</f>
        <v>39</v>
      </c>
      <c r="N35" s="50">
        <f>SUM('[1]15.08 Entebbe-Kampala'!N35,'[2]17.08 Entebbe-Kampala'!N35,'[3]17.08 Entebbe-Kampala'!N35)</f>
        <v>0</v>
      </c>
      <c r="O35" s="15">
        <f t="shared" si="0"/>
        <v>136</v>
      </c>
      <c r="P35" s="15">
        <f t="shared" si="1"/>
        <v>175</v>
      </c>
      <c r="R35" s="38" t="s">
        <v>91</v>
      </c>
      <c r="S35" s="39">
        <f t="shared" ref="S35:AF35" si="27">MAX(S13:S18)</f>
        <v>478</v>
      </c>
      <c r="T35" s="39">
        <f t="shared" si="27"/>
        <v>0</v>
      </c>
      <c r="U35" s="39">
        <f t="shared" si="27"/>
        <v>164</v>
      </c>
      <c r="V35" s="39">
        <f t="shared" si="27"/>
        <v>98</v>
      </c>
      <c r="W35" s="39">
        <f t="shared" si="27"/>
        <v>9</v>
      </c>
      <c r="X35" s="39">
        <f t="shared" si="27"/>
        <v>2</v>
      </c>
      <c r="Y35" s="39">
        <f t="shared" si="27"/>
        <v>40</v>
      </c>
      <c r="Z35" s="39">
        <f t="shared" si="27"/>
        <v>7</v>
      </c>
      <c r="AA35" s="39">
        <f t="shared" si="27"/>
        <v>4</v>
      </c>
      <c r="AB35" s="39">
        <f t="shared" si="27"/>
        <v>3</v>
      </c>
      <c r="AC35" s="39">
        <f t="shared" si="27"/>
        <v>154</v>
      </c>
      <c r="AD35" s="39">
        <f t="shared" si="27"/>
        <v>0</v>
      </c>
      <c r="AE35" s="40">
        <f t="shared" si="27"/>
        <v>690</v>
      </c>
      <c r="AF35" s="40">
        <f t="shared" si="27"/>
        <v>828</v>
      </c>
    </row>
    <row r="36" spans="2:32" ht="23.1" customHeight="1" x14ac:dyDescent="0.25">
      <c r="B36" s="46" t="s">
        <v>63</v>
      </c>
      <c r="C36" s="50">
        <f>SUM('[1]15.08 Entebbe-Kampala'!C36,'[2]17.08 Entebbe-Kampala'!C36,'[3]17.08 Entebbe-Kampala'!C36)</f>
        <v>87</v>
      </c>
      <c r="D36" s="50">
        <f>SUM('[1]15.08 Entebbe-Kampala'!D36,'[2]17.08 Entebbe-Kampala'!D36,'[3]17.08 Entebbe-Kampala'!D36)</f>
        <v>0</v>
      </c>
      <c r="E36" s="50">
        <f>SUM('[1]15.08 Entebbe-Kampala'!E36,'[2]17.08 Entebbe-Kampala'!E36,'[3]17.08 Entebbe-Kampala'!E36)</f>
        <v>29</v>
      </c>
      <c r="F36" s="50">
        <f>SUM('[1]15.08 Entebbe-Kampala'!F36,'[2]17.08 Entebbe-Kampala'!F36,'[3]17.08 Entebbe-Kampala'!F36)</f>
        <v>14</v>
      </c>
      <c r="G36" s="50">
        <f>SUM('[1]15.08 Entebbe-Kampala'!G36,'[2]17.08 Entebbe-Kampala'!G36,'[3]17.08 Entebbe-Kampala'!G36)</f>
        <v>1</v>
      </c>
      <c r="H36" s="50">
        <f>SUM('[1]15.08 Entebbe-Kampala'!H36,'[2]17.08 Entebbe-Kampala'!H36,'[3]17.08 Entebbe-Kampala'!H36)</f>
        <v>0</v>
      </c>
      <c r="I36" s="50">
        <f>SUM('[1]15.08 Entebbe-Kampala'!I36,'[2]17.08 Entebbe-Kampala'!I36,'[3]17.08 Entebbe-Kampala'!I36)</f>
        <v>7</v>
      </c>
      <c r="J36" s="50">
        <f>SUM('[1]15.08 Entebbe-Kampala'!J36,'[2]17.08 Entebbe-Kampala'!J36,'[3]17.08 Entebbe-Kampala'!J36)</f>
        <v>1</v>
      </c>
      <c r="K36" s="50">
        <f>SUM('[1]15.08 Entebbe-Kampala'!K36,'[2]17.08 Entebbe-Kampala'!K36,'[3]17.08 Entebbe-Kampala'!K36)</f>
        <v>1</v>
      </c>
      <c r="L36" s="50">
        <f>SUM('[1]15.08 Entebbe-Kampala'!L36,'[2]17.08 Entebbe-Kampala'!L36,'[3]17.08 Entebbe-Kampala'!L36)</f>
        <v>1</v>
      </c>
      <c r="M36" s="50">
        <f>SUM('[1]15.08 Entebbe-Kampala'!M36,'[2]17.08 Entebbe-Kampala'!M36,'[3]17.08 Entebbe-Kampala'!M36)</f>
        <v>35</v>
      </c>
      <c r="N36" s="50">
        <f>SUM('[1]15.08 Entebbe-Kampala'!N36,'[2]17.08 Entebbe-Kampala'!N36,'[3]17.08 Entebbe-Kampala'!N36)</f>
        <v>0</v>
      </c>
      <c r="O36" s="15">
        <f t="shared" si="0"/>
        <v>141</v>
      </c>
      <c r="P36" s="15">
        <f t="shared" si="1"/>
        <v>176</v>
      </c>
      <c r="R36" s="38" t="s">
        <v>92</v>
      </c>
      <c r="S36" s="39">
        <f t="shared" ref="S36:AF36" si="28">MAX(S19:S21)</f>
        <v>376</v>
      </c>
      <c r="T36" s="39">
        <f t="shared" si="28"/>
        <v>0</v>
      </c>
      <c r="U36" s="39">
        <f t="shared" si="28"/>
        <v>221</v>
      </c>
      <c r="V36" s="39">
        <f t="shared" si="28"/>
        <v>87</v>
      </c>
      <c r="W36" s="39">
        <f t="shared" si="28"/>
        <v>7</v>
      </c>
      <c r="X36" s="39">
        <f t="shared" si="28"/>
        <v>9</v>
      </c>
      <c r="Y36" s="39">
        <f t="shared" si="28"/>
        <v>40</v>
      </c>
      <c r="Z36" s="39">
        <f t="shared" si="28"/>
        <v>7</v>
      </c>
      <c r="AA36" s="39">
        <f t="shared" si="28"/>
        <v>4</v>
      </c>
      <c r="AB36" s="39">
        <f t="shared" si="28"/>
        <v>5</v>
      </c>
      <c r="AC36" s="39">
        <f t="shared" si="28"/>
        <v>158</v>
      </c>
      <c r="AD36" s="39">
        <f t="shared" si="28"/>
        <v>0</v>
      </c>
      <c r="AE36" s="40">
        <f t="shared" si="28"/>
        <v>696</v>
      </c>
      <c r="AF36" s="40">
        <f t="shared" si="28"/>
        <v>845</v>
      </c>
    </row>
    <row r="37" spans="2:32" ht="23.1" customHeight="1" x14ac:dyDescent="0.25">
      <c r="B37" s="45" t="s">
        <v>64</v>
      </c>
      <c r="C37" s="50">
        <f>SUM('[1]15.08 Entebbe-Kampala'!C37,'[2]17.08 Entebbe-Kampala'!C37,'[3]17.08 Entebbe-Kampala'!C37)</f>
        <v>68</v>
      </c>
      <c r="D37" s="50">
        <f>SUM('[1]15.08 Entebbe-Kampala'!D37,'[2]17.08 Entebbe-Kampala'!D37,'[3]17.08 Entebbe-Kampala'!D37)</f>
        <v>0</v>
      </c>
      <c r="E37" s="50">
        <f>SUM('[1]15.08 Entebbe-Kampala'!E37,'[2]17.08 Entebbe-Kampala'!E37,'[3]17.08 Entebbe-Kampala'!E37)</f>
        <v>32</v>
      </c>
      <c r="F37" s="50">
        <f>SUM('[1]15.08 Entebbe-Kampala'!F37,'[2]17.08 Entebbe-Kampala'!F37,'[3]17.08 Entebbe-Kampala'!F37)</f>
        <v>23</v>
      </c>
      <c r="G37" s="50">
        <f>SUM('[1]15.08 Entebbe-Kampala'!G37,'[2]17.08 Entebbe-Kampala'!G37,'[3]17.08 Entebbe-Kampala'!G37)</f>
        <v>1</v>
      </c>
      <c r="H37" s="50">
        <f>SUM('[1]15.08 Entebbe-Kampala'!H37,'[2]17.08 Entebbe-Kampala'!H37,'[3]17.08 Entebbe-Kampala'!H37)</f>
        <v>0</v>
      </c>
      <c r="I37" s="50">
        <f>SUM('[1]15.08 Entebbe-Kampala'!I37,'[2]17.08 Entebbe-Kampala'!I37,'[3]17.08 Entebbe-Kampala'!I37)</f>
        <v>8</v>
      </c>
      <c r="J37" s="50">
        <f>SUM('[1]15.08 Entebbe-Kampala'!J37,'[2]17.08 Entebbe-Kampala'!J37,'[3]17.08 Entebbe-Kampala'!J37)</f>
        <v>0</v>
      </c>
      <c r="K37" s="50">
        <f>SUM('[1]15.08 Entebbe-Kampala'!K37,'[2]17.08 Entebbe-Kampala'!K37,'[3]17.08 Entebbe-Kampala'!K37)</f>
        <v>1</v>
      </c>
      <c r="L37" s="50">
        <f>SUM('[1]15.08 Entebbe-Kampala'!L37,'[2]17.08 Entebbe-Kampala'!L37,'[3]17.08 Entebbe-Kampala'!L37)</f>
        <v>0</v>
      </c>
      <c r="M37" s="50">
        <f>SUM('[1]15.08 Entebbe-Kampala'!M37,'[2]17.08 Entebbe-Kampala'!M37,'[3]17.08 Entebbe-Kampala'!M37)</f>
        <v>41</v>
      </c>
      <c r="N37" s="50">
        <f>SUM('[1]15.08 Entebbe-Kampala'!N37,'[2]17.08 Entebbe-Kampala'!N37,'[3]17.08 Entebbe-Kampala'!N37)</f>
        <v>0</v>
      </c>
      <c r="O37" s="15">
        <f t="shared" si="0"/>
        <v>133</v>
      </c>
      <c r="P37" s="15">
        <f t="shared" si="1"/>
        <v>174</v>
      </c>
      <c r="R37" s="37" t="s">
        <v>85</v>
      </c>
      <c r="S37" s="35">
        <f t="shared" ref="S37:AF37" si="29">SUM(S10:S12)</f>
        <v>470</v>
      </c>
      <c r="T37" s="16">
        <f t="shared" si="29"/>
        <v>0</v>
      </c>
      <c r="U37" s="16">
        <f t="shared" si="29"/>
        <v>371</v>
      </c>
      <c r="V37" s="16">
        <f t="shared" si="29"/>
        <v>215</v>
      </c>
      <c r="W37" s="16">
        <f t="shared" si="29"/>
        <v>9</v>
      </c>
      <c r="X37" s="16">
        <f t="shared" si="29"/>
        <v>6</v>
      </c>
      <c r="Y37" s="16">
        <f t="shared" si="29"/>
        <v>25</v>
      </c>
      <c r="Z37" s="16">
        <f t="shared" si="29"/>
        <v>6</v>
      </c>
      <c r="AA37" s="16">
        <f t="shared" si="29"/>
        <v>1</v>
      </c>
      <c r="AB37" s="16">
        <f t="shared" si="29"/>
        <v>0</v>
      </c>
      <c r="AC37" s="16">
        <f t="shared" si="29"/>
        <v>302</v>
      </c>
      <c r="AD37" s="16">
        <f t="shared" si="29"/>
        <v>0</v>
      </c>
      <c r="AE37" s="32">
        <f t="shared" si="29"/>
        <v>1103</v>
      </c>
      <c r="AF37" s="32">
        <f t="shared" si="29"/>
        <v>1405</v>
      </c>
    </row>
    <row r="38" spans="2:32" ht="23.1" customHeight="1" x14ac:dyDescent="0.25">
      <c r="B38" s="46" t="s">
        <v>65</v>
      </c>
      <c r="C38" s="50">
        <f>SUM('[1]15.08 Entebbe-Kampala'!C38,'[2]17.08 Entebbe-Kampala'!C38,'[3]17.08 Entebbe-Kampala'!C38)</f>
        <v>103</v>
      </c>
      <c r="D38" s="50">
        <f>SUM('[1]15.08 Entebbe-Kampala'!D38,'[2]17.08 Entebbe-Kampala'!D38,'[3]17.08 Entebbe-Kampala'!D38)</f>
        <v>0</v>
      </c>
      <c r="E38" s="50">
        <f>SUM('[1]15.08 Entebbe-Kampala'!E38,'[2]17.08 Entebbe-Kampala'!E38,'[3]17.08 Entebbe-Kampala'!E38)</f>
        <v>17</v>
      </c>
      <c r="F38" s="50">
        <f>SUM('[1]15.08 Entebbe-Kampala'!F38,'[2]17.08 Entebbe-Kampala'!F38,'[3]17.08 Entebbe-Kampala'!F38)</f>
        <v>18</v>
      </c>
      <c r="G38" s="50">
        <f>SUM('[1]15.08 Entebbe-Kampala'!G38,'[2]17.08 Entebbe-Kampala'!G38,'[3]17.08 Entebbe-Kampala'!G38)</f>
        <v>2</v>
      </c>
      <c r="H38" s="50">
        <f>SUM('[1]15.08 Entebbe-Kampala'!H38,'[2]17.08 Entebbe-Kampala'!H38,'[3]17.08 Entebbe-Kampala'!H38)</f>
        <v>0</v>
      </c>
      <c r="I38" s="50">
        <f>SUM('[1]15.08 Entebbe-Kampala'!I38,'[2]17.08 Entebbe-Kampala'!I38,'[3]17.08 Entebbe-Kampala'!I38)</f>
        <v>10</v>
      </c>
      <c r="J38" s="50">
        <f>SUM('[1]15.08 Entebbe-Kampala'!J38,'[2]17.08 Entebbe-Kampala'!J38,'[3]17.08 Entebbe-Kampala'!J38)</f>
        <v>1</v>
      </c>
      <c r="K38" s="50">
        <f>SUM('[1]15.08 Entebbe-Kampala'!K38,'[2]17.08 Entebbe-Kampala'!K38,'[3]17.08 Entebbe-Kampala'!K38)</f>
        <v>3</v>
      </c>
      <c r="L38" s="50">
        <f>SUM('[1]15.08 Entebbe-Kampala'!L38,'[2]17.08 Entebbe-Kampala'!L38,'[3]17.08 Entebbe-Kampala'!L38)</f>
        <v>0</v>
      </c>
      <c r="M38" s="50">
        <f>SUM('[1]15.08 Entebbe-Kampala'!M38,'[2]17.08 Entebbe-Kampala'!M38,'[3]17.08 Entebbe-Kampala'!M38)</f>
        <v>43</v>
      </c>
      <c r="N38" s="50">
        <f>SUM('[1]15.08 Entebbe-Kampala'!N38,'[2]17.08 Entebbe-Kampala'!N38,'[3]17.08 Entebbe-Kampala'!N38)</f>
        <v>0</v>
      </c>
      <c r="O38" s="15">
        <f t="shared" si="0"/>
        <v>154</v>
      </c>
      <c r="P38" s="15">
        <f t="shared" si="1"/>
        <v>197</v>
      </c>
      <c r="R38" s="28" t="s">
        <v>86</v>
      </c>
      <c r="S38" s="16">
        <f t="shared" ref="S38:AF38" si="30">SUM(S13:S18)</f>
        <v>2118</v>
      </c>
      <c r="T38" s="16">
        <f t="shared" si="30"/>
        <v>0</v>
      </c>
      <c r="U38" s="16">
        <f t="shared" si="30"/>
        <v>633</v>
      </c>
      <c r="V38" s="16">
        <f t="shared" si="30"/>
        <v>468</v>
      </c>
      <c r="W38" s="16">
        <f t="shared" si="30"/>
        <v>28</v>
      </c>
      <c r="X38" s="16">
        <f t="shared" si="30"/>
        <v>6</v>
      </c>
      <c r="Y38" s="16">
        <f t="shared" si="30"/>
        <v>176</v>
      </c>
      <c r="Z38" s="16">
        <f t="shared" si="30"/>
        <v>34</v>
      </c>
      <c r="AA38" s="16">
        <f t="shared" si="30"/>
        <v>14</v>
      </c>
      <c r="AB38" s="16">
        <f t="shared" si="30"/>
        <v>12</v>
      </c>
      <c r="AC38" s="16">
        <f t="shared" si="30"/>
        <v>868</v>
      </c>
      <c r="AD38" s="16">
        <f t="shared" si="30"/>
        <v>0</v>
      </c>
      <c r="AE38" s="32">
        <f t="shared" si="30"/>
        <v>3489</v>
      </c>
      <c r="AF38" s="32">
        <f t="shared" si="30"/>
        <v>4357</v>
      </c>
    </row>
    <row r="39" spans="2:32" ht="23.1" customHeight="1" x14ac:dyDescent="0.25">
      <c r="B39" s="46" t="s">
        <v>66</v>
      </c>
      <c r="C39" s="50">
        <f>SUM('[1]15.08 Entebbe-Kampala'!C39,'[2]17.08 Entebbe-Kampala'!C39,'[3]17.08 Entebbe-Kampala'!C39)</f>
        <v>110</v>
      </c>
      <c r="D39" s="50">
        <f>SUM('[1]15.08 Entebbe-Kampala'!D39,'[2]17.08 Entebbe-Kampala'!D39,'[3]17.08 Entebbe-Kampala'!D39)</f>
        <v>0</v>
      </c>
      <c r="E39" s="50">
        <f>SUM('[1]15.08 Entebbe-Kampala'!E39,'[2]17.08 Entebbe-Kampala'!E39,'[3]17.08 Entebbe-Kampala'!E39)</f>
        <v>40</v>
      </c>
      <c r="F39" s="50">
        <f>SUM('[1]15.08 Entebbe-Kampala'!F39,'[2]17.08 Entebbe-Kampala'!F39,'[3]17.08 Entebbe-Kampala'!F39)</f>
        <v>21</v>
      </c>
      <c r="G39" s="50">
        <f>SUM('[1]15.08 Entebbe-Kampala'!G39,'[2]17.08 Entebbe-Kampala'!G39,'[3]17.08 Entebbe-Kampala'!G39)</f>
        <v>3</v>
      </c>
      <c r="H39" s="50">
        <f>SUM('[1]15.08 Entebbe-Kampala'!H39,'[2]17.08 Entebbe-Kampala'!H39,'[3]17.08 Entebbe-Kampala'!H39)</f>
        <v>0</v>
      </c>
      <c r="I39" s="50">
        <f>SUM('[1]15.08 Entebbe-Kampala'!I39,'[2]17.08 Entebbe-Kampala'!I39,'[3]17.08 Entebbe-Kampala'!I39)</f>
        <v>13</v>
      </c>
      <c r="J39" s="50">
        <f>SUM('[1]15.08 Entebbe-Kampala'!J39,'[2]17.08 Entebbe-Kampala'!J39,'[3]17.08 Entebbe-Kampala'!J39)</f>
        <v>1</v>
      </c>
      <c r="K39" s="50">
        <f>SUM('[1]15.08 Entebbe-Kampala'!K39,'[2]17.08 Entebbe-Kampala'!K39,'[3]17.08 Entebbe-Kampala'!K39)</f>
        <v>0</v>
      </c>
      <c r="L39" s="50">
        <f>SUM('[1]15.08 Entebbe-Kampala'!L39,'[2]17.08 Entebbe-Kampala'!L39,'[3]17.08 Entebbe-Kampala'!L39)</f>
        <v>2</v>
      </c>
      <c r="M39" s="50">
        <f>SUM('[1]15.08 Entebbe-Kampala'!M39,'[2]17.08 Entebbe-Kampala'!M39,'[3]17.08 Entebbe-Kampala'!M39)</f>
        <v>36</v>
      </c>
      <c r="N39" s="50">
        <f>SUM('[1]15.08 Entebbe-Kampala'!N39,'[2]17.08 Entebbe-Kampala'!N39,'[3]17.08 Entebbe-Kampala'!N39)</f>
        <v>0</v>
      </c>
      <c r="O39" s="15">
        <f t="shared" si="0"/>
        <v>190</v>
      </c>
      <c r="P39" s="15">
        <f t="shared" si="1"/>
        <v>226</v>
      </c>
      <c r="R39" s="29" t="s">
        <v>87</v>
      </c>
      <c r="S39" s="16">
        <f t="shared" ref="S39:AF39" si="31">SUM(S19:S21)</f>
        <v>959</v>
      </c>
      <c r="T39" s="16">
        <f t="shared" si="31"/>
        <v>0</v>
      </c>
      <c r="U39" s="16">
        <f t="shared" si="31"/>
        <v>631</v>
      </c>
      <c r="V39" s="16">
        <f t="shared" si="31"/>
        <v>254</v>
      </c>
      <c r="W39" s="16">
        <f t="shared" si="31"/>
        <v>13</v>
      </c>
      <c r="X39" s="16">
        <f t="shared" si="31"/>
        <v>19</v>
      </c>
      <c r="Y39" s="16">
        <f t="shared" si="31"/>
        <v>103</v>
      </c>
      <c r="Z39" s="16">
        <f t="shared" si="31"/>
        <v>11</v>
      </c>
      <c r="AA39" s="16">
        <f t="shared" si="31"/>
        <v>6</v>
      </c>
      <c r="AB39" s="16">
        <f t="shared" si="31"/>
        <v>7</v>
      </c>
      <c r="AC39" s="16">
        <f t="shared" si="31"/>
        <v>456</v>
      </c>
      <c r="AD39" s="16">
        <f t="shared" si="31"/>
        <v>0</v>
      </c>
      <c r="AE39" s="32">
        <f t="shared" si="31"/>
        <v>2003</v>
      </c>
      <c r="AF39" s="32">
        <f t="shared" si="31"/>
        <v>2459</v>
      </c>
    </row>
    <row r="40" spans="2:32" ht="23.1" customHeight="1" x14ac:dyDescent="0.25">
      <c r="B40" s="46" t="s">
        <v>67</v>
      </c>
      <c r="C40" s="50">
        <f>SUM('[1]15.08 Entebbe-Kampala'!C40,'[2]17.08 Entebbe-Kampala'!C40,'[3]17.08 Entebbe-Kampala'!C40)</f>
        <v>103</v>
      </c>
      <c r="D40" s="50">
        <f>SUM('[1]15.08 Entebbe-Kampala'!D40,'[2]17.08 Entebbe-Kampala'!D40,'[3]17.08 Entebbe-Kampala'!D40)</f>
        <v>0</v>
      </c>
      <c r="E40" s="50">
        <f>SUM('[1]15.08 Entebbe-Kampala'!E40,'[2]17.08 Entebbe-Kampala'!E40,'[3]17.08 Entebbe-Kampala'!E40)</f>
        <v>26</v>
      </c>
      <c r="F40" s="50">
        <f>SUM('[1]15.08 Entebbe-Kampala'!F40,'[2]17.08 Entebbe-Kampala'!F40,'[3]17.08 Entebbe-Kampala'!F40)</f>
        <v>17</v>
      </c>
      <c r="G40" s="50">
        <f>SUM('[1]15.08 Entebbe-Kampala'!G40,'[2]17.08 Entebbe-Kampala'!G40,'[3]17.08 Entebbe-Kampala'!G40)</f>
        <v>1</v>
      </c>
      <c r="H40" s="50">
        <f>SUM('[1]15.08 Entebbe-Kampala'!H40,'[2]17.08 Entebbe-Kampala'!H40,'[3]17.08 Entebbe-Kampala'!H40)</f>
        <v>0</v>
      </c>
      <c r="I40" s="50">
        <f>SUM('[1]15.08 Entebbe-Kampala'!I40,'[2]17.08 Entebbe-Kampala'!I40,'[3]17.08 Entebbe-Kampala'!I40)</f>
        <v>8</v>
      </c>
      <c r="J40" s="50">
        <f>SUM('[1]15.08 Entebbe-Kampala'!J40,'[2]17.08 Entebbe-Kampala'!J40,'[3]17.08 Entebbe-Kampala'!J40)</f>
        <v>3</v>
      </c>
      <c r="K40" s="50">
        <f>SUM('[1]15.08 Entebbe-Kampala'!K40,'[2]17.08 Entebbe-Kampala'!K40,'[3]17.08 Entebbe-Kampala'!K40)</f>
        <v>0</v>
      </c>
      <c r="L40" s="50">
        <f>SUM('[1]15.08 Entebbe-Kampala'!L40,'[2]17.08 Entebbe-Kampala'!L40,'[3]17.08 Entebbe-Kampala'!L40)</f>
        <v>0</v>
      </c>
      <c r="M40" s="50">
        <f>SUM('[1]15.08 Entebbe-Kampala'!M40,'[2]17.08 Entebbe-Kampala'!M40,'[3]17.08 Entebbe-Kampala'!M40)</f>
        <v>39</v>
      </c>
      <c r="N40" s="50">
        <f>SUM('[1]15.08 Entebbe-Kampala'!N40,'[2]17.08 Entebbe-Kampala'!N40,'[3]17.08 Entebbe-Kampala'!N40)</f>
        <v>0</v>
      </c>
      <c r="O40" s="15">
        <f t="shared" si="0"/>
        <v>158</v>
      </c>
      <c r="P40" s="15">
        <f t="shared" si="1"/>
        <v>197</v>
      </c>
      <c r="R40" s="5" t="s">
        <v>17</v>
      </c>
      <c r="S40" s="16">
        <f t="shared" ref="S40:AF40" si="32">SUM(S10:S21)</f>
        <v>3547</v>
      </c>
      <c r="T40" s="16">
        <f t="shared" si="32"/>
        <v>0</v>
      </c>
      <c r="U40" s="16">
        <f t="shared" si="32"/>
        <v>1635</v>
      </c>
      <c r="V40" s="16">
        <f t="shared" si="32"/>
        <v>937</v>
      </c>
      <c r="W40" s="16">
        <f t="shared" si="32"/>
        <v>50</v>
      </c>
      <c r="X40" s="16">
        <f t="shared" si="32"/>
        <v>31</v>
      </c>
      <c r="Y40" s="16">
        <f t="shared" si="32"/>
        <v>304</v>
      </c>
      <c r="Z40" s="16">
        <f t="shared" si="32"/>
        <v>51</v>
      </c>
      <c r="AA40" s="16">
        <f t="shared" si="32"/>
        <v>21</v>
      </c>
      <c r="AB40" s="16">
        <f t="shared" si="32"/>
        <v>19</v>
      </c>
      <c r="AC40" s="16">
        <f t="shared" si="32"/>
        <v>1626</v>
      </c>
      <c r="AD40" s="16">
        <f t="shared" si="32"/>
        <v>0</v>
      </c>
      <c r="AE40" s="32">
        <f t="shared" si="32"/>
        <v>6595</v>
      </c>
      <c r="AF40" s="32">
        <f t="shared" si="32"/>
        <v>8221</v>
      </c>
    </row>
    <row r="41" spans="2:32" ht="23.1" customHeight="1" x14ac:dyDescent="0.25">
      <c r="B41" s="45" t="s">
        <v>68</v>
      </c>
      <c r="C41" s="50">
        <f>SUM('[1]15.08 Entebbe-Kampala'!C41,'[2]17.08 Entebbe-Kampala'!C41,'[3]17.08 Entebbe-Kampala'!C41)</f>
        <v>111</v>
      </c>
      <c r="D41" s="50">
        <f>SUM('[1]15.08 Entebbe-Kampala'!D41,'[2]17.08 Entebbe-Kampala'!D41,'[3]17.08 Entebbe-Kampala'!D41)</f>
        <v>0</v>
      </c>
      <c r="E41" s="50">
        <f>SUM('[1]15.08 Entebbe-Kampala'!E41,'[2]17.08 Entebbe-Kampala'!E41,'[3]17.08 Entebbe-Kampala'!E41)</f>
        <v>15</v>
      </c>
      <c r="F41" s="50">
        <f>SUM('[1]15.08 Entebbe-Kampala'!F41,'[2]17.08 Entebbe-Kampala'!F41,'[3]17.08 Entebbe-Kampala'!F41)</f>
        <v>20</v>
      </c>
      <c r="G41" s="50">
        <f>SUM('[1]15.08 Entebbe-Kampala'!G41,'[2]17.08 Entebbe-Kampala'!G41,'[3]17.08 Entebbe-Kampala'!G41)</f>
        <v>3</v>
      </c>
      <c r="H41" s="50">
        <f>SUM('[1]15.08 Entebbe-Kampala'!H41,'[2]17.08 Entebbe-Kampala'!H41,'[3]17.08 Entebbe-Kampala'!H41)</f>
        <v>1</v>
      </c>
      <c r="I41" s="50">
        <f>SUM('[1]15.08 Entebbe-Kampala'!I41,'[2]17.08 Entebbe-Kampala'!I41,'[3]17.08 Entebbe-Kampala'!I41)</f>
        <v>9</v>
      </c>
      <c r="J41" s="50">
        <f>SUM('[1]15.08 Entebbe-Kampala'!J41,'[2]17.08 Entebbe-Kampala'!J41,'[3]17.08 Entebbe-Kampala'!J41)</f>
        <v>1</v>
      </c>
      <c r="K41" s="50">
        <f>SUM('[1]15.08 Entebbe-Kampala'!K41,'[2]17.08 Entebbe-Kampala'!K41,'[3]17.08 Entebbe-Kampala'!K41)</f>
        <v>0</v>
      </c>
      <c r="L41" s="50">
        <f>SUM('[1]15.08 Entebbe-Kampala'!L41,'[2]17.08 Entebbe-Kampala'!L41,'[3]17.08 Entebbe-Kampala'!L41)</f>
        <v>1</v>
      </c>
      <c r="M41" s="50">
        <f>SUM('[1]15.08 Entebbe-Kampala'!M41,'[2]17.08 Entebbe-Kampala'!M41,'[3]17.08 Entebbe-Kampala'!M41)</f>
        <v>34</v>
      </c>
      <c r="N41" s="50">
        <f>SUM('[1]15.08 Entebbe-Kampala'!N41,'[2]17.08 Entebbe-Kampala'!N41,'[3]17.08 Entebbe-Kampala'!N41)</f>
        <v>0</v>
      </c>
      <c r="O41" s="15">
        <f t="shared" si="0"/>
        <v>161</v>
      </c>
      <c r="P41" s="15">
        <f t="shared" si="1"/>
        <v>195</v>
      </c>
      <c r="R41" s="5" t="s">
        <v>159</v>
      </c>
      <c r="S41" s="16">
        <f>SUM(S10:S33)</f>
        <v>4488.3136754002899</v>
      </c>
      <c r="T41" s="16">
        <f t="shared" ref="T41:AF41" si="33">SUM(T10:T33)</f>
        <v>0</v>
      </c>
      <c r="U41" s="16">
        <f t="shared" si="33"/>
        <v>2256.579910116448</v>
      </c>
      <c r="V41" s="16">
        <f t="shared" si="33"/>
        <v>1279.9128016739448</v>
      </c>
      <c r="W41" s="16">
        <f t="shared" si="33"/>
        <v>67.550655203784572</v>
      </c>
      <c r="X41" s="16">
        <f t="shared" si="33"/>
        <v>54.09231677583697</v>
      </c>
      <c r="Y41" s="16">
        <f t="shared" si="33"/>
        <v>443.05519122998544</v>
      </c>
      <c r="Z41" s="16">
        <f t="shared" si="33"/>
        <v>65.850554403202324</v>
      </c>
      <c r="AA41" s="16">
        <f t="shared" si="33"/>
        <v>31.241754366812231</v>
      </c>
      <c r="AB41" s="16">
        <f t="shared" si="33"/>
        <v>29.171715611353708</v>
      </c>
      <c r="AC41" s="16">
        <f t="shared" si="33"/>
        <v>2263.5131135371175</v>
      </c>
      <c r="AD41" s="16">
        <f t="shared" si="33"/>
        <v>0</v>
      </c>
      <c r="AE41" s="32">
        <f t="shared" si="33"/>
        <v>8715.7685747816577</v>
      </c>
      <c r="AF41" s="32">
        <f t="shared" si="33"/>
        <v>10979.281688318775</v>
      </c>
    </row>
    <row r="42" spans="2:32" ht="23.1" customHeight="1" x14ac:dyDescent="0.25">
      <c r="B42" s="46" t="s">
        <v>69</v>
      </c>
      <c r="C42" s="50">
        <f>SUM('[1]15.08 Entebbe-Kampala'!C42,'[2]17.08 Entebbe-Kampala'!C42,'[3]17.08 Entebbe-Kampala'!C42)</f>
        <v>133</v>
      </c>
      <c r="D42" s="50">
        <f>SUM('[1]15.08 Entebbe-Kampala'!D42,'[2]17.08 Entebbe-Kampala'!D42,'[3]17.08 Entebbe-Kampala'!D42)</f>
        <v>0</v>
      </c>
      <c r="E42" s="50">
        <f>SUM('[1]15.08 Entebbe-Kampala'!E42,'[2]17.08 Entebbe-Kampala'!E42,'[3]17.08 Entebbe-Kampala'!E42)</f>
        <v>21</v>
      </c>
      <c r="F42" s="50">
        <f>SUM('[1]15.08 Entebbe-Kampala'!F42,'[2]17.08 Entebbe-Kampala'!F42,'[3]17.08 Entebbe-Kampala'!F42)</f>
        <v>23</v>
      </c>
      <c r="G42" s="50">
        <f>SUM('[1]15.08 Entebbe-Kampala'!G42,'[2]17.08 Entebbe-Kampala'!G42,'[3]17.08 Entebbe-Kampala'!G42)</f>
        <v>2</v>
      </c>
      <c r="H42" s="50">
        <f>SUM('[1]15.08 Entebbe-Kampala'!H42,'[2]17.08 Entebbe-Kampala'!H42,'[3]17.08 Entebbe-Kampala'!H42)</f>
        <v>1</v>
      </c>
      <c r="I42" s="50">
        <f>SUM('[1]15.08 Entebbe-Kampala'!I42,'[2]17.08 Entebbe-Kampala'!I42,'[3]17.08 Entebbe-Kampala'!I42)</f>
        <v>8</v>
      </c>
      <c r="J42" s="50">
        <f>SUM('[1]15.08 Entebbe-Kampala'!J42,'[2]17.08 Entebbe-Kampala'!J42,'[3]17.08 Entebbe-Kampala'!J42)</f>
        <v>0</v>
      </c>
      <c r="K42" s="50">
        <f>SUM('[1]15.08 Entebbe-Kampala'!K42,'[2]17.08 Entebbe-Kampala'!K42,'[3]17.08 Entebbe-Kampala'!K42)</f>
        <v>0</v>
      </c>
      <c r="L42" s="50">
        <f>SUM('[1]15.08 Entebbe-Kampala'!L42,'[2]17.08 Entebbe-Kampala'!L42,'[3]17.08 Entebbe-Kampala'!L42)</f>
        <v>0</v>
      </c>
      <c r="M42" s="50">
        <f>SUM('[1]15.08 Entebbe-Kampala'!M42,'[2]17.08 Entebbe-Kampala'!M42,'[3]17.08 Entebbe-Kampala'!M42)</f>
        <v>46</v>
      </c>
      <c r="N42" s="50">
        <f>SUM('[1]15.08 Entebbe-Kampala'!N42,'[2]17.08 Entebbe-Kampala'!N42,'[3]17.08 Entebbe-Kampala'!N42)</f>
        <v>0</v>
      </c>
      <c r="O42" s="15">
        <f t="shared" si="0"/>
        <v>188</v>
      </c>
      <c r="P42" s="15">
        <f t="shared" si="1"/>
        <v>234</v>
      </c>
      <c r="R42" s="5" t="s">
        <v>160</v>
      </c>
      <c r="S42" s="48">
        <f>S41/S40</f>
        <v>1.2653830491683931</v>
      </c>
      <c r="T42" s="48" t="e">
        <f t="shared" ref="T42:AF42" si="34">T41/T40</f>
        <v>#DIV/0!</v>
      </c>
      <c r="U42" s="48">
        <f t="shared" si="34"/>
        <v>1.3801711988479803</v>
      </c>
      <c r="V42" s="48">
        <f t="shared" si="34"/>
        <v>1.3659688384994075</v>
      </c>
      <c r="W42" s="48">
        <f t="shared" si="34"/>
        <v>1.3510131040756914</v>
      </c>
      <c r="X42" s="48">
        <f t="shared" si="34"/>
        <v>1.7449134443818377</v>
      </c>
      <c r="Y42" s="48">
        <f t="shared" si="34"/>
        <v>1.4574183922038995</v>
      </c>
      <c r="Z42" s="48">
        <f t="shared" si="34"/>
        <v>1.2911873412392612</v>
      </c>
      <c r="AA42" s="48">
        <f t="shared" si="34"/>
        <v>1.4877025888958204</v>
      </c>
      <c r="AB42" s="48">
        <f t="shared" si="34"/>
        <v>1.5353534532291426</v>
      </c>
      <c r="AC42" s="48">
        <f t="shared" si="34"/>
        <v>1.392074485570183</v>
      </c>
      <c r="AD42" s="48" t="e">
        <f t="shared" si="34"/>
        <v>#DIV/0!</v>
      </c>
      <c r="AE42" s="48">
        <f t="shared" si="34"/>
        <v>1.3215721872299708</v>
      </c>
      <c r="AF42" s="48">
        <f t="shared" si="34"/>
        <v>1.335516565906675</v>
      </c>
    </row>
    <row r="43" spans="2:32" ht="23.1" customHeight="1" x14ac:dyDescent="0.25">
      <c r="B43" s="45" t="s">
        <v>70</v>
      </c>
      <c r="C43" s="50">
        <f>SUM('[1]15.08 Entebbe-Kampala'!C43,'[2]17.08 Entebbe-Kampala'!C43,'[3]17.08 Entebbe-Kampala'!C43)</f>
        <v>102</v>
      </c>
      <c r="D43" s="50">
        <f>SUM('[1]15.08 Entebbe-Kampala'!D43,'[2]17.08 Entebbe-Kampala'!D43,'[3]17.08 Entebbe-Kampala'!D43)</f>
        <v>0</v>
      </c>
      <c r="E43" s="50">
        <f>SUM('[1]15.08 Entebbe-Kampala'!E43,'[2]17.08 Entebbe-Kampala'!E43,'[3]17.08 Entebbe-Kampala'!E43)</f>
        <v>16</v>
      </c>
      <c r="F43" s="50">
        <f>SUM('[1]15.08 Entebbe-Kampala'!F43,'[2]17.08 Entebbe-Kampala'!F43,'[3]17.08 Entebbe-Kampala'!F43)</f>
        <v>23</v>
      </c>
      <c r="G43" s="50">
        <f>SUM('[1]15.08 Entebbe-Kampala'!G43,'[2]17.08 Entebbe-Kampala'!G43,'[3]17.08 Entebbe-Kampala'!G43)</f>
        <v>1</v>
      </c>
      <c r="H43" s="50">
        <f>SUM('[1]15.08 Entebbe-Kampala'!H43,'[2]17.08 Entebbe-Kampala'!H43,'[3]17.08 Entebbe-Kampala'!H43)</f>
        <v>0</v>
      </c>
      <c r="I43" s="50">
        <f>SUM('[1]15.08 Entebbe-Kampala'!I43,'[2]17.08 Entebbe-Kampala'!I43,'[3]17.08 Entebbe-Kampala'!I43)</f>
        <v>11</v>
      </c>
      <c r="J43" s="50">
        <f>SUM('[1]15.08 Entebbe-Kampala'!J43,'[2]17.08 Entebbe-Kampala'!J43,'[3]17.08 Entebbe-Kampala'!J43)</f>
        <v>1</v>
      </c>
      <c r="K43" s="50">
        <f>SUM('[1]15.08 Entebbe-Kampala'!K43,'[2]17.08 Entebbe-Kampala'!K43,'[3]17.08 Entebbe-Kampala'!K43)</f>
        <v>0</v>
      </c>
      <c r="L43" s="50">
        <f>SUM('[1]15.08 Entebbe-Kampala'!L43,'[2]17.08 Entebbe-Kampala'!L43,'[3]17.08 Entebbe-Kampala'!L43)</f>
        <v>0</v>
      </c>
      <c r="M43" s="50">
        <f>SUM('[1]15.08 Entebbe-Kampala'!M43,'[2]17.08 Entebbe-Kampala'!M43,'[3]17.08 Entebbe-Kampala'!M43)</f>
        <v>34</v>
      </c>
      <c r="N43" s="50">
        <f>SUM('[1]15.08 Entebbe-Kampala'!N43,'[2]17.08 Entebbe-Kampala'!N43,'[3]17.08 Entebbe-Kampala'!N43)</f>
        <v>0</v>
      </c>
      <c r="O43" s="15">
        <f t="shared" si="0"/>
        <v>154</v>
      </c>
      <c r="P43" s="15">
        <f t="shared" si="1"/>
        <v>188</v>
      </c>
    </row>
    <row r="44" spans="2:32" ht="23.1" customHeight="1" x14ac:dyDescent="0.25">
      <c r="B44" s="47" t="s">
        <v>71</v>
      </c>
      <c r="C44" s="50">
        <f>SUM('[1]15.08 Entebbe-Kampala'!C44,'[2]17.08 Entebbe-Kampala'!C44,'[3]17.08 Entebbe-Kampala'!C44)</f>
        <v>122</v>
      </c>
      <c r="D44" s="50">
        <f>SUM('[1]15.08 Entebbe-Kampala'!D44,'[2]17.08 Entebbe-Kampala'!D44,'[3]17.08 Entebbe-Kampala'!D44)</f>
        <v>0</v>
      </c>
      <c r="E44" s="50">
        <f>SUM('[1]15.08 Entebbe-Kampala'!E44,'[2]17.08 Entebbe-Kampala'!E44,'[3]17.08 Entebbe-Kampala'!E44)</f>
        <v>18</v>
      </c>
      <c r="F44" s="50">
        <f>SUM('[1]15.08 Entebbe-Kampala'!F44,'[2]17.08 Entebbe-Kampala'!F44,'[3]17.08 Entebbe-Kampala'!F44)</f>
        <v>29</v>
      </c>
      <c r="G44" s="50">
        <f>SUM('[1]15.08 Entebbe-Kampala'!G44,'[2]17.08 Entebbe-Kampala'!G44,'[3]17.08 Entebbe-Kampala'!G44)</f>
        <v>1</v>
      </c>
      <c r="H44" s="50">
        <f>SUM('[1]15.08 Entebbe-Kampala'!H44,'[2]17.08 Entebbe-Kampala'!H44,'[3]17.08 Entebbe-Kampala'!H44)</f>
        <v>0</v>
      </c>
      <c r="I44" s="50">
        <f>SUM('[1]15.08 Entebbe-Kampala'!I44,'[2]17.08 Entebbe-Kampala'!I44,'[3]17.08 Entebbe-Kampala'!I44)</f>
        <v>7</v>
      </c>
      <c r="J44" s="50">
        <f>SUM('[1]15.08 Entebbe-Kampala'!J44,'[2]17.08 Entebbe-Kampala'!J44,'[3]17.08 Entebbe-Kampala'!J44)</f>
        <v>2</v>
      </c>
      <c r="K44" s="50">
        <f>SUM('[1]15.08 Entebbe-Kampala'!K44,'[2]17.08 Entebbe-Kampala'!K44,'[3]17.08 Entebbe-Kampala'!K44)</f>
        <v>1</v>
      </c>
      <c r="L44" s="50">
        <f>SUM('[1]15.08 Entebbe-Kampala'!L44,'[2]17.08 Entebbe-Kampala'!L44,'[3]17.08 Entebbe-Kampala'!L44)</f>
        <v>0</v>
      </c>
      <c r="M44" s="50">
        <f>SUM('[1]15.08 Entebbe-Kampala'!M44,'[2]17.08 Entebbe-Kampala'!M44,'[3]17.08 Entebbe-Kampala'!M44)</f>
        <v>24</v>
      </c>
      <c r="N44" s="50">
        <f>SUM('[1]15.08 Entebbe-Kampala'!N44,'[2]17.08 Entebbe-Kampala'!N44,'[3]17.08 Entebbe-Kampala'!N44)</f>
        <v>0</v>
      </c>
      <c r="O44" s="15">
        <f t="shared" si="0"/>
        <v>180</v>
      </c>
      <c r="P44" s="15">
        <f t="shared" si="1"/>
        <v>204</v>
      </c>
    </row>
    <row r="45" spans="2:32" ht="23.1" customHeight="1" x14ac:dyDescent="0.25">
      <c r="B45" s="45" t="s">
        <v>72</v>
      </c>
      <c r="C45" s="50">
        <f>SUM('[1]15.08 Entebbe-Kampala'!C45,'[2]17.08 Entebbe-Kampala'!C45,'[3]17.08 Entebbe-Kampala'!C45)</f>
        <v>121</v>
      </c>
      <c r="D45" s="50">
        <f>SUM('[1]15.08 Entebbe-Kampala'!D45,'[2]17.08 Entebbe-Kampala'!D45,'[3]17.08 Entebbe-Kampala'!D45)</f>
        <v>0</v>
      </c>
      <c r="E45" s="50">
        <f>SUM('[1]15.08 Entebbe-Kampala'!E45,'[2]17.08 Entebbe-Kampala'!E45,'[3]17.08 Entebbe-Kampala'!E45)</f>
        <v>12</v>
      </c>
      <c r="F45" s="50">
        <f>SUM('[1]15.08 Entebbe-Kampala'!F45,'[2]17.08 Entebbe-Kampala'!F45,'[3]17.08 Entebbe-Kampala'!F45)</f>
        <v>23</v>
      </c>
      <c r="G45" s="50">
        <f>SUM('[1]15.08 Entebbe-Kampala'!G45,'[2]17.08 Entebbe-Kampala'!G45,'[3]17.08 Entebbe-Kampala'!G45)</f>
        <v>0</v>
      </c>
      <c r="H45" s="50">
        <f>SUM('[1]15.08 Entebbe-Kampala'!H45,'[2]17.08 Entebbe-Kampala'!H45,'[3]17.08 Entebbe-Kampala'!H45)</f>
        <v>0</v>
      </c>
      <c r="I45" s="50">
        <f>SUM('[1]15.08 Entebbe-Kampala'!I45,'[2]17.08 Entebbe-Kampala'!I45,'[3]17.08 Entebbe-Kampala'!I45)</f>
        <v>6</v>
      </c>
      <c r="J45" s="50">
        <f>SUM('[1]15.08 Entebbe-Kampala'!J45,'[2]17.08 Entebbe-Kampala'!J45,'[3]17.08 Entebbe-Kampala'!J45)</f>
        <v>4</v>
      </c>
      <c r="K45" s="50">
        <f>SUM('[1]15.08 Entebbe-Kampala'!K45,'[2]17.08 Entebbe-Kampala'!K45,'[3]17.08 Entebbe-Kampala'!K45)</f>
        <v>0</v>
      </c>
      <c r="L45" s="50">
        <f>SUM('[1]15.08 Entebbe-Kampala'!L45,'[2]17.08 Entebbe-Kampala'!L45,'[3]17.08 Entebbe-Kampala'!L45)</f>
        <v>2</v>
      </c>
      <c r="M45" s="50">
        <f>SUM('[1]15.08 Entebbe-Kampala'!M45,'[2]17.08 Entebbe-Kampala'!M45,'[3]17.08 Entebbe-Kampala'!M45)</f>
        <v>34</v>
      </c>
      <c r="N45" s="50">
        <f>SUM('[1]15.08 Entebbe-Kampala'!N45,'[2]17.08 Entebbe-Kampala'!N45,'[3]17.08 Entebbe-Kampala'!N45)</f>
        <v>0</v>
      </c>
      <c r="O45" s="15">
        <f t="shared" si="0"/>
        <v>168</v>
      </c>
      <c r="P45" s="15">
        <f t="shared" si="1"/>
        <v>202</v>
      </c>
    </row>
    <row r="46" spans="2:32" ht="23.1" customHeight="1" x14ac:dyDescent="0.25">
      <c r="B46" s="46" t="s">
        <v>73</v>
      </c>
      <c r="C46" s="50">
        <f>SUM('[1]15.08 Entebbe-Kampala'!C46,'[2]17.08 Entebbe-Kampala'!C46,'[3]17.08 Entebbe-Kampala'!C46)</f>
        <v>67</v>
      </c>
      <c r="D46" s="50">
        <f>SUM('[1]15.08 Entebbe-Kampala'!D46,'[2]17.08 Entebbe-Kampala'!D46,'[3]17.08 Entebbe-Kampala'!D46)</f>
        <v>0</v>
      </c>
      <c r="E46" s="50">
        <f>SUM('[1]15.08 Entebbe-Kampala'!E46,'[2]17.08 Entebbe-Kampala'!E46,'[3]17.08 Entebbe-Kampala'!E46)</f>
        <v>66</v>
      </c>
      <c r="F46" s="50">
        <f>SUM('[1]15.08 Entebbe-Kampala'!F46,'[2]17.08 Entebbe-Kampala'!F46,'[3]17.08 Entebbe-Kampala'!F46)</f>
        <v>18</v>
      </c>
      <c r="G46" s="50">
        <f>SUM('[1]15.08 Entebbe-Kampala'!G46,'[2]17.08 Entebbe-Kampala'!G46,'[3]17.08 Entebbe-Kampala'!G46)</f>
        <v>0</v>
      </c>
      <c r="H46" s="50">
        <f>SUM('[1]15.08 Entebbe-Kampala'!H46,'[2]17.08 Entebbe-Kampala'!H46,'[3]17.08 Entebbe-Kampala'!H46)</f>
        <v>3</v>
      </c>
      <c r="I46" s="50">
        <f>SUM('[1]15.08 Entebbe-Kampala'!I46,'[2]17.08 Entebbe-Kampala'!I46,'[3]17.08 Entebbe-Kampala'!I46)</f>
        <v>6</v>
      </c>
      <c r="J46" s="50">
        <f>SUM('[1]15.08 Entebbe-Kampala'!J46,'[2]17.08 Entebbe-Kampala'!J46,'[3]17.08 Entebbe-Kampala'!J46)</f>
        <v>1</v>
      </c>
      <c r="K46" s="50">
        <f>SUM('[1]15.08 Entebbe-Kampala'!K46,'[2]17.08 Entebbe-Kampala'!K46,'[3]17.08 Entebbe-Kampala'!K46)</f>
        <v>0</v>
      </c>
      <c r="L46" s="50">
        <f>SUM('[1]15.08 Entebbe-Kampala'!L46,'[2]17.08 Entebbe-Kampala'!L46,'[3]17.08 Entebbe-Kampala'!L46)</f>
        <v>3</v>
      </c>
      <c r="M46" s="50">
        <f>SUM('[1]15.08 Entebbe-Kampala'!M46,'[2]17.08 Entebbe-Kampala'!M46,'[3]17.08 Entebbe-Kampala'!M46)</f>
        <v>27</v>
      </c>
      <c r="N46" s="50">
        <f>SUM('[1]15.08 Entebbe-Kampala'!N46,'[2]17.08 Entebbe-Kampala'!N46,'[3]17.08 Entebbe-Kampala'!N46)</f>
        <v>0</v>
      </c>
      <c r="O46" s="15">
        <f t="shared" si="0"/>
        <v>164</v>
      </c>
      <c r="P46" s="15">
        <f t="shared" si="1"/>
        <v>191</v>
      </c>
      <c r="R46" s="8"/>
      <c r="T46"/>
    </row>
    <row r="47" spans="2:32" ht="23.1" customHeight="1" x14ac:dyDescent="0.25">
      <c r="B47" s="46" t="s">
        <v>74</v>
      </c>
      <c r="C47" s="50">
        <f>SUM('[1]15.08 Entebbe-Kampala'!C47,'[2]17.08 Entebbe-Kampala'!C47,'[3]17.08 Entebbe-Kampala'!C47)</f>
        <v>70</v>
      </c>
      <c r="D47" s="50">
        <f>SUM('[1]15.08 Entebbe-Kampala'!D47,'[2]17.08 Entebbe-Kampala'!D47,'[3]17.08 Entebbe-Kampala'!D47)</f>
        <v>0</v>
      </c>
      <c r="E47" s="50">
        <f>SUM('[1]15.08 Entebbe-Kampala'!E47,'[2]17.08 Entebbe-Kampala'!E47,'[3]17.08 Entebbe-Kampala'!E47)</f>
        <v>50</v>
      </c>
      <c r="F47" s="50">
        <f>SUM('[1]15.08 Entebbe-Kampala'!F47,'[2]17.08 Entebbe-Kampala'!F47,'[3]17.08 Entebbe-Kampala'!F47)</f>
        <v>22</v>
      </c>
      <c r="G47" s="50">
        <f>SUM('[1]15.08 Entebbe-Kampala'!G47,'[2]17.08 Entebbe-Kampala'!G47,'[3]17.08 Entebbe-Kampala'!G47)</f>
        <v>1</v>
      </c>
      <c r="H47" s="50">
        <f>SUM('[1]15.08 Entebbe-Kampala'!H47,'[2]17.08 Entebbe-Kampala'!H47,'[3]17.08 Entebbe-Kampala'!H47)</f>
        <v>3</v>
      </c>
      <c r="I47" s="50">
        <f>SUM('[1]15.08 Entebbe-Kampala'!I47,'[2]17.08 Entebbe-Kampala'!I47,'[3]17.08 Entebbe-Kampala'!I47)</f>
        <v>9</v>
      </c>
      <c r="J47" s="50">
        <f>SUM('[1]15.08 Entebbe-Kampala'!J47,'[2]17.08 Entebbe-Kampala'!J47,'[3]17.08 Entebbe-Kampala'!J47)</f>
        <v>6</v>
      </c>
      <c r="K47" s="50">
        <f>SUM('[1]15.08 Entebbe-Kampala'!K47,'[2]17.08 Entebbe-Kampala'!K47,'[3]17.08 Entebbe-Kampala'!K47)</f>
        <v>1</v>
      </c>
      <c r="L47" s="50">
        <f>SUM('[1]15.08 Entebbe-Kampala'!L47,'[2]17.08 Entebbe-Kampala'!L47,'[3]17.08 Entebbe-Kampala'!L47)</f>
        <v>1</v>
      </c>
      <c r="M47" s="50">
        <f>SUM('[1]15.08 Entebbe-Kampala'!M47,'[2]17.08 Entebbe-Kampala'!M47,'[3]17.08 Entebbe-Kampala'!M47)</f>
        <v>34</v>
      </c>
      <c r="N47" s="50">
        <f>SUM('[1]15.08 Entebbe-Kampala'!N47,'[2]17.08 Entebbe-Kampala'!N47,'[3]17.08 Entebbe-Kampala'!N47)</f>
        <v>0</v>
      </c>
      <c r="O47" s="15">
        <f t="shared" si="0"/>
        <v>163</v>
      </c>
      <c r="P47" s="15">
        <f t="shared" si="1"/>
        <v>197</v>
      </c>
      <c r="R47" s="8"/>
      <c r="T47"/>
    </row>
    <row r="48" spans="2:32" ht="23.1" customHeight="1" x14ac:dyDescent="0.25">
      <c r="B48" s="46" t="s">
        <v>75</v>
      </c>
      <c r="C48" s="50">
        <f>SUM('[1]15.08 Entebbe-Kampala'!C48,'[2]17.08 Entebbe-Kampala'!C48,'[3]17.08 Entebbe-Kampala'!C48)</f>
        <v>62</v>
      </c>
      <c r="D48" s="50">
        <f>SUM('[1]15.08 Entebbe-Kampala'!D48,'[2]17.08 Entebbe-Kampala'!D48,'[3]17.08 Entebbe-Kampala'!D48)</f>
        <v>0</v>
      </c>
      <c r="E48" s="50">
        <f>SUM('[1]15.08 Entebbe-Kampala'!E48,'[2]17.08 Entebbe-Kampala'!E48,'[3]17.08 Entebbe-Kampala'!E48)</f>
        <v>49</v>
      </c>
      <c r="F48" s="50">
        <f>SUM('[1]15.08 Entebbe-Kampala'!F48,'[2]17.08 Entebbe-Kampala'!F48,'[3]17.08 Entebbe-Kampala'!F48)</f>
        <v>21</v>
      </c>
      <c r="G48" s="50">
        <f>SUM('[1]15.08 Entebbe-Kampala'!G48,'[2]17.08 Entebbe-Kampala'!G48,'[3]17.08 Entebbe-Kampala'!G48)</f>
        <v>0</v>
      </c>
      <c r="H48" s="50">
        <f>SUM('[1]15.08 Entebbe-Kampala'!H48,'[2]17.08 Entebbe-Kampala'!H48,'[3]17.08 Entebbe-Kampala'!H48)</f>
        <v>3</v>
      </c>
      <c r="I48" s="50">
        <f>SUM('[1]15.08 Entebbe-Kampala'!I48,'[2]17.08 Entebbe-Kampala'!I48,'[3]17.08 Entebbe-Kampala'!I48)</f>
        <v>12</v>
      </c>
      <c r="J48" s="50">
        <f>SUM('[1]15.08 Entebbe-Kampala'!J48,'[2]17.08 Entebbe-Kampala'!J48,'[3]17.08 Entebbe-Kampala'!J48)</f>
        <v>0</v>
      </c>
      <c r="K48" s="50">
        <f>SUM('[1]15.08 Entebbe-Kampala'!K48,'[2]17.08 Entebbe-Kampala'!K48,'[3]17.08 Entebbe-Kampala'!K48)</f>
        <v>0</v>
      </c>
      <c r="L48" s="50">
        <f>SUM('[1]15.08 Entebbe-Kampala'!L48,'[2]17.08 Entebbe-Kampala'!L48,'[3]17.08 Entebbe-Kampala'!L48)</f>
        <v>1</v>
      </c>
      <c r="M48" s="50">
        <f>SUM('[1]15.08 Entebbe-Kampala'!M48,'[2]17.08 Entebbe-Kampala'!M48,'[3]17.08 Entebbe-Kampala'!M48)</f>
        <v>51</v>
      </c>
      <c r="N48" s="50">
        <f>SUM('[1]15.08 Entebbe-Kampala'!N48,'[2]17.08 Entebbe-Kampala'!N48,'[3]17.08 Entebbe-Kampala'!N48)</f>
        <v>0</v>
      </c>
      <c r="O48" s="15">
        <f t="shared" si="0"/>
        <v>148</v>
      </c>
      <c r="P48" s="15">
        <f t="shared" si="1"/>
        <v>199</v>
      </c>
      <c r="R48" s="8"/>
      <c r="T48"/>
    </row>
    <row r="49" spans="2:20" ht="23.1" customHeight="1" x14ac:dyDescent="0.25">
      <c r="B49" s="45" t="s">
        <v>76</v>
      </c>
      <c r="C49" s="50">
        <f>SUM('[1]15.08 Entebbe-Kampala'!C49,'[2]17.08 Entebbe-Kampala'!C49,'[3]17.08 Entebbe-Kampala'!C49)</f>
        <v>71</v>
      </c>
      <c r="D49" s="50">
        <f>SUM('[1]15.08 Entebbe-Kampala'!D49,'[2]17.08 Entebbe-Kampala'!D49,'[3]17.08 Entebbe-Kampala'!D49)</f>
        <v>0</v>
      </c>
      <c r="E49" s="50">
        <f>SUM('[1]15.08 Entebbe-Kampala'!E49,'[2]17.08 Entebbe-Kampala'!E49,'[3]17.08 Entebbe-Kampala'!E49)</f>
        <v>56</v>
      </c>
      <c r="F49" s="50">
        <f>SUM('[1]15.08 Entebbe-Kampala'!F49,'[2]17.08 Entebbe-Kampala'!F49,'[3]17.08 Entebbe-Kampala'!F49)</f>
        <v>19</v>
      </c>
      <c r="G49" s="50">
        <f>SUM('[1]15.08 Entebbe-Kampala'!G49,'[2]17.08 Entebbe-Kampala'!G49,'[3]17.08 Entebbe-Kampala'!G49)</f>
        <v>2</v>
      </c>
      <c r="H49" s="50">
        <f>SUM('[1]15.08 Entebbe-Kampala'!H49,'[2]17.08 Entebbe-Kampala'!H49,'[3]17.08 Entebbe-Kampala'!H49)</f>
        <v>0</v>
      </c>
      <c r="I49" s="50">
        <f>SUM('[1]15.08 Entebbe-Kampala'!I49,'[2]17.08 Entebbe-Kampala'!I49,'[3]17.08 Entebbe-Kampala'!I49)</f>
        <v>13</v>
      </c>
      <c r="J49" s="50">
        <f>SUM('[1]15.08 Entebbe-Kampala'!J49,'[2]17.08 Entebbe-Kampala'!J49,'[3]17.08 Entebbe-Kampala'!J49)</f>
        <v>0</v>
      </c>
      <c r="K49" s="50">
        <f>SUM('[1]15.08 Entebbe-Kampala'!K49,'[2]17.08 Entebbe-Kampala'!K49,'[3]17.08 Entebbe-Kampala'!K49)</f>
        <v>1</v>
      </c>
      <c r="L49" s="50">
        <f>SUM('[1]15.08 Entebbe-Kampala'!L49,'[2]17.08 Entebbe-Kampala'!L49,'[3]17.08 Entebbe-Kampala'!L49)</f>
        <v>0</v>
      </c>
      <c r="M49" s="50">
        <f>SUM('[1]15.08 Entebbe-Kampala'!M49,'[2]17.08 Entebbe-Kampala'!M49,'[3]17.08 Entebbe-Kampala'!M49)</f>
        <v>37</v>
      </c>
      <c r="N49" s="50">
        <f>SUM('[1]15.08 Entebbe-Kampala'!N49,'[2]17.08 Entebbe-Kampala'!N49,'[3]17.08 Entebbe-Kampala'!N49)</f>
        <v>0</v>
      </c>
      <c r="O49" s="15">
        <f t="shared" si="0"/>
        <v>162</v>
      </c>
      <c r="P49" s="15">
        <f t="shared" si="1"/>
        <v>199</v>
      </c>
      <c r="R49" s="8"/>
      <c r="T49"/>
    </row>
    <row r="50" spans="2:20" ht="23.1" customHeight="1" x14ac:dyDescent="0.25">
      <c r="B50" s="46" t="s">
        <v>77</v>
      </c>
      <c r="C50" s="50">
        <f>SUM('[1]15.08 Entebbe-Kampala'!C50,'[2]17.08 Entebbe-Kampala'!C50,'[3]17.08 Entebbe-Kampala'!C50)</f>
        <v>78</v>
      </c>
      <c r="D50" s="50">
        <f>SUM('[1]15.08 Entebbe-Kampala'!D50,'[2]17.08 Entebbe-Kampala'!D50,'[3]17.08 Entebbe-Kampala'!D50)</f>
        <v>0</v>
      </c>
      <c r="E50" s="50">
        <f>SUM('[1]15.08 Entebbe-Kampala'!E50,'[2]17.08 Entebbe-Kampala'!E50,'[3]17.08 Entebbe-Kampala'!E50)</f>
        <v>62</v>
      </c>
      <c r="F50" s="50">
        <f>SUM('[1]15.08 Entebbe-Kampala'!F50,'[2]17.08 Entebbe-Kampala'!F50,'[3]17.08 Entebbe-Kampala'!F50)</f>
        <v>22</v>
      </c>
      <c r="G50" s="50">
        <f>SUM('[1]15.08 Entebbe-Kampala'!G50,'[2]17.08 Entebbe-Kampala'!G50,'[3]17.08 Entebbe-Kampala'!G50)</f>
        <v>0</v>
      </c>
      <c r="H50" s="50">
        <f>SUM('[1]15.08 Entebbe-Kampala'!H50,'[2]17.08 Entebbe-Kampala'!H50,'[3]17.08 Entebbe-Kampala'!H50)</f>
        <v>3</v>
      </c>
      <c r="I50" s="50">
        <f>SUM('[1]15.08 Entebbe-Kampala'!I50,'[2]17.08 Entebbe-Kampala'!I50,'[3]17.08 Entebbe-Kampala'!I50)</f>
        <v>7</v>
      </c>
      <c r="J50" s="50">
        <f>SUM('[1]15.08 Entebbe-Kampala'!J50,'[2]17.08 Entebbe-Kampala'!J50,'[3]17.08 Entebbe-Kampala'!J50)</f>
        <v>0</v>
      </c>
      <c r="K50" s="50">
        <f>SUM('[1]15.08 Entebbe-Kampala'!K50,'[2]17.08 Entebbe-Kampala'!K50,'[3]17.08 Entebbe-Kampala'!K50)</f>
        <v>1</v>
      </c>
      <c r="L50" s="50">
        <f>SUM('[1]15.08 Entebbe-Kampala'!L50,'[2]17.08 Entebbe-Kampala'!L50,'[3]17.08 Entebbe-Kampala'!L50)</f>
        <v>1</v>
      </c>
      <c r="M50" s="50">
        <f>SUM('[1]15.08 Entebbe-Kampala'!M50,'[2]17.08 Entebbe-Kampala'!M50,'[3]17.08 Entebbe-Kampala'!M50)</f>
        <v>34</v>
      </c>
      <c r="N50" s="50">
        <f>SUM('[1]15.08 Entebbe-Kampala'!N50,'[2]17.08 Entebbe-Kampala'!N50,'[3]17.08 Entebbe-Kampala'!N50)</f>
        <v>0</v>
      </c>
      <c r="O50" s="15">
        <f t="shared" si="0"/>
        <v>174</v>
      </c>
      <c r="P50" s="15">
        <f t="shared" si="1"/>
        <v>208</v>
      </c>
      <c r="R50" s="8"/>
      <c r="T50"/>
    </row>
    <row r="51" spans="2:20" ht="23.1" customHeight="1" x14ac:dyDescent="0.25">
      <c r="B51" s="46" t="s">
        <v>78</v>
      </c>
      <c r="C51" s="50">
        <f>SUM('[1]15.08 Entebbe-Kampala'!C51,'[2]17.08 Entebbe-Kampala'!C51,'[3]17.08 Entebbe-Kampala'!C51)</f>
        <v>71</v>
      </c>
      <c r="D51" s="50">
        <f>SUM('[1]15.08 Entebbe-Kampala'!D51,'[2]17.08 Entebbe-Kampala'!D51,'[3]17.08 Entebbe-Kampala'!D51)</f>
        <v>0</v>
      </c>
      <c r="E51" s="50">
        <f>SUM('[1]15.08 Entebbe-Kampala'!E51,'[2]17.08 Entebbe-Kampala'!E51,'[3]17.08 Entebbe-Kampala'!E51)</f>
        <v>55</v>
      </c>
      <c r="F51" s="50">
        <f>SUM('[1]15.08 Entebbe-Kampala'!F51,'[2]17.08 Entebbe-Kampala'!F51,'[3]17.08 Entebbe-Kampala'!F51)</f>
        <v>23</v>
      </c>
      <c r="G51" s="50">
        <f>SUM('[1]15.08 Entebbe-Kampala'!G51,'[2]17.08 Entebbe-Kampala'!G51,'[3]17.08 Entebbe-Kampala'!G51)</f>
        <v>1</v>
      </c>
      <c r="H51" s="50">
        <f>SUM('[1]15.08 Entebbe-Kampala'!H51,'[2]17.08 Entebbe-Kampala'!H51,'[3]17.08 Entebbe-Kampala'!H51)</f>
        <v>0</v>
      </c>
      <c r="I51" s="50">
        <f>SUM('[1]15.08 Entebbe-Kampala'!I51,'[2]17.08 Entebbe-Kampala'!I51,'[3]17.08 Entebbe-Kampala'!I51)</f>
        <v>11</v>
      </c>
      <c r="J51" s="50">
        <f>SUM('[1]15.08 Entebbe-Kampala'!J51,'[2]17.08 Entebbe-Kampala'!J51,'[3]17.08 Entebbe-Kampala'!J51)</f>
        <v>0</v>
      </c>
      <c r="K51" s="50">
        <f>SUM('[1]15.08 Entebbe-Kampala'!K51,'[2]17.08 Entebbe-Kampala'!K51,'[3]17.08 Entebbe-Kampala'!K51)</f>
        <v>1</v>
      </c>
      <c r="L51" s="50">
        <f>SUM('[1]15.08 Entebbe-Kampala'!L51,'[2]17.08 Entebbe-Kampala'!L51,'[3]17.08 Entebbe-Kampala'!L51)</f>
        <v>0</v>
      </c>
      <c r="M51" s="50">
        <f>SUM('[1]15.08 Entebbe-Kampala'!M51,'[2]17.08 Entebbe-Kampala'!M51,'[3]17.08 Entebbe-Kampala'!M51)</f>
        <v>39</v>
      </c>
      <c r="N51" s="50">
        <f>SUM('[1]15.08 Entebbe-Kampala'!N51,'[2]17.08 Entebbe-Kampala'!N51,'[3]17.08 Entebbe-Kampala'!N51)</f>
        <v>0</v>
      </c>
      <c r="O51" s="15">
        <f t="shared" si="0"/>
        <v>162</v>
      </c>
      <c r="P51" s="15">
        <f t="shared" si="1"/>
        <v>201</v>
      </c>
      <c r="R51" s="8"/>
      <c r="T51"/>
    </row>
    <row r="52" spans="2:20" ht="23.1" customHeight="1" x14ac:dyDescent="0.25">
      <c r="B52" s="46" t="s">
        <v>79</v>
      </c>
      <c r="C52" s="50">
        <f>SUM('[1]15.08 Entebbe-Kampala'!C52,'[2]17.08 Entebbe-Kampala'!C52,'[3]17.08 Entebbe-Kampala'!C52)</f>
        <v>104</v>
      </c>
      <c r="D52" s="50">
        <f>SUM('[1]15.08 Entebbe-Kampala'!D52,'[2]17.08 Entebbe-Kampala'!D52,'[3]17.08 Entebbe-Kampala'!D52)</f>
        <v>0</v>
      </c>
      <c r="E52" s="50">
        <f>SUM('[1]15.08 Entebbe-Kampala'!E52,'[2]17.08 Entebbe-Kampala'!E52,'[3]17.08 Entebbe-Kampala'!E52)</f>
        <v>61</v>
      </c>
      <c r="F52" s="50">
        <f>SUM('[1]15.08 Entebbe-Kampala'!F52,'[2]17.08 Entebbe-Kampala'!F52,'[3]17.08 Entebbe-Kampala'!F52)</f>
        <v>25</v>
      </c>
      <c r="G52" s="50">
        <f>SUM('[1]15.08 Entebbe-Kampala'!G52,'[2]17.08 Entebbe-Kampala'!G52,'[3]17.08 Entebbe-Kampala'!G52)</f>
        <v>1</v>
      </c>
      <c r="H52" s="50">
        <f>SUM('[1]15.08 Entebbe-Kampala'!H52,'[2]17.08 Entebbe-Kampala'!H52,'[3]17.08 Entebbe-Kampala'!H52)</f>
        <v>0</v>
      </c>
      <c r="I52" s="50">
        <f>SUM('[1]15.08 Entebbe-Kampala'!I52,'[2]17.08 Entebbe-Kampala'!I52,'[3]17.08 Entebbe-Kampala'!I52)</f>
        <v>7</v>
      </c>
      <c r="J52" s="50">
        <f>SUM('[1]15.08 Entebbe-Kampala'!J52,'[2]17.08 Entebbe-Kampala'!J52,'[3]17.08 Entebbe-Kampala'!J52)</f>
        <v>1</v>
      </c>
      <c r="K52" s="50">
        <f>SUM('[1]15.08 Entebbe-Kampala'!K52,'[2]17.08 Entebbe-Kampala'!K52,'[3]17.08 Entebbe-Kampala'!K52)</f>
        <v>2</v>
      </c>
      <c r="L52" s="50">
        <f>SUM('[1]15.08 Entebbe-Kampala'!L52,'[2]17.08 Entebbe-Kampala'!L52,'[3]17.08 Entebbe-Kampala'!L52)</f>
        <v>1</v>
      </c>
      <c r="M52" s="50">
        <f>SUM('[1]15.08 Entebbe-Kampala'!M52,'[2]17.08 Entebbe-Kampala'!M52,'[3]17.08 Entebbe-Kampala'!M52)</f>
        <v>41</v>
      </c>
      <c r="N52" s="50">
        <f>SUM('[1]15.08 Entebbe-Kampala'!N52,'[2]17.08 Entebbe-Kampala'!N52,'[3]17.08 Entebbe-Kampala'!N52)</f>
        <v>0</v>
      </c>
      <c r="O52" s="15">
        <f t="shared" si="0"/>
        <v>202</v>
      </c>
      <c r="P52" s="15">
        <f t="shared" si="1"/>
        <v>243</v>
      </c>
      <c r="R52" s="8"/>
      <c r="T52"/>
    </row>
    <row r="53" spans="2:20" ht="23.1" customHeight="1" x14ac:dyDescent="0.25">
      <c r="B53" s="45" t="s">
        <v>80</v>
      </c>
      <c r="C53" s="50">
        <f>SUM('[1]15.08 Entebbe-Kampala'!C53,'[2]17.08 Entebbe-Kampala'!C53,'[3]17.08 Entebbe-Kampala'!C53)</f>
        <v>60</v>
      </c>
      <c r="D53" s="50">
        <f>SUM('[1]15.08 Entebbe-Kampala'!D53,'[2]17.08 Entebbe-Kampala'!D53,'[3]17.08 Entebbe-Kampala'!D53)</f>
        <v>0</v>
      </c>
      <c r="E53" s="50">
        <f>SUM('[1]15.08 Entebbe-Kampala'!E53,'[2]17.08 Entebbe-Kampala'!E53,'[3]17.08 Entebbe-Kampala'!E53)</f>
        <v>41</v>
      </c>
      <c r="F53" s="50">
        <f>SUM('[1]15.08 Entebbe-Kampala'!F53,'[2]17.08 Entebbe-Kampala'!F53,'[3]17.08 Entebbe-Kampala'!F53)</f>
        <v>17</v>
      </c>
      <c r="G53" s="50">
        <f>SUM('[1]15.08 Entebbe-Kampala'!G53,'[2]17.08 Entebbe-Kampala'!G53,'[3]17.08 Entebbe-Kampala'!G53)</f>
        <v>1</v>
      </c>
      <c r="H53" s="50">
        <f>SUM('[1]15.08 Entebbe-Kampala'!H53,'[2]17.08 Entebbe-Kampala'!H53,'[3]17.08 Entebbe-Kampala'!H53)</f>
        <v>0</v>
      </c>
      <c r="I53" s="50">
        <f>SUM('[1]15.08 Entebbe-Kampala'!I53,'[2]17.08 Entebbe-Kampala'!I53,'[3]17.08 Entebbe-Kampala'!I53)</f>
        <v>11</v>
      </c>
      <c r="J53" s="50">
        <f>SUM('[1]15.08 Entebbe-Kampala'!J53,'[2]17.08 Entebbe-Kampala'!J53,'[3]17.08 Entebbe-Kampala'!J53)</f>
        <v>2</v>
      </c>
      <c r="K53" s="50">
        <f>SUM('[1]15.08 Entebbe-Kampala'!K53,'[2]17.08 Entebbe-Kampala'!K53,'[3]17.08 Entebbe-Kampala'!K53)</f>
        <v>0</v>
      </c>
      <c r="L53" s="50">
        <f>SUM('[1]15.08 Entebbe-Kampala'!L53,'[2]17.08 Entebbe-Kampala'!L53,'[3]17.08 Entebbe-Kampala'!L53)</f>
        <v>0</v>
      </c>
      <c r="M53" s="50">
        <f>SUM('[1]15.08 Entebbe-Kampala'!M53,'[2]17.08 Entebbe-Kampala'!M53,'[3]17.08 Entebbe-Kampala'!M53)</f>
        <v>44</v>
      </c>
      <c r="N53" s="50">
        <f>SUM('[1]15.08 Entebbe-Kampala'!N53,'[2]17.08 Entebbe-Kampala'!N53,'[3]17.08 Entebbe-Kampala'!N53)</f>
        <v>0</v>
      </c>
      <c r="O53" s="15">
        <f t="shared" si="0"/>
        <v>132</v>
      </c>
      <c r="P53" s="15">
        <f t="shared" si="1"/>
        <v>176</v>
      </c>
      <c r="R53" s="8"/>
      <c r="T53"/>
    </row>
    <row r="54" spans="2:20" ht="23.1" customHeight="1" x14ac:dyDescent="0.25">
      <c r="B54" s="45" t="s">
        <v>81</v>
      </c>
      <c r="C54" s="50">
        <f>SUM('[1]15.08 Entebbe-Kampala'!C54,'[2]17.08 Entebbe-Kampala'!C54,'[3]17.08 Entebbe-Kampala'!C54)</f>
        <v>80</v>
      </c>
      <c r="D54" s="50">
        <f>SUM('[1]15.08 Entebbe-Kampala'!D54,'[2]17.08 Entebbe-Kampala'!D54,'[3]17.08 Entebbe-Kampala'!D54)</f>
        <v>0</v>
      </c>
      <c r="E54" s="50">
        <f>SUM('[1]15.08 Entebbe-Kampala'!E54,'[2]17.08 Entebbe-Kampala'!E54,'[3]17.08 Entebbe-Kampala'!E54)</f>
        <v>36</v>
      </c>
      <c r="F54" s="50">
        <f>SUM('[1]15.08 Entebbe-Kampala'!F54,'[2]17.08 Entebbe-Kampala'!F54,'[3]17.08 Entebbe-Kampala'!F54)</f>
        <v>21</v>
      </c>
      <c r="G54" s="50">
        <f>SUM('[1]15.08 Entebbe-Kampala'!G54,'[2]17.08 Entebbe-Kampala'!G54,'[3]17.08 Entebbe-Kampala'!G54)</f>
        <v>1</v>
      </c>
      <c r="H54" s="50">
        <f>SUM('[1]15.08 Entebbe-Kampala'!H54,'[2]17.08 Entebbe-Kampala'!H54,'[3]17.08 Entebbe-Kampala'!H54)</f>
        <v>0</v>
      </c>
      <c r="I54" s="50">
        <f>SUM('[1]15.08 Entebbe-Kampala'!I54,'[2]17.08 Entebbe-Kampala'!I54,'[3]17.08 Entebbe-Kampala'!I54)</f>
        <v>8</v>
      </c>
      <c r="J54" s="50">
        <f>SUM('[1]15.08 Entebbe-Kampala'!J54,'[2]17.08 Entebbe-Kampala'!J54,'[3]17.08 Entebbe-Kampala'!J54)</f>
        <v>1</v>
      </c>
      <c r="K54" s="50">
        <f>SUM('[1]15.08 Entebbe-Kampala'!K54,'[2]17.08 Entebbe-Kampala'!K54,'[3]17.08 Entebbe-Kampala'!K54)</f>
        <v>0</v>
      </c>
      <c r="L54" s="50">
        <f>SUM('[1]15.08 Entebbe-Kampala'!L54,'[2]17.08 Entebbe-Kampala'!L54,'[3]17.08 Entebbe-Kampala'!L54)</f>
        <v>0</v>
      </c>
      <c r="M54" s="50">
        <f>SUM('[1]15.08 Entebbe-Kampala'!M54,'[2]17.08 Entebbe-Kampala'!M54,'[3]17.08 Entebbe-Kampala'!M54)</f>
        <v>44</v>
      </c>
      <c r="N54" s="50">
        <f>SUM('[1]15.08 Entebbe-Kampala'!N54,'[2]17.08 Entebbe-Kampala'!N54,'[3]17.08 Entebbe-Kampala'!N54)</f>
        <v>0</v>
      </c>
      <c r="O54" s="15">
        <f t="shared" si="0"/>
        <v>147</v>
      </c>
      <c r="P54" s="15">
        <f t="shared" si="1"/>
        <v>191</v>
      </c>
      <c r="R54" s="8"/>
      <c r="T54"/>
    </row>
    <row r="55" spans="2:20" ht="23.1" customHeight="1" x14ac:dyDescent="0.25">
      <c r="B55" s="45" t="s">
        <v>82</v>
      </c>
      <c r="C55" s="50">
        <f>SUM('[1]15.08 Entebbe-Kampala'!C55,'[2]17.08 Entebbe-Kampala'!C55,'[3]17.08 Entebbe-Kampala'!C55)</f>
        <v>77</v>
      </c>
      <c r="D55" s="50">
        <f>SUM('[1]15.08 Entebbe-Kampala'!D55,'[2]17.08 Entebbe-Kampala'!D55,'[3]17.08 Entebbe-Kampala'!D55)</f>
        <v>0</v>
      </c>
      <c r="E55" s="50">
        <f>SUM('[1]15.08 Entebbe-Kampala'!E55,'[2]17.08 Entebbe-Kampala'!E55,'[3]17.08 Entebbe-Kampala'!E55)</f>
        <v>57</v>
      </c>
      <c r="F55" s="50">
        <f>SUM('[1]15.08 Entebbe-Kampala'!F55,'[2]17.08 Entebbe-Kampala'!F55,'[3]17.08 Entebbe-Kampala'!F55)</f>
        <v>24</v>
      </c>
      <c r="G55" s="50">
        <f>SUM('[1]15.08 Entebbe-Kampala'!G55,'[2]17.08 Entebbe-Kampala'!G55,'[3]17.08 Entebbe-Kampala'!G55)</f>
        <v>3</v>
      </c>
      <c r="H55" s="50">
        <f>SUM('[1]15.08 Entebbe-Kampala'!H55,'[2]17.08 Entebbe-Kampala'!H55,'[3]17.08 Entebbe-Kampala'!H55)</f>
        <v>4</v>
      </c>
      <c r="I55" s="50">
        <f>SUM('[1]15.08 Entebbe-Kampala'!I55,'[2]17.08 Entebbe-Kampala'!I55,'[3]17.08 Entebbe-Kampala'!I55)</f>
        <v>7</v>
      </c>
      <c r="J55" s="50">
        <f>SUM('[1]15.08 Entebbe-Kampala'!J55,'[2]17.08 Entebbe-Kampala'!J55,'[3]17.08 Entebbe-Kampala'!J55)</f>
        <v>0</v>
      </c>
      <c r="K55" s="50">
        <f>SUM('[1]15.08 Entebbe-Kampala'!K55,'[2]17.08 Entebbe-Kampala'!K55,'[3]17.08 Entebbe-Kampala'!K55)</f>
        <v>0</v>
      </c>
      <c r="L55" s="50">
        <f>SUM('[1]15.08 Entebbe-Kampala'!L55,'[2]17.08 Entebbe-Kampala'!L55,'[3]17.08 Entebbe-Kampala'!L55)</f>
        <v>0</v>
      </c>
      <c r="M55" s="50">
        <f>SUM('[1]15.08 Entebbe-Kampala'!M55,'[2]17.08 Entebbe-Kampala'!M55,'[3]17.08 Entebbe-Kampala'!M55)</f>
        <v>35</v>
      </c>
      <c r="N55" s="50">
        <f>SUM('[1]15.08 Entebbe-Kampala'!N55,'[2]17.08 Entebbe-Kampala'!N55,'[3]17.08 Entebbe-Kampala'!N55)</f>
        <v>0</v>
      </c>
      <c r="O55" s="15">
        <f t="shared" si="0"/>
        <v>172</v>
      </c>
      <c r="P55" s="15">
        <f t="shared" si="1"/>
        <v>207</v>
      </c>
      <c r="R55" s="8"/>
      <c r="T55"/>
    </row>
    <row r="56" spans="2:20" ht="23.1" customHeight="1" x14ac:dyDescent="0.25">
      <c r="B56" s="45" t="s">
        <v>83</v>
      </c>
      <c r="C56" s="50">
        <f>SUM('[1]15.08 Entebbe-Kampala'!C56,'[2]17.08 Entebbe-Kampala'!C56,'[3]17.08 Entebbe-Kampala'!C56)</f>
        <v>90</v>
      </c>
      <c r="D56" s="50">
        <f>SUM('[1]15.08 Entebbe-Kampala'!D56,'[2]17.08 Entebbe-Kampala'!D56,'[3]17.08 Entebbe-Kampala'!D56)</f>
        <v>0</v>
      </c>
      <c r="E56" s="50">
        <f>SUM('[1]15.08 Entebbe-Kampala'!E56,'[2]17.08 Entebbe-Kampala'!E56,'[3]17.08 Entebbe-Kampala'!E56)</f>
        <v>62</v>
      </c>
      <c r="F56" s="50">
        <f>SUM('[1]15.08 Entebbe-Kampala'!F56,'[2]17.08 Entebbe-Kampala'!F56,'[3]17.08 Entebbe-Kampala'!F56)</f>
        <v>23</v>
      </c>
      <c r="G56" s="50">
        <f>SUM('[1]15.08 Entebbe-Kampala'!G56,'[2]17.08 Entebbe-Kampala'!G56,'[3]17.08 Entebbe-Kampala'!G56)</f>
        <v>1</v>
      </c>
      <c r="H56" s="50">
        <f>SUM('[1]15.08 Entebbe-Kampala'!H56,'[2]17.08 Entebbe-Kampala'!H56,'[3]17.08 Entebbe-Kampala'!H56)</f>
        <v>1</v>
      </c>
      <c r="I56" s="50">
        <f>SUM('[1]15.08 Entebbe-Kampala'!I56,'[2]17.08 Entebbe-Kampala'!I56,'[3]17.08 Entebbe-Kampala'!I56)</f>
        <v>5</v>
      </c>
      <c r="J56" s="50">
        <f>SUM('[1]15.08 Entebbe-Kampala'!J56,'[2]17.08 Entebbe-Kampala'!J56,'[3]17.08 Entebbe-Kampala'!J56)</f>
        <v>0</v>
      </c>
      <c r="K56" s="50">
        <f>SUM('[1]15.08 Entebbe-Kampala'!K56,'[2]17.08 Entebbe-Kampala'!K56,'[3]17.08 Entebbe-Kampala'!K56)</f>
        <v>0</v>
      </c>
      <c r="L56" s="50">
        <f>SUM('[1]15.08 Entebbe-Kampala'!L56,'[2]17.08 Entebbe-Kampala'!L56,'[3]17.08 Entebbe-Kampala'!L56)</f>
        <v>0</v>
      </c>
      <c r="M56" s="50">
        <f>SUM('[1]15.08 Entebbe-Kampala'!M56,'[2]17.08 Entebbe-Kampala'!M56,'[3]17.08 Entebbe-Kampala'!M56)</f>
        <v>43</v>
      </c>
      <c r="N56" s="50">
        <f>SUM('[1]15.08 Entebbe-Kampala'!N56,'[2]17.08 Entebbe-Kampala'!N56,'[3]17.08 Entebbe-Kampala'!N56)</f>
        <v>0</v>
      </c>
      <c r="O56" s="15">
        <f t="shared" si="0"/>
        <v>182</v>
      </c>
      <c r="P56" s="15">
        <f t="shared" si="1"/>
        <v>225</v>
      </c>
      <c r="R56" s="8"/>
      <c r="T56"/>
    </row>
    <row r="57" spans="2:20" ht="23.1" customHeight="1" x14ac:dyDescent="0.25">
      <c r="B57" s="45" t="s">
        <v>84</v>
      </c>
      <c r="C57" s="50">
        <f>SUM('[1]15.08 Entebbe-Kampala'!C57,'[2]17.08 Entebbe-Kampala'!C57,'[3]17.08 Entebbe-Kampala'!C57)</f>
        <v>129</v>
      </c>
      <c r="D57" s="50">
        <f>SUM('[1]15.08 Entebbe-Kampala'!D57,'[2]17.08 Entebbe-Kampala'!D57,'[3]17.08 Entebbe-Kampala'!D57)</f>
        <v>0</v>
      </c>
      <c r="E57" s="50">
        <f>SUM('[1]15.08 Entebbe-Kampala'!E57,'[2]17.08 Entebbe-Kampala'!E57,'[3]17.08 Entebbe-Kampala'!E57)</f>
        <v>36</v>
      </c>
      <c r="F57" s="50">
        <f>SUM('[1]15.08 Entebbe-Kampala'!F57,'[2]17.08 Entebbe-Kampala'!F57,'[3]17.08 Entebbe-Kampala'!F57)</f>
        <v>19</v>
      </c>
      <c r="G57" s="50">
        <f>SUM('[1]15.08 Entebbe-Kampala'!G57,'[2]17.08 Entebbe-Kampala'!G57,'[3]17.08 Entebbe-Kampala'!G57)</f>
        <v>2</v>
      </c>
      <c r="H57" s="50">
        <f>SUM('[1]15.08 Entebbe-Kampala'!H57,'[2]17.08 Entebbe-Kampala'!H57,'[3]17.08 Entebbe-Kampala'!H57)</f>
        <v>2</v>
      </c>
      <c r="I57" s="50">
        <f>SUM('[1]15.08 Entebbe-Kampala'!I57,'[2]17.08 Entebbe-Kampala'!I57,'[3]17.08 Entebbe-Kampala'!I57)</f>
        <v>7</v>
      </c>
      <c r="J57" s="50">
        <f>SUM('[1]15.08 Entebbe-Kampala'!J57,'[2]17.08 Entebbe-Kampala'!J57,'[3]17.08 Entebbe-Kampala'!J57)</f>
        <v>0</v>
      </c>
      <c r="K57" s="50">
        <f>SUM('[1]15.08 Entebbe-Kampala'!K57,'[2]17.08 Entebbe-Kampala'!K57,'[3]17.08 Entebbe-Kampala'!K57)</f>
        <v>0</v>
      </c>
      <c r="L57" s="50">
        <f>SUM('[1]15.08 Entebbe-Kampala'!L57,'[2]17.08 Entebbe-Kampala'!L57,'[3]17.08 Entebbe-Kampala'!L57)</f>
        <v>0</v>
      </c>
      <c r="M57" s="50">
        <f>SUM('[1]15.08 Entebbe-Kampala'!M57,'[2]17.08 Entebbe-Kampala'!M57,'[3]17.08 Entebbe-Kampala'!M57)</f>
        <v>27</v>
      </c>
      <c r="N57" s="50">
        <f>SUM('[1]15.08 Entebbe-Kampala'!N57,'[2]17.08 Entebbe-Kampala'!N57,'[3]17.08 Entebbe-Kampala'!N57)</f>
        <v>0</v>
      </c>
      <c r="O57" s="15">
        <f t="shared" si="0"/>
        <v>195</v>
      </c>
      <c r="P57" s="15">
        <f t="shared" si="1"/>
        <v>222</v>
      </c>
      <c r="R57" s="8"/>
      <c r="T57"/>
    </row>
    <row r="58" spans="2:20" ht="23.1" customHeight="1" x14ac:dyDescent="0.25">
      <c r="B58" s="45" t="s">
        <v>99</v>
      </c>
      <c r="C58" s="50">
        <v>71.192139737991255</v>
      </c>
      <c r="D58" s="50">
        <v>0</v>
      </c>
      <c r="E58" s="50">
        <v>46.842794759825324</v>
      </c>
      <c r="F58" s="50">
        <v>18.855895196506548</v>
      </c>
      <c r="G58" s="50">
        <v>0.96506550218340592</v>
      </c>
      <c r="H58" s="50">
        <v>1.4104803493449778</v>
      </c>
      <c r="I58" s="50">
        <v>7.6462882096069862</v>
      </c>
      <c r="J58" s="50">
        <v>0.81659388646288189</v>
      </c>
      <c r="K58" s="50">
        <v>0.44541484716157198</v>
      </c>
      <c r="L58" s="50">
        <v>0.51965065502183405</v>
      </c>
      <c r="M58" s="50">
        <v>33.851528384279469</v>
      </c>
      <c r="N58" s="50">
        <v>0</v>
      </c>
      <c r="O58" s="15">
        <f t="shared" si="0"/>
        <v>148.69432314410471</v>
      </c>
      <c r="P58" s="15">
        <f t="shared" si="1"/>
        <v>182.54585152838419</v>
      </c>
      <c r="R58" s="57"/>
      <c r="T58"/>
    </row>
    <row r="59" spans="2:20" ht="23.1" customHeight="1" x14ac:dyDescent="0.25">
      <c r="B59" s="45" t="s">
        <v>100</v>
      </c>
      <c r="C59" s="50">
        <v>63.200473071324595</v>
      </c>
      <c r="D59" s="50">
        <v>0</v>
      </c>
      <c r="E59" s="50">
        <v>41.584461426491991</v>
      </c>
      <c r="F59" s="50">
        <v>16.739228529839881</v>
      </c>
      <c r="G59" s="50">
        <v>0.85673216885007264</v>
      </c>
      <c r="H59" s="50">
        <v>1.2521470160116446</v>
      </c>
      <c r="I59" s="50">
        <v>6.7879548762736528</v>
      </c>
      <c r="J59" s="50">
        <v>0.72492721979621533</v>
      </c>
      <c r="K59" s="50">
        <v>0.39541484716157199</v>
      </c>
      <c r="L59" s="50">
        <v>0.4613173216885007</v>
      </c>
      <c r="M59" s="50">
        <v>30.051528384279472</v>
      </c>
      <c r="N59" s="50">
        <v>0</v>
      </c>
      <c r="O59" s="15">
        <f t="shared" si="0"/>
        <v>132.00265647743814</v>
      </c>
      <c r="P59" s="15">
        <f t="shared" si="1"/>
        <v>162.0541848617176</v>
      </c>
      <c r="R59" s="57"/>
      <c r="T59"/>
    </row>
    <row r="60" spans="2:20" ht="23.1" customHeight="1" x14ac:dyDescent="0.25">
      <c r="B60" s="45" t="s">
        <v>101</v>
      </c>
      <c r="C60" s="50">
        <v>60.003806404657922</v>
      </c>
      <c r="D60" s="50">
        <v>0</v>
      </c>
      <c r="E60" s="50">
        <v>39.481128093158652</v>
      </c>
      <c r="F60" s="50">
        <v>15.892561863173215</v>
      </c>
      <c r="G60" s="50">
        <v>0.81339883551673919</v>
      </c>
      <c r="H60" s="50">
        <v>1.1888136826783111</v>
      </c>
      <c r="I60" s="50">
        <v>6.4446215429403191</v>
      </c>
      <c r="J60" s="50">
        <v>0.68826055312954859</v>
      </c>
      <c r="K60" s="50">
        <v>0.37541484716157197</v>
      </c>
      <c r="L60" s="50">
        <v>0.43798398835516733</v>
      </c>
      <c r="M60" s="50">
        <v>28.531528384279468</v>
      </c>
      <c r="N60" s="50">
        <v>0</v>
      </c>
      <c r="O60" s="15">
        <f t="shared" si="0"/>
        <v>125.32598981077145</v>
      </c>
      <c r="P60" s="15">
        <f t="shared" si="1"/>
        <v>153.85751819505091</v>
      </c>
      <c r="R60" s="57"/>
      <c r="T60"/>
    </row>
    <row r="61" spans="2:20" ht="23.1" customHeight="1" x14ac:dyDescent="0.25">
      <c r="B61" s="45" t="s">
        <v>102</v>
      </c>
      <c r="C61" s="50">
        <v>54.409639737991263</v>
      </c>
      <c r="D61" s="50">
        <v>0</v>
      </c>
      <c r="E61" s="50">
        <v>28</v>
      </c>
      <c r="F61" s="50">
        <v>14.410895196506548</v>
      </c>
      <c r="G61" s="50">
        <v>0.737565502183406</v>
      </c>
      <c r="H61" s="50">
        <v>1.077980349344978</v>
      </c>
      <c r="I61" s="50">
        <v>5.843788209606986</v>
      </c>
      <c r="J61" s="50">
        <v>0.624093886462882</v>
      </c>
      <c r="K61" s="50">
        <v>0.340414847161572</v>
      </c>
      <c r="L61" s="50">
        <v>0.397150655021834</v>
      </c>
      <c r="M61" s="50">
        <v>25.871528384279472</v>
      </c>
      <c r="N61" s="50">
        <v>0</v>
      </c>
      <c r="O61" s="15">
        <f t="shared" si="0"/>
        <v>105.84152838427946</v>
      </c>
      <c r="P61" s="15">
        <f t="shared" si="1"/>
        <v>131.71305676855894</v>
      </c>
      <c r="R61" s="57"/>
      <c r="T61"/>
    </row>
    <row r="62" spans="2:20" ht="23.1" customHeight="1" x14ac:dyDescent="0.25">
      <c r="B62" s="45" t="s">
        <v>107</v>
      </c>
      <c r="C62" s="50">
        <v>28</v>
      </c>
      <c r="D62" s="50">
        <v>0</v>
      </c>
      <c r="E62" s="50">
        <v>17</v>
      </c>
      <c r="F62" s="50">
        <v>14.855949781659389</v>
      </c>
      <c r="G62" s="50">
        <v>0.76034388646288198</v>
      </c>
      <c r="H62" s="50">
        <v>1.1112718340611352</v>
      </c>
      <c r="I62" s="50">
        <v>6.0242631004366807</v>
      </c>
      <c r="J62" s="50">
        <v>0.64336790393013088</v>
      </c>
      <c r="K62" s="50">
        <v>0.35092794759825324</v>
      </c>
      <c r="L62" s="50">
        <v>0.40941593886462879</v>
      </c>
      <c r="M62" s="50">
        <v>26.670524017467248</v>
      </c>
      <c r="N62" s="50">
        <v>0</v>
      </c>
      <c r="O62" s="15">
        <f t="shared" si="0"/>
        <v>69.155540393013098</v>
      </c>
      <c r="P62" s="15">
        <f t="shared" si="1"/>
        <v>95.826064410480342</v>
      </c>
      <c r="R62" s="57"/>
      <c r="T62"/>
    </row>
    <row r="63" spans="2:20" ht="23.1" customHeight="1" x14ac:dyDescent="0.25">
      <c r="B63" s="45" t="s">
        <v>108</v>
      </c>
      <c r="C63" s="50">
        <v>53.692483624454105</v>
      </c>
      <c r="D63" s="50">
        <v>0</v>
      </c>
      <c r="E63" s="50">
        <v>25</v>
      </c>
      <c r="F63" s="50">
        <v>14.220949781659378</v>
      </c>
      <c r="G63" s="50">
        <v>0.72784388646288145</v>
      </c>
      <c r="H63" s="50">
        <v>0</v>
      </c>
      <c r="I63" s="50">
        <v>5.7667631004366768</v>
      </c>
      <c r="J63" s="50">
        <v>0.61586790393013047</v>
      </c>
      <c r="K63" s="50">
        <v>0.33592794759825301</v>
      </c>
      <c r="L63" s="50">
        <v>0.39191593886462855</v>
      </c>
      <c r="M63" s="50">
        <v>25.530524017467229</v>
      </c>
      <c r="N63" s="50">
        <v>0</v>
      </c>
      <c r="O63" s="15">
        <f t="shared" si="0"/>
        <v>100.75175218340605</v>
      </c>
      <c r="P63" s="15">
        <f t="shared" si="1"/>
        <v>126.28227620087328</v>
      </c>
      <c r="R63" s="57"/>
      <c r="T63"/>
    </row>
    <row r="64" spans="2:20" ht="23.1" customHeight="1" x14ac:dyDescent="0.25">
      <c r="B64" s="45" t="s">
        <v>109</v>
      </c>
      <c r="C64" s="50">
        <v>42</v>
      </c>
      <c r="D64" s="50">
        <v>0</v>
      </c>
      <c r="E64" s="50">
        <v>12</v>
      </c>
      <c r="F64" s="50">
        <v>15.490949781659378</v>
      </c>
      <c r="G64" s="50">
        <v>0.7928438864628814</v>
      </c>
      <c r="H64" s="50">
        <v>1</v>
      </c>
      <c r="I64" s="50">
        <v>6.2817631004366765</v>
      </c>
      <c r="J64" s="50">
        <v>0.6708679039301304</v>
      </c>
      <c r="K64" s="50">
        <v>1</v>
      </c>
      <c r="L64" s="50">
        <v>0.42691593886462847</v>
      </c>
      <c r="M64" s="50">
        <v>27.810524017467227</v>
      </c>
      <c r="N64" s="50">
        <v>0</v>
      </c>
      <c r="O64" s="15">
        <f t="shared" si="0"/>
        <v>79.663340611353689</v>
      </c>
      <c r="P64" s="15">
        <f t="shared" si="1"/>
        <v>107.47386462882092</v>
      </c>
      <c r="R64" s="57"/>
      <c r="T64"/>
    </row>
    <row r="65" spans="2:20" ht="23.1" customHeight="1" x14ac:dyDescent="0.25">
      <c r="B65" s="45" t="s">
        <v>158</v>
      </c>
      <c r="C65" s="50">
        <v>33</v>
      </c>
      <c r="D65" s="50">
        <v>0</v>
      </c>
      <c r="E65" s="50">
        <v>19</v>
      </c>
      <c r="F65" s="50">
        <v>15.702616448326044</v>
      </c>
      <c r="G65" s="50">
        <v>0.80367721979621476</v>
      </c>
      <c r="H65" s="50">
        <v>2</v>
      </c>
      <c r="I65" s="50">
        <v>6.3675964337700099</v>
      </c>
      <c r="J65" s="50">
        <v>0.68003457059679706</v>
      </c>
      <c r="K65" s="50">
        <v>0.37092794759825298</v>
      </c>
      <c r="L65" s="50">
        <v>0.43274927219796183</v>
      </c>
      <c r="M65" s="50">
        <v>28.190524017467226</v>
      </c>
      <c r="N65" s="50">
        <v>0</v>
      </c>
      <c r="O65" s="15">
        <f t="shared" si="0"/>
        <v>78.357601892285274</v>
      </c>
      <c r="P65" s="15">
        <f t="shared" si="1"/>
        <v>106.5481259097525</v>
      </c>
      <c r="R65" s="57"/>
      <c r="T65"/>
    </row>
    <row r="66" spans="2:20" ht="23.1" customHeight="1" x14ac:dyDescent="0.25">
      <c r="B66" s="45" t="s">
        <v>103</v>
      </c>
      <c r="C66" s="50">
        <v>47</v>
      </c>
      <c r="D66" s="50">
        <v>0</v>
      </c>
      <c r="E66" s="50">
        <v>16</v>
      </c>
      <c r="F66" s="50">
        <v>15.188700873362444</v>
      </c>
      <c r="G66" s="50">
        <v>0.77737445414847151</v>
      </c>
      <c r="H66" s="50">
        <v>0</v>
      </c>
      <c r="I66" s="50">
        <v>6.1591975982532752</v>
      </c>
      <c r="J66" s="50">
        <v>0.65777838427947588</v>
      </c>
      <c r="K66" s="50">
        <v>0.35878820960698687</v>
      </c>
      <c r="L66" s="50">
        <v>0.41858624454148469</v>
      </c>
      <c r="M66" s="50">
        <v>27.267903930131002</v>
      </c>
      <c r="N66" s="50">
        <v>0</v>
      </c>
      <c r="O66" s="15">
        <f t="shared" si="0"/>
        <v>86.560425764192146</v>
      </c>
      <c r="P66" s="15">
        <f t="shared" si="1"/>
        <v>113.82832969432314</v>
      </c>
      <c r="R66" s="57"/>
      <c r="T66"/>
    </row>
    <row r="67" spans="2:20" ht="23.1" customHeight="1" x14ac:dyDescent="0.25">
      <c r="B67" s="45" t="s">
        <v>104</v>
      </c>
      <c r="C67" s="50">
        <v>51.752148835516763</v>
      </c>
      <c r="D67" s="50">
        <v>0</v>
      </c>
      <c r="E67" s="50">
        <v>14</v>
      </c>
      <c r="F67" s="50">
        <v>13.707034206695784</v>
      </c>
      <c r="G67" s="50">
        <v>0.70154112081513842</v>
      </c>
      <c r="H67" s="50">
        <v>0</v>
      </c>
      <c r="I67" s="50">
        <v>5.5583642649199438</v>
      </c>
      <c r="J67" s="50">
        <v>0.59361171761280951</v>
      </c>
      <c r="K67" s="50">
        <v>0.32378820960698701</v>
      </c>
      <c r="L67" s="50">
        <v>0.37775291120815152</v>
      </c>
      <c r="M67" s="50">
        <v>24.607903930131013</v>
      </c>
      <c r="N67" s="50">
        <v>0</v>
      </c>
      <c r="O67" s="15">
        <f t="shared" si="0"/>
        <v>87.014241266375578</v>
      </c>
      <c r="P67" s="15">
        <f t="shared" si="1"/>
        <v>111.62214519650659</v>
      </c>
      <c r="R67" s="57"/>
      <c r="T67"/>
    </row>
    <row r="68" spans="2:20" ht="23.1" customHeight="1" x14ac:dyDescent="0.25">
      <c r="B68" s="45" t="s">
        <v>105</v>
      </c>
      <c r="C68" s="50">
        <v>36</v>
      </c>
      <c r="D68" s="50">
        <v>0</v>
      </c>
      <c r="E68" s="50">
        <v>30.370893377001465</v>
      </c>
      <c r="F68" s="50">
        <v>12.225367540029117</v>
      </c>
      <c r="G68" s="50">
        <v>0.62570778748180511</v>
      </c>
      <c r="H68" s="50">
        <v>0.91449599708879203</v>
      </c>
      <c r="I68" s="50">
        <v>4.9575309315866098</v>
      </c>
      <c r="J68" s="50">
        <v>0.5294450509461428</v>
      </c>
      <c r="K68" s="50">
        <v>0.28878820960698698</v>
      </c>
      <c r="L68" s="50">
        <v>0.33691957787481819</v>
      </c>
      <c r="M68" s="50">
        <v>21.947903930131009</v>
      </c>
      <c r="N68" s="50">
        <v>0</v>
      </c>
      <c r="O68" s="15">
        <f t="shared" si="0"/>
        <v>86.249148471615726</v>
      </c>
      <c r="P68" s="15">
        <f t="shared" si="1"/>
        <v>108.19705240174673</v>
      </c>
      <c r="R68" s="57"/>
      <c r="T68"/>
    </row>
    <row r="69" spans="2:20" ht="23.1" customHeight="1" x14ac:dyDescent="0.25">
      <c r="B69" s="45" t="s">
        <v>106</v>
      </c>
      <c r="C69" s="50">
        <v>28</v>
      </c>
      <c r="D69" s="50">
        <v>0</v>
      </c>
      <c r="E69" s="50">
        <v>12</v>
      </c>
      <c r="F69" s="50">
        <v>12.648700873362451</v>
      </c>
      <c r="G69" s="50">
        <v>0.64737445414847172</v>
      </c>
      <c r="H69" s="50">
        <v>0.94616266375545877</v>
      </c>
      <c r="I69" s="50">
        <v>5.1291975982532767</v>
      </c>
      <c r="J69" s="50">
        <v>0.54777838427947612</v>
      </c>
      <c r="K69" s="50">
        <v>1</v>
      </c>
      <c r="L69" s="50">
        <v>0.34858624454148485</v>
      </c>
      <c r="M69" s="50">
        <v>22.70790393013101</v>
      </c>
      <c r="N69" s="50">
        <v>0</v>
      </c>
      <c r="O69" s="15">
        <f t="shared" si="0"/>
        <v>61.267800218340618</v>
      </c>
      <c r="P69" s="15">
        <f t="shared" si="1"/>
        <v>83.975704148471635</v>
      </c>
      <c r="R69" s="57"/>
      <c r="T69"/>
    </row>
    <row r="70" spans="2:20" ht="23.1" customHeight="1" x14ac:dyDescent="0.25">
      <c r="B70" s="45" t="s">
        <v>110</v>
      </c>
      <c r="C70" s="50">
        <v>39.600627729257646</v>
      </c>
      <c r="D70" s="50">
        <v>0</v>
      </c>
      <c r="E70" s="50">
        <v>12</v>
      </c>
      <c r="F70" s="50">
        <v>10.488591703056768</v>
      </c>
      <c r="G70" s="50">
        <v>0.53681768558951959</v>
      </c>
      <c r="H70" s="50">
        <v>0.78457969432314401</v>
      </c>
      <c r="I70" s="50">
        <v>4.2532478165938867</v>
      </c>
      <c r="J70" s="50">
        <v>0.45423034934497813</v>
      </c>
      <c r="K70" s="50">
        <v>0.24776200873362444</v>
      </c>
      <c r="L70" s="50">
        <v>0.28905567685589523</v>
      </c>
      <c r="M70" s="50">
        <v>18.829912663755458</v>
      </c>
      <c r="N70" s="50">
        <v>0</v>
      </c>
      <c r="O70" s="15">
        <f t="shared" si="0"/>
        <v>68.654912663755468</v>
      </c>
      <c r="P70" s="15">
        <f t="shared" si="1"/>
        <v>87.484825327510919</v>
      </c>
      <c r="R70" s="57"/>
      <c r="T70"/>
    </row>
    <row r="71" spans="2:20" ht="23.1" customHeight="1" x14ac:dyDescent="0.25">
      <c r="B71" s="45" t="s">
        <v>111</v>
      </c>
      <c r="C71" s="50">
        <v>33.207294395924315</v>
      </c>
      <c r="D71" s="50">
        <v>0</v>
      </c>
      <c r="E71" s="50">
        <v>17</v>
      </c>
      <c r="F71" s="50">
        <v>8.7952583697234381</v>
      </c>
      <c r="G71" s="50">
        <v>0.45015101892285303</v>
      </c>
      <c r="H71" s="50">
        <v>0.65791302765647752</v>
      </c>
      <c r="I71" s="50">
        <v>3.5665811499272206</v>
      </c>
      <c r="J71" s="50">
        <v>0.38089701601164488</v>
      </c>
      <c r="K71" s="50">
        <v>0.20776200873362449</v>
      </c>
      <c r="L71" s="50">
        <v>0.24238901018922859</v>
      </c>
      <c r="M71" s="50">
        <v>15.789912663755462</v>
      </c>
      <c r="N71" s="50">
        <v>0</v>
      </c>
      <c r="O71" s="15">
        <f t="shared" si="0"/>
        <v>64.508245997088807</v>
      </c>
      <c r="P71" s="15">
        <f t="shared" si="1"/>
        <v>80.298158660844265</v>
      </c>
      <c r="R71" s="57"/>
      <c r="T71"/>
    </row>
    <row r="72" spans="2:20" ht="23.1" customHeight="1" x14ac:dyDescent="0.25">
      <c r="B72" s="45" t="s">
        <v>112</v>
      </c>
      <c r="C72" s="50">
        <v>19</v>
      </c>
      <c r="D72" s="50">
        <v>0</v>
      </c>
      <c r="E72" s="50">
        <v>20.797971251819511</v>
      </c>
      <c r="F72" s="50">
        <v>8.3719250363901043</v>
      </c>
      <c r="G72" s="50">
        <v>0.42848435225618642</v>
      </c>
      <c r="H72" s="50">
        <v>0.6262463609898109</v>
      </c>
      <c r="I72" s="50">
        <v>3.3949144832605542</v>
      </c>
      <c r="J72" s="50">
        <v>0.36256368267831157</v>
      </c>
      <c r="K72" s="50">
        <v>0.19776200873362451</v>
      </c>
      <c r="L72" s="50">
        <v>0.23072234352256193</v>
      </c>
      <c r="M72" s="50">
        <v>15.029912663755463</v>
      </c>
      <c r="N72" s="50">
        <v>0</v>
      </c>
      <c r="O72" s="15">
        <f t="shared" si="0"/>
        <v>53.410589519650671</v>
      </c>
      <c r="P72" s="15">
        <f t="shared" si="1"/>
        <v>68.440502183406139</v>
      </c>
      <c r="R72" s="57"/>
      <c r="T72"/>
    </row>
    <row r="73" spans="2:20" ht="23.1" customHeight="1" x14ac:dyDescent="0.25">
      <c r="B73" s="45" t="s">
        <v>113</v>
      </c>
      <c r="C73" s="50">
        <v>11</v>
      </c>
      <c r="D73" s="50">
        <v>0</v>
      </c>
      <c r="E73" s="50">
        <v>15</v>
      </c>
      <c r="F73" s="50">
        <v>6.678591703056771</v>
      </c>
      <c r="G73" s="50">
        <v>0.34181768558951975</v>
      </c>
      <c r="H73" s="50">
        <v>0.49957969432314425</v>
      </c>
      <c r="I73" s="50">
        <v>2.7082478165938877</v>
      </c>
      <c r="J73" s="50">
        <v>0.28923034934497827</v>
      </c>
      <c r="K73" s="50">
        <v>0.1577620087336245</v>
      </c>
      <c r="L73" s="50">
        <v>0.18405567685589527</v>
      </c>
      <c r="M73" s="50">
        <v>11.989912663755462</v>
      </c>
      <c r="N73" s="50">
        <v>0</v>
      </c>
      <c r="O73" s="15">
        <f t="shared" si="0"/>
        <v>36.859284934497822</v>
      </c>
      <c r="P73" s="15">
        <f t="shared" si="1"/>
        <v>48.849197598253284</v>
      </c>
      <c r="R73" s="57"/>
      <c r="T73"/>
    </row>
    <row r="74" spans="2:20" ht="23.1" customHeight="1" x14ac:dyDescent="0.25">
      <c r="B74" s="45" t="s">
        <v>114</v>
      </c>
      <c r="C74" s="50">
        <v>15</v>
      </c>
      <c r="D74" s="50">
        <v>0</v>
      </c>
      <c r="E74" s="50">
        <v>15.740556768558953</v>
      </c>
      <c r="F74" s="50">
        <v>6.3361353711790391</v>
      </c>
      <c r="G74" s="50">
        <v>0.32429039301310042</v>
      </c>
      <c r="H74" s="50">
        <v>0.47396288209606985</v>
      </c>
      <c r="I74" s="50">
        <v>2.5693777292576421</v>
      </c>
      <c r="J74" s="50">
        <v>0.2743995633187773</v>
      </c>
      <c r="K74" s="50">
        <v>0.14967248908296943</v>
      </c>
      <c r="L74" s="50">
        <v>0.17461790393013102</v>
      </c>
      <c r="M74" s="50">
        <v>11.375109170305677</v>
      </c>
      <c r="N74" s="50">
        <v>0</v>
      </c>
      <c r="O74" s="15">
        <f t="shared" ref="O74:O105" si="35">SUM(C74:L74,N74)</f>
        <v>41.043013100436681</v>
      </c>
      <c r="P74" s="15">
        <f t="shared" ref="P74:P105" si="36">SUM(C74:N74)</f>
        <v>52.418122270742359</v>
      </c>
      <c r="R74" s="57"/>
      <c r="T74"/>
    </row>
    <row r="75" spans="2:20" ht="23.1" customHeight="1" x14ac:dyDescent="0.25">
      <c r="B75" s="45" t="s">
        <v>115</v>
      </c>
      <c r="C75" s="50">
        <v>20.725986171761292</v>
      </c>
      <c r="D75" s="50">
        <v>0</v>
      </c>
      <c r="E75" s="50">
        <v>11</v>
      </c>
      <c r="F75" s="50">
        <v>5.489468704512376</v>
      </c>
      <c r="G75" s="50">
        <v>0.2809570596797672</v>
      </c>
      <c r="H75" s="50">
        <v>0.41062954876273672</v>
      </c>
      <c r="I75" s="50">
        <v>2.2260443959243097</v>
      </c>
      <c r="J75" s="50">
        <v>0.23773289665211073</v>
      </c>
      <c r="K75" s="50">
        <v>0.12967248908296949</v>
      </c>
      <c r="L75" s="50">
        <v>0.15128457059679776</v>
      </c>
      <c r="M75" s="50">
        <v>9.8551091703056812</v>
      </c>
      <c r="N75" s="50">
        <v>0</v>
      </c>
      <c r="O75" s="15">
        <f t="shared" si="35"/>
        <v>40.651775836972362</v>
      </c>
      <c r="P75" s="15">
        <f t="shared" si="36"/>
        <v>50.506885007278044</v>
      </c>
      <c r="R75" s="57"/>
      <c r="T75"/>
    </row>
    <row r="76" spans="2:20" ht="23.1" customHeight="1" x14ac:dyDescent="0.25">
      <c r="B76" s="45" t="s">
        <v>116</v>
      </c>
      <c r="C76" s="50">
        <v>18.328486171761291</v>
      </c>
      <c r="D76" s="50">
        <v>0</v>
      </c>
      <c r="E76" s="50">
        <v>12.059723435225626</v>
      </c>
      <c r="F76" s="50">
        <v>4.8544687045123753</v>
      </c>
      <c r="G76" s="50">
        <v>0.24845705967976722</v>
      </c>
      <c r="H76" s="50">
        <v>0.36312954876273673</v>
      </c>
      <c r="I76" s="50">
        <v>1.9685443959243099</v>
      </c>
      <c r="J76" s="50">
        <v>0.21023289665211073</v>
      </c>
      <c r="K76" s="50">
        <v>0.11467248908296949</v>
      </c>
      <c r="L76" s="50">
        <v>0.13378457059679774</v>
      </c>
      <c r="M76" s="50">
        <v>8.7151091703056824</v>
      </c>
      <c r="N76" s="50">
        <v>0</v>
      </c>
      <c r="O76" s="15">
        <f t="shared" si="35"/>
        <v>38.281499272197983</v>
      </c>
      <c r="P76" s="15">
        <f t="shared" si="36"/>
        <v>46.996608442503664</v>
      </c>
      <c r="R76" s="57"/>
      <c r="T76"/>
    </row>
    <row r="77" spans="2:20" ht="23.1" customHeight="1" x14ac:dyDescent="0.25">
      <c r="B77" s="45" t="s">
        <v>117</v>
      </c>
      <c r="C77" s="50">
        <v>12</v>
      </c>
      <c r="D77" s="50">
        <v>0</v>
      </c>
      <c r="E77" s="50">
        <v>8</v>
      </c>
      <c r="F77" s="50">
        <v>4.2194687045123755</v>
      </c>
      <c r="G77" s="50">
        <v>0.21595705967976722</v>
      </c>
      <c r="H77" s="50">
        <v>0.31562954876273674</v>
      </c>
      <c r="I77" s="50">
        <v>1.7110443959243098</v>
      </c>
      <c r="J77" s="50">
        <v>0.18273289665211073</v>
      </c>
      <c r="K77" s="50">
        <v>9.9672489082969495E-2</v>
      </c>
      <c r="L77" s="50">
        <v>0.11628457059679775</v>
      </c>
      <c r="M77" s="50">
        <v>7.5751091703056819</v>
      </c>
      <c r="N77" s="50">
        <v>0</v>
      </c>
      <c r="O77" s="15">
        <f t="shared" si="35"/>
        <v>26.860789665211069</v>
      </c>
      <c r="P77" s="15">
        <f t="shared" si="36"/>
        <v>34.435898835516753</v>
      </c>
      <c r="R77" s="57"/>
      <c r="T77"/>
    </row>
    <row r="78" spans="2:20" ht="23.1" customHeight="1" x14ac:dyDescent="0.25">
      <c r="B78" s="46" t="s">
        <v>118</v>
      </c>
      <c r="C78" s="50">
        <v>9</v>
      </c>
      <c r="D78" s="50">
        <v>0</v>
      </c>
      <c r="E78" s="50">
        <v>7</v>
      </c>
      <c r="F78" s="50">
        <v>3.8959606986899562</v>
      </c>
      <c r="G78" s="50">
        <v>0.19939956331877726</v>
      </c>
      <c r="H78" s="50">
        <v>0.29143013100436677</v>
      </c>
      <c r="I78" s="50">
        <v>1.57985807860262</v>
      </c>
      <c r="J78" s="50">
        <v>0.16872270742358075</v>
      </c>
      <c r="K78" s="50">
        <v>9.2030567685589509E-2</v>
      </c>
      <c r="L78" s="50">
        <v>0.10736899563318776</v>
      </c>
      <c r="M78" s="50">
        <v>6.9943231441048024</v>
      </c>
      <c r="N78" s="50">
        <v>0</v>
      </c>
      <c r="O78" s="15">
        <f t="shared" si="35"/>
        <v>22.334770742358078</v>
      </c>
      <c r="P78" s="15">
        <f t="shared" si="36"/>
        <v>29.329093886462879</v>
      </c>
      <c r="R78" s="57"/>
      <c r="T78"/>
    </row>
    <row r="79" spans="2:20" ht="23.1" customHeight="1" x14ac:dyDescent="0.25">
      <c r="B79" s="45" t="s">
        <v>119</v>
      </c>
      <c r="C79" s="50">
        <v>10</v>
      </c>
      <c r="D79" s="50">
        <v>0</v>
      </c>
      <c r="E79" s="50">
        <v>8.6268813682678296</v>
      </c>
      <c r="F79" s="50">
        <v>3.4726273653566224</v>
      </c>
      <c r="G79" s="50">
        <v>0.17773289665211056</v>
      </c>
      <c r="H79" s="50">
        <v>0.25976346433770009</v>
      </c>
      <c r="I79" s="50">
        <v>1.4081914119359531</v>
      </c>
      <c r="J79" s="50">
        <v>0.15038937409024741</v>
      </c>
      <c r="K79" s="50">
        <v>8.2030567685589501E-2</v>
      </c>
      <c r="L79" s="50">
        <v>9.5702328966521089E-2</v>
      </c>
      <c r="M79" s="50">
        <v>6.2343231441048017</v>
      </c>
      <c r="N79" s="50">
        <v>0</v>
      </c>
      <c r="O79" s="15">
        <f t="shared" si="35"/>
        <v>24.273318777292573</v>
      </c>
      <c r="P79" s="15">
        <f t="shared" si="36"/>
        <v>30.507641921397376</v>
      </c>
      <c r="R79" s="57"/>
      <c r="T79"/>
    </row>
    <row r="80" spans="2:20" ht="23.1" customHeight="1" x14ac:dyDescent="0.25">
      <c r="B80" s="47" t="s">
        <v>120</v>
      </c>
      <c r="C80" s="50">
        <v>6</v>
      </c>
      <c r="D80" s="50">
        <v>0</v>
      </c>
      <c r="E80" s="50">
        <v>3</v>
      </c>
      <c r="F80" s="50">
        <v>3.6842940320232893</v>
      </c>
      <c r="G80" s="50">
        <v>0.18856622998544392</v>
      </c>
      <c r="H80" s="50">
        <v>0.2755967976710334</v>
      </c>
      <c r="I80" s="50">
        <v>1.4940247452692865</v>
      </c>
      <c r="J80" s="50">
        <v>0.1595560407569141</v>
      </c>
      <c r="K80" s="50">
        <v>8.7030567685589505E-2</v>
      </c>
      <c r="L80" s="50">
        <v>0.10153566229985443</v>
      </c>
      <c r="M80" s="50">
        <v>6.6143231441048025</v>
      </c>
      <c r="N80" s="50">
        <v>0</v>
      </c>
      <c r="O80" s="15">
        <f t="shared" si="35"/>
        <v>14.99060407569141</v>
      </c>
      <c r="P80" s="15">
        <f t="shared" si="36"/>
        <v>21.604927219796213</v>
      </c>
      <c r="R80" s="57"/>
      <c r="T80"/>
    </row>
    <row r="81" spans="2:20" ht="23.1" customHeight="1" x14ac:dyDescent="0.25">
      <c r="B81" s="45" t="s">
        <v>121</v>
      </c>
      <c r="C81" s="50">
        <v>6</v>
      </c>
      <c r="D81" s="50">
        <v>0</v>
      </c>
      <c r="E81" s="50">
        <v>5</v>
      </c>
      <c r="F81" s="50">
        <v>2.8376273653566222</v>
      </c>
      <c r="G81" s="50">
        <v>0.14523289665211059</v>
      </c>
      <c r="H81" s="50">
        <v>0.21226346433770008</v>
      </c>
      <c r="I81" s="50">
        <v>1.1506914119359533</v>
      </c>
      <c r="J81" s="50">
        <v>0.12288937409024742</v>
      </c>
      <c r="K81" s="50">
        <v>6.7030567685589501E-2</v>
      </c>
      <c r="L81" s="50">
        <v>7.8202328966521087E-2</v>
      </c>
      <c r="M81" s="50">
        <v>5.094323144104802</v>
      </c>
      <c r="N81" s="50">
        <v>0</v>
      </c>
      <c r="O81" s="15">
        <f t="shared" si="35"/>
        <v>15.613937409024746</v>
      </c>
      <c r="P81" s="15">
        <f t="shared" si="36"/>
        <v>20.708260553129548</v>
      </c>
      <c r="R81" s="57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4</v>
      </c>
      <c r="F82" s="50">
        <v>2.3708515283842795</v>
      </c>
      <c r="G82" s="50">
        <v>0.1213427947598253</v>
      </c>
      <c r="H82" s="50">
        <v>0.17734716157205238</v>
      </c>
      <c r="I82" s="50">
        <v>0.96140829694323149</v>
      </c>
      <c r="J82" s="50">
        <v>0.10267467248908296</v>
      </c>
      <c r="K82" s="50">
        <v>5.600436681222707E-2</v>
      </c>
      <c r="L82" s="50">
        <v>6.5338427947598254E-2</v>
      </c>
      <c r="M82" s="50">
        <v>4.2563318777292576</v>
      </c>
      <c r="N82" s="50">
        <v>0</v>
      </c>
      <c r="O82" s="15">
        <f t="shared" si="35"/>
        <v>9.8549672489082951</v>
      </c>
      <c r="P82" s="15">
        <f t="shared" si="36"/>
        <v>14.111299126637553</v>
      </c>
      <c r="R82" s="57"/>
      <c r="T82"/>
    </row>
    <row r="83" spans="2:20" ht="23.1" customHeight="1" x14ac:dyDescent="0.25">
      <c r="B83" s="45" t="s">
        <v>123</v>
      </c>
      <c r="C83" s="50">
        <v>5</v>
      </c>
      <c r="D83" s="50">
        <v>0</v>
      </c>
      <c r="E83" s="50">
        <v>5.3639592430858736</v>
      </c>
      <c r="F83" s="50">
        <v>2.1591848617176099</v>
      </c>
      <c r="G83" s="50">
        <v>0.11050946142649183</v>
      </c>
      <c r="H83" s="50">
        <v>0.16151382823871885</v>
      </c>
      <c r="I83" s="50">
        <v>0.87557496360989695</v>
      </c>
      <c r="J83" s="50">
        <v>9.3508005822416168E-2</v>
      </c>
      <c r="K83" s="50">
        <v>5.1004366812227003E-2</v>
      </c>
      <c r="L83" s="50">
        <v>5.9505094614264842E-2</v>
      </c>
      <c r="M83" s="50">
        <v>3.8763318777292524</v>
      </c>
      <c r="N83" s="50">
        <v>0</v>
      </c>
      <c r="O83" s="15">
        <f t="shared" si="35"/>
        <v>13.874759825327498</v>
      </c>
      <c r="P83" s="15">
        <f t="shared" si="36"/>
        <v>17.751091703056751</v>
      </c>
      <c r="R83" s="57"/>
      <c r="T83"/>
    </row>
    <row r="84" spans="2:20" ht="23.1" customHeight="1" x14ac:dyDescent="0.25">
      <c r="B84" s="47" t="s">
        <v>124</v>
      </c>
      <c r="C84" s="50">
        <v>3</v>
      </c>
      <c r="D84" s="50">
        <v>0</v>
      </c>
      <c r="E84" s="50">
        <v>3.7864592430858726</v>
      </c>
      <c r="F84" s="50">
        <v>1.5241848617176097</v>
      </c>
      <c r="G84" s="50">
        <v>7.8009461426491816E-2</v>
      </c>
      <c r="H84" s="50">
        <v>0.11401382823871882</v>
      </c>
      <c r="I84" s="50">
        <v>0.61807496360989678</v>
      </c>
      <c r="J84" s="50">
        <v>6.6008005822416158E-2</v>
      </c>
      <c r="K84" s="50">
        <v>3.6004366812226997E-2</v>
      </c>
      <c r="L84" s="50">
        <v>4.2005094614264833E-2</v>
      </c>
      <c r="M84" s="50">
        <v>2.7363318777292518</v>
      </c>
      <c r="N84" s="50">
        <v>0</v>
      </c>
      <c r="O84" s="15">
        <f t="shared" si="35"/>
        <v>9.264759825327495</v>
      </c>
      <c r="P84" s="15">
        <f t="shared" si="36"/>
        <v>12.001091703056748</v>
      </c>
      <c r="R84" s="57"/>
      <c r="T84"/>
    </row>
    <row r="85" spans="2:20" ht="23.1" customHeight="1" x14ac:dyDescent="0.25">
      <c r="B85" s="45" t="s">
        <v>125</v>
      </c>
      <c r="C85" s="50">
        <v>7.3530312954876154</v>
      </c>
      <c r="D85" s="50">
        <v>0</v>
      </c>
      <c r="E85" s="50">
        <v>3</v>
      </c>
      <c r="F85" s="50">
        <v>1.947518195050943</v>
      </c>
      <c r="G85" s="50">
        <v>9.9676128093158498E-2</v>
      </c>
      <c r="H85" s="50">
        <v>0.14568049490538548</v>
      </c>
      <c r="I85" s="50">
        <v>0.78974163027656352</v>
      </c>
      <c r="J85" s="50">
        <v>8.4341339155749498E-2</v>
      </c>
      <c r="K85" s="50">
        <v>4.6004366812226999E-2</v>
      </c>
      <c r="L85" s="50">
        <v>5.3671761280931499E-2</v>
      </c>
      <c r="M85" s="50">
        <v>3.496331877729252</v>
      </c>
      <c r="N85" s="50">
        <v>0</v>
      </c>
      <c r="O85" s="15">
        <f t="shared" si="35"/>
        <v>13.51966521106257</v>
      </c>
      <c r="P85" s="15">
        <f t="shared" si="36"/>
        <v>17.015997088791821</v>
      </c>
      <c r="R85" s="57"/>
      <c r="T85"/>
    </row>
    <row r="86" spans="2:20" ht="23.1" customHeight="1" x14ac:dyDescent="0.25">
      <c r="B86" s="46" t="s">
        <v>126</v>
      </c>
      <c r="C86" s="50">
        <v>6.6742631004366819</v>
      </c>
      <c r="D86" s="50">
        <v>0</v>
      </c>
      <c r="E86" s="50">
        <v>4.391512008733625</v>
      </c>
      <c r="F86" s="50">
        <v>1.7677401746724892</v>
      </c>
      <c r="G86" s="50">
        <v>9.0474890829694316E-2</v>
      </c>
      <c r="H86" s="50">
        <v>0.1322325327510917</v>
      </c>
      <c r="I86" s="50">
        <v>0.71683951965065507</v>
      </c>
      <c r="J86" s="50">
        <v>7.6555676855895191E-2</v>
      </c>
      <c r="K86" s="50">
        <v>4.175764192139738E-2</v>
      </c>
      <c r="L86" s="50">
        <v>4.8717248908296949E-2</v>
      </c>
      <c r="M86" s="50">
        <v>3.1735807860262009</v>
      </c>
      <c r="N86" s="50">
        <v>0</v>
      </c>
      <c r="O86" s="15">
        <f t="shared" si="35"/>
        <v>13.940092794759826</v>
      </c>
      <c r="P86" s="15">
        <f t="shared" si="36"/>
        <v>17.113673580786028</v>
      </c>
      <c r="R86" s="57"/>
      <c r="T86"/>
    </row>
    <row r="87" spans="2:20" ht="23.1" customHeight="1" x14ac:dyDescent="0.25">
      <c r="B87" s="45" t="s">
        <v>127</v>
      </c>
      <c r="C87" s="50">
        <v>5</v>
      </c>
      <c r="D87" s="50">
        <v>0</v>
      </c>
      <c r="E87" s="50">
        <v>0</v>
      </c>
      <c r="F87" s="50">
        <v>1.5560735080058234</v>
      </c>
      <c r="G87" s="50">
        <v>7.9641557496361037E-2</v>
      </c>
      <c r="H87" s="50">
        <v>0.11639919941775843</v>
      </c>
      <c r="I87" s="50">
        <v>0.63100618631732208</v>
      </c>
      <c r="J87" s="50">
        <v>6.7389010189228576E-2</v>
      </c>
      <c r="K87" s="50">
        <v>3.6757641921397403E-2</v>
      </c>
      <c r="L87" s="50">
        <v>4.2883915574963641E-2</v>
      </c>
      <c r="M87" s="50">
        <v>2.7935807860262027</v>
      </c>
      <c r="N87" s="50">
        <v>0</v>
      </c>
      <c r="O87" s="15">
        <f t="shared" si="35"/>
        <v>7.5301510189228544</v>
      </c>
      <c r="P87" s="15">
        <f t="shared" si="36"/>
        <v>10.323731804949057</v>
      </c>
      <c r="R87" s="57"/>
      <c r="T87"/>
    </row>
    <row r="88" spans="2:20" ht="23.1" customHeight="1" x14ac:dyDescent="0.25">
      <c r="B88" s="47" t="s">
        <v>128</v>
      </c>
      <c r="C88" s="50">
        <v>2</v>
      </c>
      <c r="D88" s="50">
        <v>0</v>
      </c>
      <c r="E88" s="50">
        <v>2</v>
      </c>
      <c r="F88" s="50">
        <v>1.594940684133914</v>
      </c>
      <c r="G88" s="50">
        <v>8.1630822416302679E-2</v>
      </c>
      <c r="H88" s="50">
        <v>0.11930658660844239</v>
      </c>
      <c r="I88" s="50">
        <v>0.64676728529839822</v>
      </c>
      <c r="J88" s="50">
        <v>6.9072234352256109E-2</v>
      </c>
      <c r="K88" s="50">
        <v>3.76757641921397E-2</v>
      </c>
      <c r="L88" s="50">
        <v>4.3955058224162985E-2</v>
      </c>
      <c r="M88" s="50">
        <v>2.8633580786026172</v>
      </c>
      <c r="N88" s="50">
        <v>0</v>
      </c>
      <c r="O88" s="15">
        <f t="shared" si="35"/>
        <v>6.5933484352256162</v>
      </c>
      <c r="P88" s="15">
        <f t="shared" si="36"/>
        <v>9.4567065138282338</v>
      </c>
      <c r="R88" s="57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3</v>
      </c>
      <c r="F89" s="50">
        <v>1.3444068413391566</v>
      </c>
      <c r="G89" s="50">
        <v>6.880822416302769E-2</v>
      </c>
      <c r="H89" s="50">
        <v>0.1005658660844251</v>
      </c>
      <c r="I89" s="50">
        <v>0.54517285298398876</v>
      </c>
      <c r="J89" s="50">
        <v>5.8222343522561892E-2</v>
      </c>
      <c r="K89" s="50">
        <v>3.1757641921397399E-2</v>
      </c>
      <c r="L89" s="50">
        <v>3.7050582241630305E-2</v>
      </c>
      <c r="M89" s="50">
        <v>2.4135807860262024</v>
      </c>
      <c r="N89" s="50">
        <v>0</v>
      </c>
      <c r="O89" s="15">
        <f t="shared" si="35"/>
        <v>6.1859843522561881</v>
      </c>
      <c r="P89" s="15">
        <f t="shared" si="36"/>
        <v>8.5995651382823901</v>
      </c>
      <c r="R89" s="57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4.1848526200873364</v>
      </c>
      <c r="F90" s="50">
        <v>1.6845524017467248</v>
      </c>
      <c r="G90" s="50">
        <v>8.6217248908296934E-2</v>
      </c>
      <c r="H90" s="50">
        <v>0.1260098253275109</v>
      </c>
      <c r="I90" s="50">
        <v>0.68310589519650655</v>
      </c>
      <c r="J90" s="50">
        <v>7.2953056768558941E-2</v>
      </c>
      <c r="K90" s="50">
        <v>3.9792576419213972E-2</v>
      </c>
      <c r="L90" s="50">
        <v>4.6424672489082969E-2</v>
      </c>
      <c r="M90" s="50">
        <v>3.0242358078602618</v>
      </c>
      <c r="N90" s="50">
        <v>0</v>
      </c>
      <c r="O90" s="15">
        <f t="shared" si="35"/>
        <v>6.9239082969432317</v>
      </c>
      <c r="P90" s="15">
        <f t="shared" si="36"/>
        <v>9.9481441048034931</v>
      </c>
      <c r="R90" s="57"/>
      <c r="T90"/>
    </row>
    <row r="91" spans="2:20" ht="23.1" customHeight="1" x14ac:dyDescent="0.25">
      <c r="B91" s="45" t="s">
        <v>131</v>
      </c>
      <c r="C91" s="50">
        <v>3</v>
      </c>
      <c r="D91" s="50">
        <v>0</v>
      </c>
      <c r="E91" s="50">
        <v>3.6590192867540003</v>
      </c>
      <c r="F91" s="50">
        <v>1.4728857350800573</v>
      </c>
      <c r="G91" s="50">
        <v>7.5383915574963545E-2</v>
      </c>
      <c r="H91" s="50">
        <v>0.11017649199417749</v>
      </c>
      <c r="I91" s="50">
        <v>0.59727256186317279</v>
      </c>
      <c r="J91" s="50">
        <v>6.3786390101892229E-2</v>
      </c>
      <c r="K91" s="50">
        <v>3.4792576419213947E-2</v>
      </c>
      <c r="L91" s="50">
        <v>4.0591339155749605E-2</v>
      </c>
      <c r="M91" s="50">
        <v>2.6442358078602601</v>
      </c>
      <c r="N91" s="50">
        <v>0</v>
      </c>
      <c r="O91" s="15">
        <f t="shared" si="35"/>
        <v>9.053908296943229</v>
      </c>
      <c r="P91" s="15">
        <f t="shared" si="36"/>
        <v>11.69814410480349</v>
      </c>
      <c r="R91" s="57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3.133185953420667</v>
      </c>
      <c r="F92" s="50">
        <v>1.2612190684133906</v>
      </c>
      <c r="G92" s="50">
        <v>6.4550582241630225E-2</v>
      </c>
      <c r="H92" s="50">
        <v>9.4343158660844167E-2</v>
      </c>
      <c r="I92" s="50">
        <v>0.51143922852983947</v>
      </c>
      <c r="J92" s="50">
        <v>5.4619723435225573E-2</v>
      </c>
      <c r="K92" s="50">
        <v>2.9792576419213949E-2</v>
      </c>
      <c r="L92" s="50">
        <v>3.4758005822416276E-2</v>
      </c>
      <c r="M92" s="50">
        <v>2.2642358078602602</v>
      </c>
      <c r="N92" s="50">
        <v>0</v>
      </c>
      <c r="O92" s="15">
        <f t="shared" si="35"/>
        <v>6.1839082969432271</v>
      </c>
      <c r="P92" s="15">
        <f t="shared" si="36"/>
        <v>8.4481441048034878</v>
      </c>
      <c r="R92" s="57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2.0815192867540007</v>
      </c>
      <c r="F93" s="50">
        <v>0.83788573508005726</v>
      </c>
      <c r="G93" s="50">
        <v>4.2883915574963558E-2</v>
      </c>
      <c r="H93" s="50">
        <v>6.2676491994177505E-2</v>
      </c>
      <c r="I93" s="50">
        <v>0.33977256186317284</v>
      </c>
      <c r="J93" s="50">
        <v>3.6286390101892239E-2</v>
      </c>
      <c r="K93" s="50">
        <v>1.9792576419213951E-2</v>
      </c>
      <c r="L93" s="50">
        <v>2.309133915574961E-2</v>
      </c>
      <c r="M93" s="50">
        <v>1.5042358078602602</v>
      </c>
      <c r="N93" s="50">
        <v>0</v>
      </c>
      <c r="O93" s="15">
        <f t="shared" si="35"/>
        <v>5.4439082969432278</v>
      </c>
      <c r="P93" s="15">
        <f t="shared" si="36"/>
        <v>6.9481441048034878</v>
      </c>
      <c r="R93" s="57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5.6142467248908297</v>
      </c>
      <c r="F94" s="50">
        <v>2.2599344978165941</v>
      </c>
      <c r="G94" s="50">
        <v>0.11566593886462881</v>
      </c>
      <c r="H94" s="50">
        <v>0.16905021834061135</v>
      </c>
      <c r="I94" s="50">
        <v>0.91643013100436688</v>
      </c>
      <c r="J94" s="50">
        <v>9.7871179039301301E-2</v>
      </c>
      <c r="K94" s="50">
        <v>5.3384279475982531E-2</v>
      </c>
      <c r="L94" s="50">
        <v>6.2281659388646292E-2</v>
      </c>
      <c r="M94" s="50">
        <v>4.0572052401746728</v>
      </c>
      <c r="N94" s="50">
        <v>0</v>
      </c>
      <c r="O94" s="15">
        <f t="shared" si="35"/>
        <v>9.2888646288209618</v>
      </c>
      <c r="P94" s="15">
        <f t="shared" si="36"/>
        <v>13.346069868995635</v>
      </c>
      <c r="R94" s="57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6</v>
      </c>
      <c r="F95" s="50">
        <v>3.1066011644832594</v>
      </c>
      <c r="G95" s="50">
        <v>0.15899927219796206</v>
      </c>
      <c r="H95" s="50">
        <v>0.23238355167394456</v>
      </c>
      <c r="I95" s="50">
        <v>1.2597634643376996</v>
      </c>
      <c r="J95" s="50">
        <v>0.13453784570596791</v>
      </c>
      <c r="K95" s="50">
        <v>7.33842794759825E-2</v>
      </c>
      <c r="L95" s="50">
        <v>8.5614992721979588E-2</v>
      </c>
      <c r="M95" s="50">
        <v>5.5772052401746697</v>
      </c>
      <c r="N95" s="50">
        <v>0</v>
      </c>
      <c r="O95" s="15">
        <f t="shared" si="35"/>
        <v>12.051284570596794</v>
      </c>
      <c r="P95" s="15">
        <f t="shared" si="36"/>
        <v>17.628489810771462</v>
      </c>
      <c r="R95" s="57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6</v>
      </c>
      <c r="F96" s="50">
        <v>3.7416011644832592</v>
      </c>
      <c r="G96" s="50">
        <v>0.19149927219796206</v>
      </c>
      <c r="H96" s="50">
        <v>0.27988355167394458</v>
      </c>
      <c r="I96" s="50">
        <v>1.5172634643376997</v>
      </c>
      <c r="J96" s="50">
        <v>0.16203784570596791</v>
      </c>
      <c r="K96" s="50">
        <v>8.83842794759825E-2</v>
      </c>
      <c r="L96" s="50">
        <v>0.10311499272197959</v>
      </c>
      <c r="M96" s="50">
        <v>6.7172052401746702</v>
      </c>
      <c r="N96" s="50">
        <v>0</v>
      </c>
      <c r="O96" s="15">
        <f t="shared" si="35"/>
        <v>12.083784570596794</v>
      </c>
      <c r="P96" s="15">
        <f t="shared" si="36"/>
        <v>18.800989810771465</v>
      </c>
      <c r="R96" s="57"/>
      <c r="T96"/>
    </row>
    <row r="97" spans="2:20" ht="23.1" customHeight="1" x14ac:dyDescent="0.25">
      <c r="B97" s="45" t="s">
        <v>137</v>
      </c>
      <c r="C97" s="50">
        <v>3</v>
      </c>
      <c r="D97" s="50">
        <v>0</v>
      </c>
      <c r="E97" s="50">
        <v>10.451913391557493</v>
      </c>
      <c r="F97" s="50">
        <v>4.2072678311499256</v>
      </c>
      <c r="G97" s="50">
        <v>0.21533260553129538</v>
      </c>
      <c r="H97" s="50">
        <v>0.3147168850072779</v>
      </c>
      <c r="I97" s="50">
        <v>1.7060967976710331</v>
      </c>
      <c r="J97" s="50">
        <v>0.18220451237263458</v>
      </c>
      <c r="K97" s="50">
        <v>9.9384279475982495E-2</v>
      </c>
      <c r="L97" s="50">
        <v>0.11594832605531293</v>
      </c>
      <c r="M97" s="50">
        <v>7.5532052401746697</v>
      </c>
      <c r="N97" s="50">
        <v>0</v>
      </c>
      <c r="O97" s="15">
        <f t="shared" si="35"/>
        <v>20.292864628820954</v>
      </c>
      <c r="P97" s="15">
        <f t="shared" si="36"/>
        <v>27.846069868995624</v>
      </c>
      <c r="R97" s="57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12</v>
      </c>
      <c r="F98" s="50">
        <v>5.4072052401746724</v>
      </c>
      <c r="G98" s="50">
        <v>0.27674672489082963</v>
      </c>
      <c r="H98" s="50">
        <v>0.40447598253275102</v>
      </c>
      <c r="I98" s="50">
        <v>2.1926855895196509</v>
      </c>
      <c r="J98" s="50">
        <v>0.23417030567685587</v>
      </c>
      <c r="K98" s="50">
        <v>0.12772925764192139</v>
      </c>
      <c r="L98" s="50">
        <v>0.1490174672489083</v>
      </c>
      <c r="M98" s="50">
        <v>9.7074235807860259</v>
      </c>
      <c r="N98" s="50">
        <v>0</v>
      </c>
      <c r="O98" s="15">
        <f t="shared" si="35"/>
        <v>22.79203056768559</v>
      </c>
      <c r="P98" s="15">
        <f t="shared" si="36"/>
        <v>32.499454148471614</v>
      </c>
      <c r="R98" s="57"/>
      <c r="T98"/>
    </row>
    <row r="99" spans="2:20" ht="23.1" customHeight="1" x14ac:dyDescent="0.25">
      <c r="B99" s="45" t="s">
        <v>139</v>
      </c>
      <c r="C99" s="50">
        <v>9</v>
      </c>
      <c r="D99" s="50">
        <v>0</v>
      </c>
      <c r="E99" s="50">
        <v>15.536193595342077</v>
      </c>
      <c r="F99" s="50">
        <v>6.2538719068413435</v>
      </c>
      <c r="G99" s="50">
        <v>0.32008005822416319</v>
      </c>
      <c r="H99" s="50">
        <v>0.46780931586608471</v>
      </c>
      <c r="I99" s="50">
        <v>2.5360189228529859</v>
      </c>
      <c r="J99" s="50">
        <v>0.27083697234352272</v>
      </c>
      <c r="K99" s="50">
        <v>0.14772925764192149</v>
      </c>
      <c r="L99" s="50">
        <v>0.17235080058224175</v>
      </c>
      <c r="M99" s="50">
        <v>13</v>
      </c>
      <c r="N99" s="50">
        <v>0</v>
      </c>
      <c r="O99" s="15">
        <f t="shared" si="35"/>
        <v>34.704890829694342</v>
      </c>
      <c r="P99" s="15">
        <f t="shared" si="36"/>
        <v>47.704890829694342</v>
      </c>
      <c r="R99" s="57"/>
      <c r="T99"/>
    </row>
    <row r="100" spans="2:20" ht="23.1" customHeight="1" x14ac:dyDescent="0.25">
      <c r="B100" s="47" t="s">
        <v>140</v>
      </c>
      <c r="C100" s="50">
        <v>14</v>
      </c>
      <c r="D100" s="50">
        <v>0</v>
      </c>
      <c r="E100" s="50">
        <v>15</v>
      </c>
      <c r="F100" s="50">
        <v>7.5238719068413431</v>
      </c>
      <c r="G100" s="50">
        <v>0.38508005822416319</v>
      </c>
      <c r="H100" s="50">
        <v>0.56280931586608474</v>
      </c>
      <c r="I100" s="50">
        <v>3.0510189228529856</v>
      </c>
      <c r="J100" s="50">
        <v>0.32583697234352271</v>
      </c>
      <c r="K100" s="50">
        <v>0.17772925764192149</v>
      </c>
      <c r="L100" s="50">
        <v>0.20735080058224176</v>
      </c>
      <c r="M100" s="50">
        <v>13.507423580786034</v>
      </c>
      <c r="N100" s="50">
        <v>0</v>
      </c>
      <c r="O100" s="15">
        <f t="shared" si="35"/>
        <v>41.233697234352256</v>
      </c>
      <c r="P100" s="15">
        <f t="shared" si="36"/>
        <v>54.741120815138288</v>
      </c>
      <c r="R100" s="57"/>
      <c r="T100"/>
    </row>
    <row r="101" spans="2:20" ht="23.1" customHeight="1" x14ac:dyDescent="0.25">
      <c r="B101" s="45" t="s">
        <v>141</v>
      </c>
      <c r="C101" s="50">
        <v>17</v>
      </c>
      <c r="D101" s="50">
        <v>0</v>
      </c>
      <c r="E101" s="50">
        <v>5</v>
      </c>
      <c r="F101" s="50">
        <v>7.1005385735080111</v>
      </c>
      <c r="G101" s="50">
        <v>0.36341339155749658</v>
      </c>
      <c r="H101" s="50">
        <v>0.53114264919941812</v>
      </c>
      <c r="I101" s="50">
        <v>2.8793522561863196</v>
      </c>
      <c r="J101" s="50">
        <v>0.3075036390101894</v>
      </c>
      <c r="K101" s="50">
        <v>0.16772925764192151</v>
      </c>
      <c r="L101" s="50">
        <v>0.1956841339155751</v>
      </c>
      <c r="M101" s="50">
        <v>12.747423580786034</v>
      </c>
      <c r="N101" s="50">
        <v>0</v>
      </c>
      <c r="O101" s="15">
        <f t="shared" si="35"/>
        <v>33.545363901018938</v>
      </c>
      <c r="P101" s="15">
        <f t="shared" si="36"/>
        <v>46.292787481804972</v>
      </c>
      <c r="R101" s="57"/>
      <c r="T101"/>
    </row>
    <row r="102" spans="2:20" ht="23.1" customHeight="1" x14ac:dyDescent="0.25">
      <c r="B102" s="46" t="s">
        <v>142</v>
      </c>
      <c r="C102" s="50">
        <v>12</v>
      </c>
      <c r="D102" s="50">
        <v>0</v>
      </c>
      <c r="E102" s="50">
        <v>17.755485807860264</v>
      </c>
      <c r="F102" s="50">
        <v>7.1472161572052411</v>
      </c>
      <c r="G102" s="50">
        <v>0.36580240174672485</v>
      </c>
      <c r="H102" s="50">
        <v>0.53463427947598252</v>
      </c>
      <c r="I102" s="50">
        <v>2.8982805676855898</v>
      </c>
      <c r="J102" s="50">
        <v>0.30952510917030568</v>
      </c>
      <c r="K102" s="50">
        <v>0.16883187772925765</v>
      </c>
      <c r="L102" s="50">
        <v>0.19697052401746726</v>
      </c>
      <c r="M102" s="50">
        <v>12.831222707423581</v>
      </c>
      <c r="N102" s="50">
        <v>0</v>
      </c>
      <c r="O102" s="15">
        <f t="shared" si="35"/>
        <v>41.376746724890836</v>
      </c>
      <c r="P102" s="15">
        <f t="shared" si="36"/>
        <v>54.207969432314414</v>
      </c>
      <c r="R102" s="57"/>
      <c r="T102"/>
    </row>
    <row r="103" spans="2:20" ht="23.1" customHeight="1" x14ac:dyDescent="0.25">
      <c r="B103" s="45" t="s">
        <v>143</v>
      </c>
      <c r="C103" s="50">
        <v>14</v>
      </c>
      <c r="D103" s="50">
        <v>0</v>
      </c>
      <c r="E103" s="50">
        <v>13</v>
      </c>
      <c r="F103" s="50">
        <v>8.2055494905385675</v>
      </c>
      <c r="G103" s="50">
        <v>0.41996906841339121</v>
      </c>
      <c r="H103" s="50">
        <v>0.61380094614264868</v>
      </c>
      <c r="I103" s="50">
        <v>3.3274472343522539</v>
      </c>
      <c r="J103" s="50">
        <v>0.35535844250363874</v>
      </c>
      <c r="K103" s="50">
        <v>1</v>
      </c>
      <c r="L103" s="50">
        <v>0.22613719068413377</v>
      </c>
      <c r="M103" s="50">
        <v>25</v>
      </c>
      <c r="N103" s="50">
        <v>0</v>
      </c>
      <c r="O103" s="15">
        <f t="shared" si="35"/>
        <v>41.148262372634633</v>
      </c>
      <c r="P103" s="15">
        <f t="shared" si="36"/>
        <v>66.148262372634633</v>
      </c>
      <c r="R103" s="57"/>
      <c r="T103"/>
    </row>
    <row r="104" spans="2:20" ht="23.1" customHeight="1" x14ac:dyDescent="0.25">
      <c r="B104" s="47" t="s">
        <v>144</v>
      </c>
      <c r="C104" s="50">
        <v>25</v>
      </c>
      <c r="D104" s="50">
        <v>0</v>
      </c>
      <c r="E104" s="50">
        <v>15</v>
      </c>
      <c r="F104" s="50">
        <v>9.2638828238719011</v>
      </c>
      <c r="G104" s="50">
        <v>0.47413573508005785</v>
      </c>
      <c r="H104" s="50">
        <v>0.6929676128093154</v>
      </c>
      <c r="I104" s="50">
        <v>3.7566139010189206</v>
      </c>
      <c r="J104" s="50">
        <v>0.40119177583697208</v>
      </c>
      <c r="K104" s="50">
        <v>0.2188318777292575</v>
      </c>
      <c r="L104" s="50">
        <v>0.25530385735080041</v>
      </c>
      <c r="M104" s="50">
        <v>16.631222707423568</v>
      </c>
      <c r="N104" s="50">
        <v>0</v>
      </c>
      <c r="O104" s="15">
        <f t="shared" si="35"/>
        <v>55.062927583697231</v>
      </c>
      <c r="P104" s="15">
        <f t="shared" si="36"/>
        <v>71.694150291120792</v>
      </c>
      <c r="R104" s="57"/>
      <c r="T104"/>
    </row>
    <row r="105" spans="2:20" ht="23.1" customHeight="1" x14ac:dyDescent="0.25">
      <c r="B105" s="45" t="s">
        <v>145</v>
      </c>
      <c r="C105" s="50">
        <v>38.173295123726326</v>
      </c>
      <c r="D105" s="50">
        <v>0</v>
      </c>
      <c r="E105" s="50">
        <v>25.117152474526915</v>
      </c>
      <c r="F105" s="50">
        <v>10.110549490538569</v>
      </c>
      <c r="G105" s="50">
        <v>0.51746906841339124</v>
      </c>
      <c r="H105" s="50">
        <v>0.75630094614264876</v>
      </c>
      <c r="I105" s="50">
        <v>4.0999472343522543</v>
      </c>
      <c r="J105" s="50">
        <v>0.43785844250363876</v>
      </c>
      <c r="K105" s="50">
        <v>0.23883187772925751</v>
      </c>
      <c r="L105" s="50">
        <v>1</v>
      </c>
      <c r="M105" s="50">
        <v>28</v>
      </c>
      <c r="N105" s="50">
        <v>0</v>
      </c>
      <c r="O105" s="15">
        <f t="shared" si="35"/>
        <v>80.451404657932997</v>
      </c>
      <c r="P105" s="15">
        <f t="shared" si="36"/>
        <v>108.451404657933</v>
      </c>
      <c r="R105" s="57"/>
      <c r="T105"/>
    </row>
    <row r="106" spans="2:20" ht="23.1" customHeight="1" x14ac:dyDescent="0.25">
      <c r="B106" s="26" t="s">
        <v>18</v>
      </c>
      <c r="C106" s="16">
        <f>SUM(C10:C105)</f>
        <v>4488.3136754002908</v>
      </c>
      <c r="D106" s="16">
        <f t="shared" ref="D106:P106" si="37">SUM(D10:D105)</f>
        <v>0</v>
      </c>
      <c r="E106" s="16">
        <f t="shared" si="37"/>
        <v>2256.579910116448</v>
      </c>
      <c r="F106" s="16">
        <f t="shared" si="37"/>
        <v>1279.9128016739446</v>
      </c>
      <c r="G106" s="16">
        <f t="shared" si="37"/>
        <v>67.550655203784544</v>
      </c>
      <c r="H106" s="16">
        <f t="shared" si="37"/>
        <v>54.092316775836949</v>
      </c>
      <c r="I106" s="16">
        <f t="shared" si="37"/>
        <v>443.05519122998544</v>
      </c>
      <c r="J106" s="16">
        <f t="shared" si="37"/>
        <v>65.850554403202338</v>
      </c>
      <c r="K106" s="16">
        <f t="shared" si="37"/>
        <v>31.241754366812231</v>
      </c>
      <c r="L106" s="16">
        <f t="shared" si="37"/>
        <v>29.171715611353701</v>
      </c>
      <c r="M106" s="16">
        <f t="shared" si="37"/>
        <v>2263.5131135371175</v>
      </c>
      <c r="N106" s="16">
        <f t="shared" si="37"/>
        <v>0</v>
      </c>
      <c r="O106" s="16">
        <f t="shared" si="37"/>
        <v>8715.7685747816595</v>
      </c>
      <c r="P106" s="16">
        <f t="shared" si="37"/>
        <v>10979.281688318777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0.40879848088564452</v>
      </c>
      <c r="D107" s="43">
        <f t="shared" si="38"/>
        <v>0</v>
      </c>
      <c r="E107" s="43">
        <f t="shared" si="38"/>
        <v>0.20553074182597011</v>
      </c>
      <c r="F107" s="43">
        <f t="shared" si="38"/>
        <v>0.11657527678114739</v>
      </c>
      <c r="G107" s="43">
        <f t="shared" si="38"/>
        <v>6.1525568904615986E-3</v>
      </c>
      <c r="H107" s="43">
        <f t="shared" si="38"/>
        <v>4.9267628166774846E-3</v>
      </c>
      <c r="I107" s="43">
        <f t="shared" si="38"/>
        <v>4.0353750255025023E-2</v>
      </c>
      <c r="J107" s="43">
        <f t="shared" si="38"/>
        <v>5.9977106219310265E-3</v>
      </c>
      <c r="K107" s="43">
        <f t="shared" si="38"/>
        <v>2.845518974164892E-3</v>
      </c>
      <c r="L107" s="43">
        <f t="shared" si="38"/>
        <v>2.6569785200420224E-3</v>
      </c>
      <c r="M107" s="43">
        <f t="shared" si="38"/>
        <v>0.20616222242893581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0.51496476035250038</v>
      </c>
      <c r="D108" s="44">
        <f t="shared" ref="D108:N108" si="39">D106/$O$106</f>
        <v>0</v>
      </c>
      <c r="E108" s="44">
        <f t="shared" si="39"/>
        <v>0.25890773610553081</v>
      </c>
      <c r="F108" s="44">
        <f t="shared" si="39"/>
        <v>0.14685025086339079</v>
      </c>
      <c r="G108" s="44">
        <f t="shared" si="39"/>
        <v>7.750395690775529E-3</v>
      </c>
      <c r="H108" s="44">
        <f t="shared" si="39"/>
        <v>6.2062589560200696E-3</v>
      </c>
      <c r="I108" s="44">
        <f t="shared" si="39"/>
        <v>5.083374890333002E-2</v>
      </c>
      <c r="J108" s="44">
        <f t="shared" si="39"/>
        <v>7.5553353485928202E-3</v>
      </c>
      <c r="K108" s="44">
        <f t="shared" si="39"/>
        <v>3.5845093979672209E-3</v>
      </c>
      <c r="L108" s="44">
        <f t="shared" si="39"/>
        <v>3.3470043818923322E-3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48" zoomScale="60" workbookViewId="0">
      <selection activeCell="C58" sqref="C58: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'11.08 Kampala-Entebbe'!C3:G3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7" t="str">
        <f>'15.08 Entebbe-Kampala 24 hr'!G5:H5</f>
        <v>xxx</v>
      </c>
      <c r="H5" s="68"/>
      <c r="I5" s="14"/>
      <c r="J5" s="2" t="s">
        <v>5</v>
      </c>
      <c r="K5" s="67" t="str">
        <f>'15.08 Entebbe-Kampala 24 hr'!K5:L5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'11.08 Kampala-Entebbe'!D6:E6</f>
        <v>Kampala</v>
      </c>
      <c r="E6" s="68"/>
      <c r="F6" s="2" t="s">
        <v>2</v>
      </c>
      <c r="G6" s="67" t="str">
        <f>'11.08 Kampala-Entebbe'!G6:H6</f>
        <v>Entebbe</v>
      </c>
      <c r="H6" s="68"/>
      <c r="J6" s="2" t="s">
        <v>21</v>
      </c>
      <c r="K6" s="67" t="str">
        <f>'15.08 Entebbe-Kampala 24 hr'!K6:L6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f>SUM('[1]16.08 Kampala-Entebbe'!C10,'[2]17.08 Entebbe-Kampala'!C10,'[3]17.08 Entebbe-Kampala'!C10)</f>
        <v>79</v>
      </c>
      <c r="D10" s="50">
        <f>SUM('[1]16.08 Kampala-Entebbe'!D10,'[2]17.08 Entebbe-Kampala'!D10,'[3]17.08 Entebbe-Kampala'!D10)</f>
        <v>0</v>
      </c>
      <c r="E10" s="50">
        <f>SUM('[1]16.08 Kampala-Entebbe'!E10,'[2]17.08 Entebbe-Kampala'!E10,'[3]17.08 Entebbe-Kampala'!E10)</f>
        <v>47</v>
      </c>
      <c r="F10" s="50">
        <f>SUM('[1]16.08 Kampala-Entebbe'!F10,'[2]17.08 Entebbe-Kampala'!F10,'[3]17.08 Entebbe-Kampala'!F10)</f>
        <v>13</v>
      </c>
      <c r="G10" s="50">
        <f>SUM('[1]16.08 Kampala-Entebbe'!G10,'[2]17.08 Entebbe-Kampala'!G10,'[3]17.08 Entebbe-Kampala'!G10)</f>
        <v>1</v>
      </c>
      <c r="H10" s="50">
        <f>SUM('[1]16.08 Kampala-Entebbe'!H10,'[2]17.08 Entebbe-Kampala'!H10,'[3]17.08 Entebbe-Kampala'!H10)</f>
        <v>1</v>
      </c>
      <c r="I10" s="50">
        <f>SUM('[1]16.08 Kampala-Entebbe'!I10,'[2]17.08 Entebbe-Kampala'!I10,'[3]17.08 Entebbe-Kampala'!I10)</f>
        <v>4</v>
      </c>
      <c r="J10" s="50">
        <f>SUM('[1]16.08 Kampala-Entebbe'!J10,'[2]17.08 Entebbe-Kampala'!J10,'[3]17.08 Entebbe-Kampala'!J10)</f>
        <v>0</v>
      </c>
      <c r="K10" s="50">
        <f>SUM('[1]16.08 Kampala-Entebbe'!K10,'[2]17.08 Entebbe-Kampala'!K10,'[3]17.08 Entebbe-Kampala'!K10)</f>
        <v>0</v>
      </c>
      <c r="L10" s="50">
        <f>SUM('[1]16.08 Kampala-Entebbe'!L10,'[2]17.08 Entebbe-Kampala'!L10,'[3]17.08 Entebbe-Kampala'!L10)</f>
        <v>0</v>
      </c>
      <c r="M10" s="50">
        <f>SUM('[1]16.08 Kampala-Entebbe'!M10,'[2]17.08 Entebbe-Kampala'!M10,'[3]17.08 Entebbe-Kampala'!M10)</f>
        <v>3</v>
      </c>
      <c r="N10" s="50">
        <f>SUM('[1]16.08 Kampala-Entebbe'!N10,'[2]17.08 Entebbe-Kampala'!N10,'[3]17.08 Entebbe-Kampala'!N10)</f>
        <v>0</v>
      </c>
      <c r="O10" s="15">
        <f t="shared" ref="O10:O73" si="0">SUM(C10:L10,N10)</f>
        <v>145</v>
      </c>
      <c r="P10" s="15">
        <f t="shared" ref="P10:P73" si="1">SUM(C10:N10)</f>
        <v>148</v>
      </c>
      <c r="R10" s="1" t="s">
        <v>6</v>
      </c>
      <c r="S10" s="17">
        <f t="shared" ref="S10:AF10" si="2">SUM(C10:C13)</f>
        <v>245</v>
      </c>
      <c r="T10" s="17">
        <f t="shared" si="2"/>
        <v>0</v>
      </c>
      <c r="U10" s="17">
        <f t="shared" si="2"/>
        <v>187</v>
      </c>
      <c r="V10" s="17">
        <f t="shared" si="2"/>
        <v>77</v>
      </c>
      <c r="W10" s="17">
        <f t="shared" si="2"/>
        <v>4</v>
      </c>
      <c r="X10" s="17">
        <f t="shared" si="2"/>
        <v>2</v>
      </c>
      <c r="Y10" s="17">
        <f t="shared" si="2"/>
        <v>13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52</v>
      </c>
      <c r="AD10" s="17">
        <f t="shared" si="2"/>
        <v>0</v>
      </c>
      <c r="AE10" s="31">
        <f t="shared" si="2"/>
        <v>528</v>
      </c>
      <c r="AF10" s="31">
        <f t="shared" si="2"/>
        <v>580</v>
      </c>
    </row>
    <row r="11" spans="2:32" s="6" customFormat="1" ht="23.1" customHeight="1" x14ac:dyDescent="0.25">
      <c r="B11" s="45" t="s">
        <v>38</v>
      </c>
      <c r="C11" s="50">
        <f>SUM('[1]16.08 Kampala-Entebbe'!C11,'[2]17.08 Entebbe-Kampala'!C11,'[3]17.08 Entebbe-Kampala'!C11)</f>
        <v>54</v>
      </c>
      <c r="D11" s="50">
        <f>SUM('[1]16.08 Kampala-Entebbe'!D11,'[2]17.08 Entebbe-Kampala'!D11,'[3]17.08 Entebbe-Kampala'!D11)</f>
        <v>0</v>
      </c>
      <c r="E11" s="50">
        <f>SUM('[1]16.08 Kampala-Entebbe'!E11,'[2]17.08 Entebbe-Kampala'!E11,'[3]17.08 Entebbe-Kampala'!E11)</f>
        <v>46</v>
      </c>
      <c r="F11" s="50">
        <f>SUM('[1]16.08 Kampala-Entebbe'!F11,'[2]17.08 Entebbe-Kampala'!F11,'[3]17.08 Entebbe-Kampala'!F11)</f>
        <v>21</v>
      </c>
      <c r="G11" s="50">
        <f>SUM('[1]16.08 Kampala-Entebbe'!G11,'[2]17.08 Entebbe-Kampala'!G11,'[3]17.08 Entebbe-Kampala'!G11)</f>
        <v>2</v>
      </c>
      <c r="H11" s="50">
        <f>SUM('[1]16.08 Kampala-Entebbe'!H11,'[2]17.08 Entebbe-Kampala'!H11,'[3]17.08 Entebbe-Kampala'!H11)</f>
        <v>0</v>
      </c>
      <c r="I11" s="50">
        <f>SUM('[1]16.08 Kampala-Entebbe'!I11,'[2]17.08 Entebbe-Kampala'!I11,'[3]17.08 Entebbe-Kampala'!I11)</f>
        <v>3</v>
      </c>
      <c r="J11" s="50">
        <f>SUM('[1]16.08 Kampala-Entebbe'!J11,'[2]17.08 Entebbe-Kampala'!J11,'[3]17.08 Entebbe-Kampala'!J11)</f>
        <v>0</v>
      </c>
      <c r="K11" s="50">
        <f>SUM('[1]16.08 Kampala-Entebbe'!K11,'[2]17.08 Entebbe-Kampala'!K11,'[3]17.08 Entebbe-Kampala'!K11)</f>
        <v>0</v>
      </c>
      <c r="L11" s="50">
        <f>SUM('[1]16.08 Kampala-Entebbe'!L11,'[2]17.08 Entebbe-Kampala'!L11,'[3]17.08 Entebbe-Kampala'!L11)</f>
        <v>0</v>
      </c>
      <c r="M11" s="50">
        <f>SUM('[1]16.08 Kampala-Entebbe'!M11,'[2]17.08 Entebbe-Kampala'!M11,'[3]17.08 Entebbe-Kampala'!M11)</f>
        <v>13</v>
      </c>
      <c r="N11" s="50">
        <f>SUM('[1]16.08 Kampala-Entebbe'!N11,'[2]17.08 Entebbe-Kampala'!N11,'[3]17.08 Entebbe-Kampala'!N11)</f>
        <v>0</v>
      </c>
      <c r="O11" s="15">
        <f t="shared" si="0"/>
        <v>126</v>
      </c>
      <c r="P11" s="15">
        <f t="shared" si="1"/>
        <v>139</v>
      </c>
      <c r="R11" s="1" t="s">
        <v>7</v>
      </c>
      <c r="S11" s="17">
        <f t="shared" ref="S11:AF11" si="3">SUM(C14:C17)</f>
        <v>273</v>
      </c>
      <c r="T11" s="17">
        <f t="shared" si="3"/>
        <v>0</v>
      </c>
      <c r="U11" s="17">
        <f t="shared" si="3"/>
        <v>192</v>
      </c>
      <c r="V11" s="17">
        <f t="shared" si="3"/>
        <v>96</v>
      </c>
      <c r="W11" s="17">
        <f t="shared" si="3"/>
        <v>5</v>
      </c>
      <c r="X11" s="17">
        <f t="shared" si="3"/>
        <v>2</v>
      </c>
      <c r="Y11" s="17">
        <f t="shared" si="3"/>
        <v>11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97</v>
      </c>
      <c r="AD11" s="17">
        <f t="shared" si="3"/>
        <v>0</v>
      </c>
      <c r="AE11" s="31">
        <f t="shared" si="3"/>
        <v>579</v>
      </c>
      <c r="AF11" s="31">
        <f t="shared" si="3"/>
        <v>676</v>
      </c>
    </row>
    <row r="12" spans="2:32" ht="23.1" customHeight="1" x14ac:dyDescent="0.25">
      <c r="B12" s="45" t="s">
        <v>39</v>
      </c>
      <c r="C12" s="50">
        <f>SUM('[1]16.08 Kampala-Entebbe'!C12,'[2]17.08 Entebbe-Kampala'!C12,'[3]17.08 Entebbe-Kampala'!C12)</f>
        <v>52</v>
      </c>
      <c r="D12" s="50">
        <f>SUM('[1]16.08 Kampala-Entebbe'!D12,'[2]17.08 Entebbe-Kampala'!D12,'[3]17.08 Entebbe-Kampala'!D12)</f>
        <v>0</v>
      </c>
      <c r="E12" s="50">
        <f>SUM('[1]16.08 Kampala-Entebbe'!E12,'[2]17.08 Entebbe-Kampala'!E12,'[3]17.08 Entebbe-Kampala'!E12)</f>
        <v>42</v>
      </c>
      <c r="F12" s="50">
        <f>SUM('[1]16.08 Kampala-Entebbe'!F12,'[2]17.08 Entebbe-Kampala'!F12,'[3]17.08 Entebbe-Kampala'!F12)</f>
        <v>25</v>
      </c>
      <c r="G12" s="50">
        <f>SUM('[1]16.08 Kampala-Entebbe'!G12,'[2]17.08 Entebbe-Kampala'!G12,'[3]17.08 Entebbe-Kampala'!G12)</f>
        <v>1</v>
      </c>
      <c r="H12" s="50">
        <f>SUM('[1]16.08 Kampala-Entebbe'!H12,'[2]17.08 Entebbe-Kampala'!H12,'[3]17.08 Entebbe-Kampala'!H12)</f>
        <v>1</v>
      </c>
      <c r="I12" s="50">
        <f>SUM('[1]16.08 Kampala-Entebbe'!I12,'[2]17.08 Entebbe-Kampala'!I12,'[3]17.08 Entebbe-Kampala'!I12)</f>
        <v>4</v>
      </c>
      <c r="J12" s="50">
        <f>SUM('[1]16.08 Kampala-Entebbe'!J12,'[2]17.08 Entebbe-Kampala'!J12,'[3]17.08 Entebbe-Kampala'!J12)</f>
        <v>0</v>
      </c>
      <c r="K12" s="50">
        <f>SUM('[1]16.08 Kampala-Entebbe'!K12,'[2]17.08 Entebbe-Kampala'!K12,'[3]17.08 Entebbe-Kampala'!K12)</f>
        <v>0</v>
      </c>
      <c r="L12" s="50">
        <f>SUM('[1]16.08 Kampala-Entebbe'!L12,'[2]17.08 Entebbe-Kampala'!L12,'[3]17.08 Entebbe-Kampala'!L12)</f>
        <v>0</v>
      </c>
      <c r="M12" s="50">
        <f>SUM('[1]16.08 Kampala-Entebbe'!M12,'[2]17.08 Entebbe-Kampala'!M12,'[3]17.08 Entebbe-Kampala'!M12)</f>
        <v>20</v>
      </c>
      <c r="N12" s="50">
        <f>SUM('[1]16.08 Kampala-Entebbe'!N12,'[2]17.08 Entebbe-Kampala'!N12,'[3]17.08 Entebbe-Kampala'!N12)</f>
        <v>0</v>
      </c>
      <c r="O12" s="15">
        <f t="shared" si="0"/>
        <v>125</v>
      </c>
      <c r="P12" s="15">
        <f t="shared" si="1"/>
        <v>145</v>
      </c>
      <c r="R12" s="1" t="s">
        <v>8</v>
      </c>
      <c r="S12" s="17">
        <f t="shared" ref="S12:AF12" si="4">SUM(C18:C21)</f>
        <v>375</v>
      </c>
      <c r="T12" s="17">
        <f t="shared" si="4"/>
        <v>0</v>
      </c>
      <c r="U12" s="17">
        <f t="shared" si="4"/>
        <v>213</v>
      </c>
      <c r="V12" s="17">
        <f t="shared" si="4"/>
        <v>105</v>
      </c>
      <c r="W12" s="17">
        <f t="shared" si="4"/>
        <v>6</v>
      </c>
      <c r="X12" s="17">
        <f t="shared" si="4"/>
        <v>2</v>
      </c>
      <c r="Y12" s="17">
        <f t="shared" si="4"/>
        <v>12</v>
      </c>
      <c r="Z12" s="17">
        <f t="shared" si="4"/>
        <v>0</v>
      </c>
      <c r="AA12" s="17">
        <f t="shared" si="4"/>
        <v>3</v>
      </c>
      <c r="AB12" s="17">
        <f t="shared" si="4"/>
        <v>0</v>
      </c>
      <c r="AC12" s="17">
        <f t="shared" si="4"/>
        <v>121</v>
      </c>
      <c r="AD12" s="17">
        <f t="shared" si="4"/>
        <v>0</v>
      </c>
      <c r="AE12" s="31">
        <f t="shared" si="4"/>
        <v>716</v>
      </c>
      <c r="AF12" s="31">
        <f t="shared" si="4"/>
        <v>837</v>
      </c>
    </row>
    <row r="13" spans="2:32" ht="23.1" customHeight="1" x14ac:dyDescent="0.25">
      <c r="B13" s="45" t="s">
        <v>40</v>
      </c>
      <c r="C13" s="50">
        <f>SUM('[1]16.08 Kampala-Entebbe'!C13,'[2]17.08 Entebbe-Kampala'!C13,'[3]17.08 Entebbe-Kampala'!C13)</f>
        <v>60</v>
      </c>
      <c r="D13" s="50">
        <f>SUM('[1]16.08 Kampala-Entebbe'!D13,'[2]17.08 Entebbe-Kampala'!D13,'[3]17.08 Entebbe-Kampala'!D13)</f>
        <v>0</v>
      </c>
      <c r="E13" s="50">
        <f>SUM('[1]16.08 Kampala-Entebbe'!E13,'[2]17.08 Entebbe-Kampala'!E13,'[3]17.08 Entebbe-Kampala'!E13)</f>
        <v>52</v>
      </c>
      <c r="F13" s="50">
        <f>SUM('[1]16.08 Kampala-Entebbe'!F13,'[2]17.08 Entebbe-Kampala'!F13,'[3]17.08 Entebbe-Kampala'!F13)</f>
        <v>18</v>
      </c>
      <c r="G13" s="50">
        <f>SUM('[1]16.08 Kampala-Entebbe'!G13,'[2]17.08 Entebbe-Kampala'!G13,'[3]17.08 Entebbe-Kampala'!G13)</f>
        <v>0</v>
      </c>
      <c r="H13" s="50">
        <f>SUM('[1]16.08 Kampala-Entebbe'!H13,'[2]17.08 Entebbe-Kampala'!H13,'[3]17.08 Entebbe-Kampala'!H13)</f>
        <v>0</v>
      </c>
      <c r="I13" s="50">
        <f>SUM('[1]16.08 Kampala-Entebbe'!I13,'[2]17.08 Entebbe-Kampala'!I13,'[3]17.08 Entebbe-Kampala'!I13)</f>
        <v>2</v>
      </c>
      <c r="J13" s="50">
        <f>SUM('[1]16.08 Kampala-Entebbe'!J13,'[2]17.08 Entebbe-Kampala'!J13,'[3]17.08 Entebbe-Kampala'!J13)</f>
        <v>0</v>
      </c>
      <c r="K13" s="50">
        <f>SUM('[1]16.08 Kampala-Entebbe'!K13,'[2]17.08 Entebbe-Kampala'!K13,'[3]17.08 Entebbe-Kampala'!K13)</f>
        <v>0</v>
      </c>
      <c r="L13" s="50">
        <f>SUM('[1]16.08 Kampala-Entebbe'!L13,'[2]17.08 Entebbe-Kampala'!L13,'[3]17.08 Entebbe-Kampala'!L13)</f>
        <v>0</v>
      </c>
      <c r="M13" s="50">
        <f>SUM('[1]16.08 Kampala-Entebbe'!M13,'[2]17.08 Entebbe-Kampala'!M13,'[3]17.08 Entebbe-Kampala'!M13)</f>
        <v>16</v>
      </c>
      <c r="N13" s="50">
        <f>SUM('[1]16.08 Kampala-Entebbe'!N13,'[2]17.08 Entebbe-Kampala'!N13,'[3]17.08 Entebbe-Kampala'!N13)</f>
        <v>0</v>
      </c>
      <c r="O13" s="15">
        <f t="shared" si="0"/>
        <v>132</v>
      </c>
      <c r="P13" s="15">
        <f t="shared" si="1"/>
        <v>148</v>
      </c>
      <c r="R13" s="1" t="s">
        <v>9</v>
      </c>
      <c r="S13" s="17">
        <f t="shared" ref="S13:AF13" si="5">SUM(C22:C25)</f>
        <v>449</v>
      </c>
      <c r="T13" s="17">
        <f t="shared" si="5"/>
        <v>0</v>
      </c>
      <c r="U13" s="17">
        <f t="shared" si="5"/>
        <v>205</v>
      </c>
      <c r="V13" s="17">
        <f t="shared" si="5"/>
        <v>96</v>
      </c>
      <c r="W13" s="17">
        <f t="shared" si="5"/>
        <v>5</v>
      </c>
      <c r="X13" s="17">
        <f t="shared" si="5"/>
        <v>0</v>
      </c>
      <c r="Y13" s="17">
        <f t="shared" si="5"/>
        <v>19</v>
      </c>
      <c r="Z13" s="17">
        <f t="shared" si="5"/>
        <v>4</v>
      </c>
      <c r="AA13" s="17">
        <f t="shared" si="5"/>
        <v>2</v>
      </c>
      <c r="AB13" s="17">
        <f t="shared" si="5"/>
        <v>0</v>
      </c>
      <c r="AC13" s="17">
        <f t="shared" si="5"/>
        <v>132</v>
      </c>
      <c r="AD13" s="17">
        <f t="shared" si="5"/>
        <v>0</v>
      </c>
      <c r="AE13" s="31">
        <f t="shared" si="5"/>
        <v>780</v>
      </c>
      <c r="AF13" s="31">
        <f t="shared" si="5"/>
        <v>912</v>
      </c>
    </row>
    <row r="14" spans="2:32" ht="23.1" customHeight="1" x14ac:dyDescent="0.25">
      <c r="B14" s="45" t="s">
        <v>41</v>
      </c>
      <c r="C14" s="50">
        <f>SUM('[1]16.08 Kampala-Entebbe'!C14,'[2]17.08 Entebbe-Kampala'!C14,'[3]17.08 Entebbe-Kampala'!C14)</f>
        <v>70</v>
      </c>
      <c r="D14" s="50">
        <f>SUM('[1]16.08 Kampala-Entebbe'!D14,'[2]17.08 Entebbe-Kampala'!D14,'[3]17.08 Entebbe-Kampala'!D14)</f>
        <v>0</v>
      </c>
      <c r="E14" s="50">
        <f>SUM('[1]16.08 Kampala-Entebbe'!E14,'[2]17.08 Entebbe-Kampala'!E14,'[3]17.08 Entebbe-Kampala'!E14)</f>
        <v>48</v>
      </c>
      <c r="F14" s="50">
        <f>SUM('[1]16.08 Kampala-Entebbe'!F14,'[2]17.08 Entebbe-Kampala'!F14,'[3]17.08 Entebbe-Kampala'!F14)</f>
        <v>24</v>
      </c>
      <c r="G14" s="50">
        <f>SUM('[1]16.08 Kampala-Entebbe'!G14,'[2]17.08 Entebbe-Kampala'!G14,'[3]17.08 Entebbe-Kampala'!G14)</f>
        <v>1</v>
      </c>
      <c r="H14" s="50">
        <f>SUM('[1]16.08 Kampala-Entebbe'!H14,'[2]17.08 Entebbe-Kampala'!H14,'[3]17.08 Entebbe-Kampala'!H14)</f>
        <v>0</v>
      </c>
      <c r="I14" s="50">
        <f>SUM('[1]16.08 Kampala-Entebbe'!I14,'[2]17.08 Entebbe-Kampala'!I14,'[3]17.08 Entebbe-Kampala'!I14)</f>
        <v>3</v>
      </c>
      <c r="J14" s="50">
        <f>SUM('[1]16.08 Kampala-Entebbe'!J14,'[2]17.08 Entebbe-Kampala'!J14,'[3]17.08 Entebbe-Kampala'!J14)</f>
        <v>0</v>
      </c>
      <c r="K14" s="50">
        <f>SUM('[1]16.08 Kampala-Entebbe'!K14,'[2]17.08 Entebbe-Kampala'!K14,'[3]17.08 Entebbe-Kampala'!K14)</f>
        <v>0</v>
      </c>
      <c r="L14" s="50">
        <f>SUM('[1]16.08 Kampala-Entebbe'!L14,'[2]17.08 Entebbe-Kampala'!L14,'[3]17.08 Entebbe-Kampala'!L14)</f>
        <v>0</v>
      </c>
      <c r="M14" s="50">
        <f>SUM('[1]16.08 Kampala-Entebbe'!M14,'[2]17.08 Entebbe-Kampala'!M14,'[3]17.08 Entebbe-Kampala'!M14)</f>
        <v>25</v>
      </c>
      <c r="N14" s="50">
        <f>SUM('[1]16.08 Kampala-Entebbe'!N14,'[2]17.08 Entebbe-Kampala'!N14,'[3]17.08 Entebbe-Kampala'!N14)</f>
        <v>0</v>
      </c>
      <c r="O14" s="15">
        <f t="shared" si="0"/>
        <v>146</v>
      </c>
      <c r="P14" s="15">
        <f t="shared" si="1"/>
        <v>171</v>
      </c>
      <c r="R14" s="1" t="s">
        <v>10</v>
      </c>
      <c r="S14" s="17">
        <f t="shared" ref="S14:AF14" si="6">SUM(C26:C29)</f>
        <v>505</v>
      </c>
      <c r="T14" s="17">
        <f t="shared" si="6"/>
        <v>0</v>
      </c>
      <c r="U14" s="17">
        <f t="shared" si="6"/>
        <v>191</v>
      </c>
      <c r="V14" s="17">
        <f t="shared" si="6"/>
        <v>111</v>
      </c>
      <c r="W14" s="17">
        <f t="shared" si="6"/>
        <v>8</v>
      </c>
      <c r="X14" s="17">
        <f t="shared" si="6"/>
        <v>1</v>
      </c>
      <c r="Y14" s="17">
        <f t="shared" si="6"/>
        <v>35</v>
      </c>
      <c r="Z14" s="17">
        <f t="shared" si="6"/>
        <v>4</v>
      </c>
      <c r="AA14" s="17">
        <f t="shared" si="6"/>
        <v>3</v>
      </c>
      <c r="AB14" s="17">
        <f t="shared" si="6"/>
        <v>1</v>
      </c>
      <c r="AC14" s="17">
        <f t="shared" si="6"/>
        <v>151</v>
      </c>
      <c r="AD14" s="17">
        <f t="shared" si="6"/>
        <v>0</v>
      </c>
      <c r="AE14" s="31">
        <f t="shared" si="6"/>
        <v>859</v>
      </c>
      <c r="AF14" s="31">
        <f t="shared" si="6"/>
        <v>1010</v>
      </c>
    </row>
    <row r="15" spans="2:32" ht="23.1" customHeight="1" x14ac:dyDescent="0.25">
      <c r="B15" s="45" t="s">
        <v>42</v>
      </c>
      <c r="C15" s="50">
        <f>SUM('[1]16.08 Kampala-Entebbe'!C15,'[2]17.08 Entebbe-Kampala'!C15,'[3]17.08 Entebbe-Kampala'!C15)</f>
        <v>48</v>
      </c>
      <c r="D15" s="50">
        <f>SUM('[1]16.08 Kampala-Entebbe'!D15,'[2]17.08 Entebbe-Kampala'!D15,'[3]17.08 Entebbe-Kampala'!D15)</f>
        <v>0</v>
      </c>
      <c r="E15" s="50">
        <f>SUM('[1]16.08 Kampala-Entebbe'!E15,'[2]17.08 Entebbe-Kampala'!E15,'[3]17.08 Entebbe-Kampala'!E15)</f>
        <v>36</v>
      </c>
      <c r="F15" s="50">
        <f>SUM('[1]16.08 Kampala-Entebbe'!F15,'[2]17.08 Entebbe-Kampala'!F15,'[3]17.08 Entebbe-Kampala'!F15)</f>
        <v>28</v>
      </c>
      <c r="G15" s="50">
        <f>SUM('[1]16.08 Kampala-Entebbe'!G15,'[2]17.08 Entebbe-Kampala'!G15,'[3]17.08 Entebbe-Kampala'!G15)</f>
        <v>1</v>
      </c>
      <c r="H15" s="50">
        <f>SUM('[1]16.08 Kampala-Entebbe'!H15,'[2]17.08 Entebbe-Kampala'!H15,'[3]17.08 Entebbe-Kampala'!H15)</f>
        <v>1</v>
      </c>
      <c r="I15" s="50">
        <f>SUM('[1]16.08 Kampala-Entebbe'!I15,'[2]17.08 Entebbe-Kampala'!I15,'[3]17.08 Entebbe-Kampala'!I15)</f>
        <v>2</v>
      </c>
      <c r="J15" s="50">
        <f>SUM('[1]16.08 Kampala-Entebbe'!J15,'[2]17.08 Entebbe-Kampala'!J15,'[3]17.08 Entebbe-Kampala'!J15)</f>
        <v>0</v>
      </c>
      <c r="K15" s="50">
        <f>SUM('[1]16.08 Kampala-Entebbe'!K15,'[2]17.08 Entebbe-Kampala'!K15,'[3]17.08 Entebbe-Kampala'!K15)</f>
        <v>0</v>
      </c>
      <c r="L15" s="50">
        <f>SUM('[1]16.08 Kampala-Entebbe'!L15,'[2]17.08 Entebbe-Kampala'!L15,'[3]17.08 Entebbe-Kampala'!L15)</f>
        <v>0</v>
      </c>
      <c r="M15" s="50">
        <f>SUM('[1]16.08 Kampala-Entebbe'!M15,'[2]17.08 Entebbe-Kampala'!M15,'[3]17.08 Entebbe-Kampala'!M15)</f>
        <v>25</v>
      </c>
      <c r="N15" s="50">
        <f>SUM('[1]16.08 Kampala-Entebbe'!N15,'[2]17.08 Entebbe-Kampala'!N15,'[3]17.08 Entebbe-Kampala'!N15)</f>
        <v>0</v>
      </c>
      <c r="O15" s="15">
        <f t="shared" si="0"/>
        <v>116</v>
      </c>
      <c r="P15" s="15">
        <f t="shared" si="1"/>
        <v>141</v>
      </c>
      <c r="R15" s="1" t="s">
        <v>11</v>
      </c>
      <c r="S15" s="17">
        <f t="shared" ref="S15:AF15" si="7">SUM(C30:C33)</f>
        <v>469</v>
      </c>
      <c r="T15" s="17">
        <f t="shared" si="7"/>
        <v>0</v>
      </c>
      <c r="U15" s="17">
        <f t="shared" si="7"/>
        <v>288</v>
      </c>
      <c r="V15" s="17">
        <f t="shared" si="7"/>
        <v>80</v>
      </c>
      <c r="W15" s="17">
        <f t="shared" si="7"/>
        <v>8</v>
      </c>
      <c r="X15" s="17">
        <f t="shared" si="7"/>
        <v>1</v>
      </c>
      <c r="Y15" s="17">
        <f t="shared" si="7"/>
        <v>37</v>
      </c>
      <c r="Z15" s="17">
        <f t="shared" si="7"/>
        <v>4</v>
      </c>
      <c r="AA15" s="17">
        <f t="shared" si="7"/>
        <v>1</v>
      </c>
      <c r="AB15" s="17">
        <f t="shared" si="7"/>
        <v>2</v>
      </c>
      <c r="AC15" s="17">
        <f t="shared" si="7"/>
        <v>141</v>
      </c>
      <c r="AD15" s="17">
        <f t="shared" si="7"/>
        <v>0</v>
      </c>
      <c r="AE15" s="31">
        <f t="shared" si="7"/>
        <v>890</v>
      </c>
      <c r="AF15" s="31">
        <f t="shared" si="7"/>
        <v>1031</v>
      </c>
    </row>
    <row r="16" spans="2:32" ht="23.1" customHeight="1" x14ac:dyDescent="0.25">
      <c r="B16" s="45" t="s">
        <v>43</v>
      </c>
      <c r="C16" s="50">
        <f>SUM('[1]16.08 Kampala-Entebbe'!C16,'[2]17.08 Entebbe-Kampala'!C16,'[3]17.08 Entebbe-Kampala'!C16)</f>
        <v>65</v>
      </c>
      <c r="D16" s="50">
        <f>SUM('[1]16.08 Kampala-Entebbe'!D16,'[2]17.08 Entebbe-Kampala'!D16,'[3]17.08 Entebbe-Kampala'!D16)</f>
        <v>0</v>
      </c>
      <c r="E16" s="50">
        <f>SUM('[1]16.08 Kampala-Entebbe'!E16,'[2]17.08 Entebbe-Kampala'!E16,'[3]17.08 Entebbe-Kampala'!E16)</f>
        <v>44</v>
      </c>
      <c r="F16" s="50">
        <f>SUM('[1]16.08 Kampala-Entebbe'!F16,'[2]17.08 Entebbe-Kampala'!F16,'[3]17.08 Entebbe-Kampala'!F16)</f>
        <v>26</v>
      </c>
      <c r="G16" s="50">
        <f>SUM('[1]16.08 Kampala-Entebbe'!G16,'[2]17.08 Entebbe-Kampala'!G16,'[3]17.08 Entebbe-Kampala'!G16)</f>
        <v>2</v>
      </c>
      <c r="H16" s="50">
        <f>SUM('[1]16.08 Kampala-Entebbe'!H16,'[2]17.08 Entebbe-Kampala'!H16,'[3]17.08 Entebbe-Kampala'!H16)</f>
        <v>1</v>
      </c>
      <c r="I16" s="50">
        <f>SUM('[1]16.08 Kampala-Entebbe'!I16,'[2]17.08 Entebbe-Kampala'!I16,'[3]17.08 Entebbe-Kampala'!I16)</f>
        <v>3</v>
      </c>
      <c r="J16" s="50">
        <f>SUM('[1]16.08 Kampala-Entebbe'!J16,'[2]17.08 Entebbe-Kampala'!J16,'[3]17.08 Entebbe-Kampala'!J16)</f>
        <v>0</v>
      </c>
      <c r="K16" s="50">
        <f>SUM('[1]16.08 Kampala-Entebbe'!K16,'[2]17.08 Entebbe-Kampala'!K16,'[3]17.08 Entebbe-Kampala'!K16)</f>
        <v>0</v>
      </c>
      <c r="L16" s="50">
        <f>SUM('[1]16.08 Kampala-Entebbe'!L16,'[2]17.08 Entebbe-Kampala'!L16,'[3]17.08 Entebbe-Kampala'!L16)</f>
        <v>0</v>
      </c>
      <c r="M16" s="50">
        <f>SUM('[1]16.08 Kampala-Entebbe'!M16,'[2]17.08 Entebbe-Kampala'!M16,'[3]17.08 Entebbe-Kampala'!M16)</f>
        <v>20</v>
      </c>
      <c r="N16" s="50">
        <f>SUM('[1]16.08 Kampala-Entebbe'!N16,'[2]17.08 Entebbe-Kampala'!N16,'[3]17.08 Entebbe-Kampala'!N16)</f>
        <v>0</v>
      </c>
      <c r="O16" s="15">
        <f t="shared" si="0"/>
        <v>141</v>
      </c>
      <c r="P16" s="15">
        <f t="shared" si="1"/>
        <v>161</v>
      </c>
      <c r="R16" s="1" t="s">
        <v>12</v>
      </c>
      <c r="S16" s="17">
        <f t="shared" ref="S16:AF16" si="8">SUM(C34:C37)</f>
        <v>449</v>
      </c>
      <c r="T16" s="17">
        <f t="shared" si="8"/>
        <v>0</v>
      </c>
      <c r="U16" s="17">
        <f t="shared" si="8"/>
        <v>296</v>
      </c>
      <c r="V16" s="17">
        <f t="shared" si="8"/>
        <v>108</v>
      </c>
      <c r="W16" s="17">
        <f t="shared" si="8"/>
        <v>9</v>
      </c>
      <c r="X16" s="17">
        <f t="shared" si="8"/>
        <v>1</v>
      </c>
      <c r="Y16" s="17">
        <f t="shared" si="8"/>
        <v>38</v>
      </c>
      <c r="Z16" s="17">
        <f t="shared" si="8"/>
        <v>1</v>
      </c>
      <c r="AA16" s="17">
        <f t="shared" si="8"/>
        <v>4</v>
      </c>
      <c r="AB16" s="17">
        <f t="shared" si="8"/>
        <v>1</v>
      </c>
      <c r="AC16" s="17">
        <f t="shared" si="8"/>
        <v>154</v>
      </c>
      <c r="AD16" s="17">
        <f t="shared" si="8"/>
        <v>0</v>
      </c>
      <c r="AE16" s="31">
        <f t="shared" si="8"/>
        <v>907</v>
      </c>
      <c r="AF16" s="31">
        <f t="shared" si="8"/>
        <v>1061</v>
      </c>
    </row>
    <row r="17" spans="2:32" ht="23.1" customHeight="1" x14ac:dyDescent="0.25">
      <c r="B17" s="45" t="s">
        <v>44</v>
      </c>
      <c r="C17" s="50">
        <f>SUM('[1]16.08 Kampala-Entebbe'!C17,'[2]17.08 Entebbe-Kampala'!C17,'[3]17.08 Entebbe-Kampala'!C17)</f>
        <v>90</v>
      </c>
      <c r="D17" s="50">
        <f>SUM('[1]16.08 Kampala-Entebbe'!D17,'[2]17.08 Entebbe-Kampala'!D17,'[3]17.08 Entebbe-Kampala'!D17)</f>
        <v>0</v>
      </c>
      <c r="E17" s="50">
        <f>SUM('[1]16.08 Kampala-Entebbe'!E17,'[2]17.08 Entebbe-Kampala'!E17,'[3]17.08 Entebbe-Kampala'!E17)</f>
        <v>64</v>
      </c>
      <c r="F17" s="50">
        <f>SUM('[1]16.08 Kampala-Entebbe'!F17,'[2]17.08 Entebbe-Kampala'!F17,'[3]17.08 Entebbe-Kampala'!F17)</f>
        <v>18</v>
      </c>
      <c r="G17" s="50">
        <f>SUM('[1]16.08 Kampala-Entebbe'!G17,'[2]17.08 Entebbe-Kampala'!G17,'[3]17.08 Entebbe-Kampala'!G17)</f>
        <v>1</v>
      </c>
      <c r="H17" s="50">
        <f>SUM('[1]16.08 Kampala-Entebbe'!H17,'[2]17.08 Entebbe-Kampala'!H17,'[3]17.08 Entebbe-Kampala'!H17)</f>
        <v>0</v>
      </c>
      <c r="I17" s="50">
        <f>SUM('[1]16.08 Kampala-Entebbe'!I17,'[2]17.08 Entebbe-Kampala'!I17,'[3]17.08 Entebbe-Kampala'!I17)</f>
        <v>3</v>
      </c>
      <c r="J17" s="50">
        <f>SUM('[1]16.08 Kampala-Entebbe'!J17,'[2]17.08 Entebbe-Kampala'!J17,'[3]17.08 Entebbe-Kampala'!J17)</f>
        <v>0</v>
      </c>
      <c r="K17" s="50">
        <f>SUM('[1]16.08 Kampala-Entebbe'!K17,'[2]17.08 Entebbe-Kampala'!K17,'[3]17.08 Entebbe-Kampala'!K17)</f>
        <v>0</v>
      </c>
      <c r="L17" s="50">
        <f>SUM('[1]16.08 Kampala-Entebbe'!L17,'[2]17.08 Entebbe-Kampala'!L17,'[3]17.08 Entebbe-Kampala'!L17)</f>
        <v>0</v>
      </c>
      <c r="M17" s="50">
        <f>SUM('[1]16.08 Kampala-Entebbe'!M17,'[2]17.08 Entebbe-Kampala'!M17,'[3]17.08 Entebbe-Kampala'!M17)</f>
        <v>27</v>
      </c>
      <c r="N17" s="50">
        <f>SUM('[1]16.08 Kampala-Entebbe'!N17,'[2]17.08 Entebbe-Kampala'!N17,'[3]17.08 Entebbe-Kampala'!N17)</f>
        <v>0</v>
      </c>
      <c r="O17" s="15">
        <f t="shared" si="0"/>
        <v>176</v>
      </c>
      <c r="P17" s="15">
        <f t="shared" si="1"/>
        <v>203</v>
      </c>
      <c r="R17" s="1" t="s">
        <v>13</v>
      </c>
      <c r="S17" s="17">
        <f t="shared" ref="S17:AF17" si="9">SUM(C38:C41)</f>
        <v>605</v>
      </c>
      <c r="T17" s="17">
        <f t="shared" si="9"/>
        <v>0</v>
      </c>
      <c r="U17" s="17">
        <f t="shared" si="9"/>
        <v>284</v>
      </c>
      <c r="V17" s="17">
        <f t="shared" si="9"/>
        <v>122</v>
      </c>
      <c r="W17" s="17">
        <f t="shared" si="9"/>
        <v>31</v>
      </c>
      <c r="X17" s="17">
        <f t="shared" si="9"/>
        <v>1</v>
      </c>
      <c r="Y17" s="17">
        <f t="shared" si="9"/>
        <v>48</v>
      </c>
      <c r="Z17" s="17">
        <f t="shared" si="9"/>
        <v>4</v>
      </c>
      <c r="AA17" s="17">
        <f t="shared" si="9"/>
        <v>3</v>
      </c>
      <c r="AB17" s="17">
        <f t="shared" si="9"/>
        <v>4</v>
      </c>
      <c r="AC17" s="17">
        <f t="shared" si="9"/>
        <v>152</v>
      </c>
      <c r="AD17" s="17">
        <f t="shared" si="9"/>
        <v>0</v>
      </c>
      <c r="AE17" s="31">
        <f t="shared" si="9"/>
        <v>1102</v>
      </c>
      <c r="AF17" s="31">
        <f t="shared" si="9"/>
        <v>1254</v>
      </c>
    </row>
    <row r="18" spans="2:32" ht="23.1" customHeight="1" x14ac:dyDescent="0.25">
      <c r="B18" s="45" t="s">
        <v>45</v>
      </c>
      <c r="C18" s="50">
        <f>SUM('[1]16.08 Kampala-Entebbe'!C18,'[2]17.08 Entebbe-Kampala'!C18,'[3]17.08 Entebbe-Kampala'!C18)</f>
        <v>96</v>
      </c>
      <c r="D18" s="50">
        <f>SUM('[1]16.08 Kampala-Entebbe'!D18,'[2]17.08 Entebbe-Kampala'!D18,'[3]17.08 Entebbe-Kampala'!D18)</f>
        <v>0</v>
      </c>
      <c r="E18" s="50">
        <f>SUM('[1]16.08 Kampala-Entebbe'!E18,'[2]17.08 Entebbe-Kampala'!E18,'[3]17.08 Entebbe-Kampala'!E18)</f>
        <v>50</v>
      </c>
      <c r="F18" s="50">
        <f>SUM('[1]16.08 Kampala-Entebbe'!F18,'[2]17.08 Entebbe-Kampala'!F18,'[3]17.08 Entebbe-Kampala'!F18)</f>
        <v>26</v>
      </c>
      <c r="G18" s="50">
        <f>SUM('[1]16.08 Kampala-Entebbe'!G18,'[2]17.08 Entebbe-Kampala'!G18,'[3]17.08 Entebbe-Kampala'!G18)</f>
        <v>2</v>
      </c>
      <c r="H18" s="50">
        <f>SUM('[1]16.08 Kampala-Entebbe'!H18,'[2]17.08 Entebbe-Kampala'!H18,'[3]17.08 Entebbe-Kampala'!H18)</f>
        <v>2</v>
      </c>
      <c r="I18" s="50">
        <f>SUM('[1]16.08 Kampala-Entebbe'!I18,'[2]17.08 Entebbe-Kampala'!I18,'[3]17.08 Entebbe-Kampala'!I18)</f>
        <v>3</v>
      </c>
      <c r="J18" s="50">
        <f>SUM('[1]16.08 Kampala-Entebbe'!J18,'[2]17.08 Entebbe-Kampala'!J18,'[3]17.08 Entebbe-Kampala'!J18)</f>
        <v>0</v>
      </c>
      <c r="K18" s="50">
        <f>SUM('[1]16.08 Kampala-Entebbe'!K18,'[2]17.08 Entebbe-Kampala'!K18,'[3]17.08 Entebbe-Kampala'!K18)</f>
        <v>0</v>
      </c>
      <c r="L18" s="50">
        <f>SUM('[1]16.08 Kampala-Entebbe'!L18,'[2]17.08 Entebbe-Kampala'!L18,'[3]17.08 Entebbe-Kampala'!L18)</f>
        <v>0</v>
      </c>
      <c r="M18" s="50">
        <f>SUM('[1]16.08 Kampala-Entebbe'!M18,'[2]17.08 Entebbe-Kampala'!M18,'[3]17.08 Entebbe-Kampala'!M18)</f>
        <v>29</v>
      </c>
      <c r="N18" s="50">
        <f>SUM('[1]16.08 Kampala-Entebbe'!N18,'[2]17.08 Entebbe-Kampala'!N18,'[3]17.08 Entebbe-Kampala'!N18)</f>
        <v>0</v>
      </c>
      <c r="O18" s="15">
        <f t="shared" si="0"/>
        <v>179</v>
      </c>
      <c r="P18" s="15">
        <f t="shared" si="1"/>
        <v>208</v>
      </c>
      <c r="R18" s="1" t="s">
        <v>14</v>
      </c>
      <c r="S18" s="17">
        <f t="shared" ref="S18:AF18" si="10">SUM(C42:C45)</f>
        <v>781</v>
      </c>
      <c r="T18" s="17">
        <f t="shared" si="10"/>
        <v>0</v>
      </c>
      <c r="U18" s="17">
        <f t="shared" si="10"/>
        <v>271</v>
      </c>
      <c r="V18" s="17">
        <f t="shared" si="10"/>
        <v>148</v>
      </c>
      <c r="W18" s="17">
        <f t="shared" si="10"/>
        <v>22</v>
      </c>
      <c r="X18" s="17">
        <f t="shared" si="10"/>
        <v>0</v>
      </c>
      <c r="Y18" s="17">
        <f t="shared" si="10"/>
        <v>56</v>
      </c>
      <c r="Z18" s="17">
        <f t="shared" si="10"/>
        <v>7</v>
      </c>
      <c r="AA18" s="17">
        <f t="shared" si="10"/>
        <v>5</v>
      </c>
      <c r="AB18" s="17">
        <f t="shared" si="10"/>
        <v>3</v>
      </c>
      <c r="AC18" s="17">
        <f t="shared" si="10"/>
        <v>138</v>
      </c>
      <c r="AD18" s="17">
        <f t="shared" si="10"/>
        <v>0</v>
      </c>
      <c r="AE18" s="31">
        <f t="shared" si="10"/>
        <v>1293</v>
      </c>
      <c r="AF18" s="31">
        <f t="shared" si="10"/>
        <v>1431</v>
      </c>
    </row>
    <row r="19" spans="2:32" ht="23.1" customHeight="1" x14ac:dyDescent="0.25">
      <c r="B19" s="45" t="s">
        <v>46</v>
      </c>
      <c r="C19" s="50">
        <f>SUM('[1]16.08 Kampala-Entebbe'!C19,'[2]17.08 Entebbe-Kampala'!C19,'[3]17.08 Entebbe-Kampala'!C19)</f>
        <v>98</v>
      </c>
      <c r="D19" s="50">
        <f>SUM('[1]16.08 Kampala-Entebbe'!D19,'[2]17.08 Entebbe-Kampala'!D19,'[3]17.08 Entebbe-Kampala'!D19)</f>
        <v>0</v>
      </c>
      <c r="E19" s="50">
        <f>SUM('[1]16.08 Kampala-Entebbe'!E19,'[2]17.08 Entebbe-Kampala'!E19,'[3]17.08 Entebbe-Kampala'!E19)</f>
        <v>50</v>
      </c>
      <c r="F19" s="50">
        <f>SUM('[1]16.08 Kampala-Entebbe'!F19,'[2]17.08 Entebbe-Kampala'!F19,'[3]17.08 Entebbe-Kampala'!F19)</f>
        <v>22</v>
      </c>
      <c r="G19" s="50">
        <f>SUM('[1]16.08 Kampala-Entebbe'!G19,'[2]17.08 Entebbe-Kampala'!G19,'[3]17.08 Entebbe-Kampala'!G19)</f>
        <v>1</v>
      </c>
      <c r="H19" s="50">
        <f>SUM('[1]16.08 Kampala-Entebbe'!H19,'[2]17.08 Entebbe-Kampala'!H19,'[3]17.08 Entebbe-Kampala'!H19)</f>
        <v>0</v>
      </c>
      <c r="I19" s="50">
        <f>SUM('[1]16.08 Kampala-Entebbe'!I19,'[2]17.08 Entebbe-Kampala'!I19,'[3]17.08 Entebbe-Kampala'!I19)</f>
        <v>4</v>
      </c>
      <c r="J19" s="50">
        <f>SUM('[1]16.08 Kampala-Entebbe'!J19,'[2]17.08 Entebbe-Kampala'!J19,'[3]17.08 Entebbe-Kampala'!J19)</f>
        <v>0</v>
      </c>
      <c r="K19" s="50">
        <f>SUM('[1]16.08 Kampala-Entebbe'!K19,'[2]17.08 Entebbe-Kampala'!K19,'[3]17.08 Entebbe-Kampala'!K19)</f>
        <v>0</v>
      </c>
      <c r="L19" s="50">
        <f>SUM('[1]16.08 Kampala-Entebbe'!L19,'[2]17.08 Entebbe-Kampala'!L19,'[3]17.08 Entebbe-Kampala'!L19)</f>
        <v>0</v>
      </c>
      <c r="M19" s="50">
        <f>SUM('[1]16.08 Kampala-Entebbe'!M19,'[2]17.08 Entebbe-Kampala'!M19,'[3]17.08 Entebbe-Kampala'!M19)</f>
        <v>35</v>
      </c>
      <c r="N19" s="50">
        <f>SUM('[1]16.08 Kampala-Entebbe'!N19,'[2]17.08 Entebbe-Kampala'!N19,'[3]17.08 Entebbe-Kampala'!N19)</f>
        <v>0</v>
      </c>
      <c r="O19" s="15">
        <f t="shared" si="0"/>
        <v>175</v>
      </c>
      <c r="P19" s="15">
        <f t="shared" si="1"/>
        <v>210</v>
      </c>
      <c r="R19" s="1" t="s">
        <v>15</v>
      </c>
      <c r="S19" s="17">
        <f t="shared" ref="S19:AF19" si="11">SUM(C46:C49)</f>
        <v>532</v>
      </c>
      <c r="T19" s="17">
        <f t="shared" si="11"/>
        <v>0</v>
      </c>
      <c r="U19" s="17">
        <f t="shared" si="11"/>
        <v>352</v>
      </c>
      <c r="V19" s="17">
        <f t="shared" si="11"/>
        <v>137</v>
      </c>
      <c r="W19" s="17">
        <f t="shared" si="11"/>
        <v>18</v>
      </c>
      <c r="X19" s="17">
        <f t="shared" si="11"/>
        <v>4</v>
      </c>
      <c r="Y19" s="17">
        <f t="shared" si="11"/>
        <v>45</v>
      </c>
      <c r="Z19" s="17">
        <f t="shared" si="11"/>
        <v>6</v>
      </c>
      <c r="AA19" s="17">
        <f t="shared" si="11"/>
        <v>3</v>
      </c>
      <c r="AB19" s="17">
        <f t="shared" si="11"/>
        <v>4</v>
      </c>
      <c r="AC19" s="17">
        <f t="shared" si="11"/>
        <v>149</v>
      </c>
      <c r="AD19" s="17">
        <f t="shared" si="11"/>
        <v>0</v>
      </c>
      <c r="AE19" s="31">
        <f t="shared" si="11"/>
        <v>1101</v>
      </c>
      <c r="AF19" s="31">
        <f t="shared" si="11"/>
        <v>1250</v>
      </c>
    </row>
    <row r="20" spans="2:32" ht="23.1" customHeight="1" x14ac:dyDescent="0.25">
      <c r="B20" s="45" t="s">
        <v>47</v>
      </c>
      <c r="C20" s="50">
        <f>SUM('[1]16.08 Kampala-Entebbe'!C20,'[2]17.08 Entebbe-Kampala'!C20,'[3]17.08 Entebbe-Kampala'!C20)</f>
        <v>92</v>
      </c>
      <c r="D20" s="50">
        <f>SUM('[1]16.08 Kampala-Entebbe'!D20,'[2]17.08 Entebbe-Kampala'!D20,'[3]17.08 Entebbe-Kampala'!D20)</f>
        <v>0</v>
      </c>
      <c r="E20" s="50">
        <f>SUM('[1]16.08 Kampala-Entebbe'!E20,'[2]17.08 Entebbe-Kampala'!E20,'[3]17.08 Entebbe-Kampala'!E20)</f>
        <v>54</v>
      </c>
      <c r="F20" s="50">
        <f>SUM('[1]16.08 Kampala-Entebbe'!F20,'[2]17.08 Entebbe-Kampala'!F20,'[3]17.08 Entebbe-Kampala'!F20)</f>
        <v>27</v>
      </c>
      <c r="G20" s="50">
        <f>SUM('[1]16.08 Kampala-Entebbe'!G20,'[2]17.08 Entebbe-Kampala'!G20,'[3]17.08 Entebbe-Kampala'!G20)</f>
        <v>0</v>
      </c>
      <c r="H20" s="50">
        <f>SUM('[1]16.08 Kampala-Entebbe'!H20,'[2]17.08 Entebbe-Kampala'!H20,'[3]17.08 Entebbe-Kampala'!H20)</f>
        <v>0</v>
      </c>
      <c r="I20" s="50">
        <f>SUM('[1]16.08 Kampala-Entebbe'!I20,'[2]17.08 Entebbe-Kampala'!I20,'[3]17.08 Entebbe-Kampala'!I20)</f>
        <v>2</v>
      </c>
      <c r="J20" s="50">
        <f>SUM('[1]16.08 Kampala-Entebbe'!J20,'[2]17.08 Entebbe-Kampala'!J20,'[3]17.08 Entebbe-Kampala'!J20)</f>
        <v>0</v>
      </c>
      <c r="K20" s="50">
        <f>SUM('[1]16.08 Kampala-Entebbe'!K20,'[2]17.08 Entebbe-Kampala'!K20,'[3]17.08 Entebbe-Kampala'!K20)</f>
        <v>1</v>
      </c>
      <c r="L20" s="50">
        <f>SUM('[1]16.08 Kampala-Entebbe'!L20,'[2]17.08 Entebbe-Kampala'!L20,'[3]17.08 Entebbe-Kampala'!L20)</f>
        <v>0</v>
      </c>
      <c r="M20" s="50">
        <f>SUM('[1]16.08 Kampala-Entebbe'!M20,'[2]17.08 Entebbe-Kampala'!M20,'[3]17.08 Entebbe-Kampala'!M20)</f>
        <v>31</v>
      </c>
      <c r="N20" s="50">
        <f>SUM('[1]16.08 Kampala-Entebbe'!N20,'[2]17.08 Entebbe-Kampala'!N20,'[3]17.08 Entebbe-Kampala'!N20)</f>
        <v>0</v>
      </c>
      <c r="O20" s="15">
        <f t="shared" si="0"/>
        <v>176</v>
      </c>
      <c r="P20" s="15">
        <f t="shared" si="1"/>
        <v>207</v>
      </c>
      <c r="R20" s="1" t="s">
        <v>16</v>
      </c>
      <c r="S20" s="17">
        <f t="shared" ref="S20:AF20" si="12">SUM(C50:C53)</f>
        <v>625</v>
      </c>
      <c r="T20" s="17">
        <f t="shared" si="12"/>
        <v>0</v>
      </c>
      <c r="U20" s="17">
        <f t="shared" si="12"/>
        <v>407</v>
      </c>
      <c r="V20" s="17">
        <f t="shared" si="12"/>
        <v>148</v>
      </c>
      <c r="W20" s="17">
        <f t="shared" si="12"/>
        <v>17</v>
      </c>
      <c r="X20" s="17">
        <f t="shared" si="12"/>
        <v>5</v>
      </c>
      <c r="Y20" s="17">
        <f t="shared" si="12"/>
        <v>56</v>
      </c>
      <c r="Z20" s="17">
        <f t="shared" si="12"/>
        <v>4</v>
      </c>
      <c r="AA20" s="17">
        <f t="shared" si="12"/>
        <v>9</v>
      </c>
      <c r="AB20" s="17">
        <f t="shared" si="12"/>
        <v>2</v>
      </c>
      <c r="AC20" s="17">
        <f t="shared" si="12"/>
        <v>149</v>
      </c>
      <c r="AD20" s="17">
        <f t="shared" si="12"/>
        <v>0</v>
      </c>
      <c r="AE20" s="31">
        <f t="shared" si="12"/>
        <v>1273</v>
      </c>
      <c r="AF20" s="31">
        <f t="shared" si="12"/>
        <v>1422</v>
      </c>
    </row>
    <row r="21" spans="2:32" ht="23.1" customHeight="1" x14ac:dyDescent="0.25">
      <c r="B21" s="45" t="s">
        <v>48</v>
      </c>
      <c r="C21" s="50">
        <f>SUM('[1]16.08 Kampala-Entebbe'!C21,'[2]17.08 Entebbe-Kampala'!C21,'[3]17.08 Entebbe-Kampala'!C21)</f>
        <v>89</v>
      </c>
      <c r="D21" s="50">
        <f>SUM('[1]16.08 Kampala-Entebbe'!D21,'[2]17.08 Entebbe-Kampala'!D21,'[3]17.08 Entebbe-Kampala'!D21)</f>
        <v>0</v>
      </c>
      <c r="E21" s="50">
        <f>SUM('[1]16.08 Kampala-Entebbe'!E21,'[2]17.08 Entebbe-Kampala'!E21,'[3]17.08 Entebbe-Kampala'!E21)</f>
        <v>59</v>
      </c>
      <c r="F21" s="50">
        <f>SUM('[1]16.08 Kampala-Entebbe'!F21,'[2]17.08 Entebbe-Kampala'!F21,'[3]17.08 Entebbe-Kampala'!F21)</f>
        <v>30</v>
      </c>
      <c r="G21" s="50">
        <f>SUM('[1]16.08 Kampala-Entebbe'!G21,'[2]17.08 Entebbe-Kampala'!G21,'[3]17.08 Entebbe-Kampala'!G21)</f>
        <v>3</v>
      </c>
      <c r="H21" s="50">
        <f>SUM('[1]16.08 Kampala-Entebbe'!H21,'[2]17.08 Entebbe-Kampala'!H21,'[3]17.08 Entebbe-Kampala'!H21)</f>
        <v>0</v>
      </c>
      <c r="I21" s="50">
        <f>SUM('[1]16.08 Kampala-Entebbe'!I21,'[2]17.08 Entebbe-Kampala'!I21,'[3]17.08 Entebbe-Kampala'!I21)</f>
        <v>3</v>
      </c>
      <c r="J21" s="50">
        <f>SUM('[1]16.08 Kampala-Entebbe'!J21,'[2]17.08 Entebbe-Kampala'!J21,'[3]17.08 Entebbe-Kampala'!J21)</f>
        <v>0</v>
      </c>
      <c r="K21" s="50">
        <f>SUM('[1]16.08 Kampala-Entebbe'!K21,'[2]17.08 Entebbe-Kampala'!K21,'[3]17.08 Entebbe-Kampala'!K21)</f>
        <v>2</v>
      </c>
      <c r="L21" s="50">
        <f>SUM('[1]16.08 Kampala-Entebbe'!L21,'[2]17.08 Entebbe-Kampala'!L21,'[3]17.08 Entebbe-Kampala'!L21)</f>
        <v>0</v>
      </c>
      <c r="M21" s="50">
        <f>SUM('[1]16.08 Kampala-Entebbe'!M21,'[2]17.08 Entebbe-Kampala'!M21,'[3]17.08 Entebbe-Kampala'!M21)</f>
        <v>26</v>
      </c>
      <c r="N21" s="50">
        <f>SUM('[1]16.08 Kampala-Entebbe'!N21,'[2]17.08 Entebbe-Kampala'!N21,'[3]17.08 Entebbe-Kampala'!N21)</f>
        <v>0</v>
      </c>
      <c r="O21" s="15">
        <f t="shared" si="0"/>
        <v>186</v>
      </c>
      <c r="P21" s="15">
        <f t="shared" si="1"/>
        <v>212</v>
      </c>
      <c r="R21" s="36" t="s">
        <v>20</v>
      </c>
      <c r="S21" s="34">
        <f t="shared" ref="S21:AF21" si="13">SUM(C54:C57)</f>
        <v>642</v>
      </c>
      <c r="T21" s="17">
        <f t="shared" si="13"/>
        <v>0</v>
      </c>
      <c r="U21" s="17">
        <f t="shared" si="13"/>
        <v>357</v>
      </c>
      <c r="V21" s="17">
        <f t="shared" si="13"/>
        <v>117</v>
      </c>
      <c r="W21" s="17">
        <f t="shared" si="13"/>
        <v>16</v>
      </c>
      <c r="X21" s="17">
        <f t="shared" si="13"/>
        <v>8</v>
      </c>
      <c r="Y21" s="17">
        <f t="shared" si="13"/>
        <v>48</v>
      </c>
      <c r="Z21" s="17">
        <f t="shared" si="13"/>
        <v>3</v>
      </c>
      <c r="AA21" s="17">
        <f t="shared" si="13"/>
        <v>1</v>
      </c>
      <c r="AB21" s="17">
        <f t="shared" si="13"/>
        <v>2</v>
      </c>
      <c r="AC21" s="17">
        <f t="shared" si="13"/>
        <v>91</v>
      </c>
      <c r="AD21" s="17">
        <f t="shared" si="13"/>
        <v>0</v>
      </c>
      <c r="AE21" s="31">
        <f t="shared" si="13"/>
        <v>1194</v>
      </c>
      <c r="AF21" s="31">
        <f t="shared" si="13"/>
        <v>1285</v>
      </c>
    </row>
    <row r="22" spans="2:32" ht="23.1" customHeight="1" x14ac:dyDescent="0.25">
      <c r="B22" s="45" t="s">
        <v>49</v>
      </c>
      <c r="C22" s="50">
        <f>SUM('[1]16.08 Kampala-Entebbe'!C22,'[2]17.08 Entebbe-Kampala'!C22,'[3]17.08 Entebbe-Kampala'!C22)</f>
        <v>103</v>
      </c>
      <c r="D22" s="50">
        <f>SUM('[1]16.08 Kampala-Entebbe'!D22,'[2]17.08 Entebbe-Kampala'!D22,'[3]17.08 Entebbe-Kampala'!D22)</f>
        <v>0</v>
      </c>
      <c r="E22" s="50">
        <f>SUM('[1]16.08 Kampala-Entebbe'!E22,'[2]17.08 Entebbe-Kampala'!E22,'[3]17.08 Entebbe-Kampala'!E22)</f>
        <v>50</v>
      </c>
      <c r="F22" s="50">
        <f>SUM('[1]16.08 Kampala-Entebbe'!F22,'[2]17.08 Entebbe-Kampala'!F22,'[3]17.08 Entebbe-Kampala'!F22)</f>
        <v>20</v>
      </c>
      <c r="G22" s="50">
        <f>SUM('[1]16.08 Kampala-Entebbe'!G22,'[2]17.08 Entebbe-Kampala'!G22,'[3]17.08 Entebbe-Kampala'!G22)</f>
        <v>1</v>
      </c>
      <c r="H22" s="50">
        <f>SUM('[1]16.08 Kampala-Entebbe'!H22,'[2]17.08 Entebbe-Kampala'!H22,'[3]17.08 Entebbe-Kampala'!H22)</f>
        <v>0</v>
      </c>
      <c r="I22" s="50">
        <f>SUM('[1]16.08 Kampala-Entebbe'!I22,'[2]17.08 Entebbe-Kampala'!I22,'[3]17.08 Entebbe-Kampala'!I22)</f>
        <v>7</v>
      </c>
      <c r="J22" s="50">
        <f>SUM('[1]16.08 Kampala-Entebbe'!J22,'[2]17.08 Entebbe-Kampala'!J22,'[3]17.08 Entebbe-Kampala'!J22)</f>
        <v>0</v>
      </c>
      <c r="K22" s="50">
        <f>SUM('[1]16.08 Kampala-Entebbe'!K22,'[2]17.08 Entebbe-Kampala'!K22,'[3]17.08 Entebbe-Kampala'!K22)</f>
        <v>0</v>
      </c>
      <c r="L22" s="50">
        <f>SUM('[1]16.08 Kampala-Entebbe'!L22,'[2]17.08 Entebbe-Kampala'!L22,'[3]17.08 Entebbe-Kampala'!L22)</f>
        <v>0</v>
      </c>
      <c r="M22" s="50">
        <f>SUM('[1]16.08 Kampala-Entebbe'!M22,'[2]17.08 Entebbe-Kampala'!M22,'[3]17.08 Entebbe-Kampala'!M22)</f>
        <v>29</v>
      </c>
      <c r="N22" s="50">
        <f>SUM('[1]16.08 Kampala-Entebbe'!N22,'[2]17.08 Entebbe-Kampala'!N22,'[3]17.08 Entebbe-Kampala'!N22)</f>
        <v>0</v>
      </c>
      <c r="O22" s="15">
        <f t="shared" si="0"/>
        <v>181</v>
      </c>
      <c r="P22" s="15">
        <f t="shared" si="1"/>
        <v>210</v>
      </c>
      <c r="R22" s="36" t="s">
        <v>146</v>
      </c>
      <c r="S22" s="34">
        <f>SUM(C58:C61)</f>
        <v>454.17648835516735</v>
      </c>
      <c r="T22" s="34">
        <f t="shared" ref="T22:AF22" si="14">SUM(D58:D61)</f>
        <v>0</v>
      </c>
      <c r="U22" s="34">
        <f t="shared" si="14"/>
        <v>289.53864628820952</v>
      </c>
      <c r="V22" s="34">
        <f t="shared" si="14"/>
        <v>104.29617903930129</v>
      </c>
      <c r="W22" s="34">
        <f t="shared" si="14"/>
        <v>13.231604803493447</v>
      </c>
      <c r="X22" s="34">
        <f t="shared" si="14"/>
        <v>4.4105349344978162</v>
      </c>
      <c r="Y22" s="34">
        <f t="shared" si="14"/>
        <v>38.657041484716153</v>
      </c>
      <c r="Z22" s="34">
        <f t="shared" si="14"/>
        <v>3.3727620087336239</v>
      </c>
      <c r="AA22" s="34">
        <f t="shared" si="14"/>
        <v>3.3727620087336239</v>
      </c>
      <c r="AB22" s="34">
        <f t="shared" si="14"/>
        <v>2.0755458515283838</v>
      </c>
      <c r="AC22" s="34">
        <f t="shared" si="14"/>
        <v>100.92341703056765</v>
      </c>
      <c r="AD22" s="34">
        <f t="shared" si="14"/>
        <v>0</v>
      </c>
      <c r="AE22" s="31">
        <f t="shared" si="14"/>
        <v>913.1315647743811</v>
      </c>
      <c r="AF22" s="31">
        <f t="shared" si="14"/>
        <v>1014.054981804949</v>
      </c>
    </row>
    <row r="23" spans="2:32" ht="23.1" customHeight="1" x14ac:dyDescent="0.25">
      <c r="B23" s="45" t="s">
        <v>50</v>
      </c>
      <c r="C23" s="50">
        <f>SUM('[1]16.08 Kampala-Entebbe'!C23,'[2]17.08 Entebbe-Kampala'!C23,'[3]17.08 Entebbe-Kampala'!C23)</f>
        <v>108</v>
      </c>
      <c r="D23" s="50">
        <f>SUM('[1]16.08 Kampala-Entebbe'!D23,'[2]17.08 Entebbe-Kampala'!D23,'[3]17.08 Entebbe-Kampala'!D23)</f>
        <v>0</v>
      </c>
      <c r="E23" s="50">
        <f>SUM('[1]16.08 Kampala-Entebbe'!E23,'[2]17.08 Entebbe-Kampala'!E23,'[3]17.08 Entebbe-Kampala'!E23)</f>
        <v>45</v>
      </c>
      <c r="F23" s="50">
        <f>SUM('[1]16.08 Kampala-Entebbe'!F23,'[2]17.08 Entebbe-Kampala'!F23,'[3]17.08 Entebbe-Kampala'!F23)</f>
        <v>24</v>
      </c>
      <c r="G23" s="50">
        <f>SUM('[1]16.08 Kampala-Entebbe'!G23,'[2]17.08 Entebbe-Kampala'!G23,'[3]17.08 Entebbe-Kampala'!G23)</f>
        <v>0</v>
      </c>
      <c r="H23" s="50">
        <f>SUM('[1]16.08 Kampala-Entebbe'!H23,'[2]17.08 Entebbe-Kampala'!H23,'[3]17.08 Entebbe-Kampala'!H23)</f>
        <v>0</v>
      </c>
      <c r="I23" s="50">
        <f>SUM('[1]16.08 Kampala-Entebbe'!I23,'[2]17.08 Entebbe-Kampala'!I23,'[3]17.08 Entebbe-Kampala'!I23)</f>
        <v>7</v>
      </c>
      <c r="J23" s="50">
        <f>SUM('[1]16.08 Kampala-Entebbe'!J23,'[2]17.08 Entebbe-Kampala'!J23,'[3]17.08 Entebbe-Kampala'!J23)</f>
        <v>3</v>
      </c>
      <c r="K23" s="50">
        <f>SUM('[1]16.08 Kampala-Entebbe'!K23,'[2]17.08 Entebbe-Kampala'!K23,'[3]17.08 Entebbe-Kampala'!K23)</f>
        <v>1</v>
      </c>
      <c r="L23" s="50">
        <f>SUM('[1]16.08 Kampala-Entebbe'!L23,'[2]17.08 Entebbe-Kampala'!L23,'[3]17.08 Entebbe-Kampala'!L23)</f>
        <v>0</v>
      </c>
      <c r="M23" s="50">
        <f>SUM('[1]16.08 Kampala-Entebbe'!M23,'[2]17.08 Entebbe-Kampala'!M23,'[3]17.08 Entebbe-Kampala'!M23)</f>
        <v>36</v>
      </c>
      <c r="N23" s="50">
        <f>SUM('[1]16.08 Kampala-Entebbe'!N23,'[2]17.08 Entebbe-Kampala'!N23,'[3]17.08 Entebbe-Kampala'!N23)</f>
        <v>0</v>
      </c>
      <c r="O23" s="15">
        <f t="shared" si="0"/>
        <v>188</v>
      </c>
      <c r="P23" s="15">
        <f t="shared" si="1"/>
        <v>224</v>
      </c>
      <c r="R23" s="36" t="s">
        <v>147</v>
      </c>
      <c r="S23" s="34">
        <f>SUM(C62:C65)</f>
        <v>402.43645924308578</v>
      </c>
      <c r="T23" s="34">
        <f t="shared" ref="T23:AF23" si="15">SUM(D62:D65)</f>
        <v>0</v>
      </c>
      <c r="U23" s="34">
        <f t="shared" si="15"/>
        <v>264.81039301310028</v>
      </c>
      <c r="V23" s="34">
        <f t="shared" si="15"/>
        <v>95.388689956331817</v>
      </c>
      <c r="W23" s="34">
        <f t="shared" si="15"/>
        <v>12.101550218340604</v>
      </c>
      <c r="X23" s="34">
        <f t="shared" si="15"/>
        <v>4.0338500727802016</v>
      </c>
      <c r="Y23" s="34">
        <f t="shared" si="15"/>
        <v>35.355509461426465</v>
      </c>
      <c r="Z23" s="34">
        <f t="shared" si="15"/>
        <v>3.0847088791848591</v>
      </c>
      <c r="AA23" s="34">
        <f t="shared" si="15"/>
        <v>3.0847088791848591</v>
      </c>
      <c r="AB23" s="34">
        <f t="shared" si="15"/>
        <v>1.8982823871906829</v>
      </c>
      <c r="AC23" s="34">
        <f t="shared" si="15"/>
        <v>92.303981077146943</v>
      </c>
      <c r="AD23" s="34">
        <f t="shared" si="15"/>
        <v>0</v>
      </c>
      <c r="AE23" s="31">
        <f t="shared" si="15"/>
        <v>822.19415211062562</v>
      </c>
      <c r="AF23" s="31">
        <f t="shared" si="15"/>
        <v>914.49813318777251</v>
      </c>
    </row>
    <row r="24" spans="2:32" ht="23.1" customHeight="1" x14ac:dyDescent="0.25">
      <c r="B24" s="45" t="s">
        <v>51</v>
      </c>
      <c r="C24" s="50">
        <f>SUM('[1]16.08 Kampala-Entebbe'!C24,'[2]17.08 Entebbe-Kampala'!C24,'[3]17.08 Entebbe-Kampala'!C24)</f>
        <v>120</v>
      </c>
      <c r="D24" s="50">
        <f>SUM('[1]16.08 Kampala-Entebbe'!D24,'[2]17.08 Entebbe-Kampala'!D24,'[3]17.08 Entebbe-Kampala'!D24)</f>
        <v>0</v>
      </c>
      <c r="E24" s="50">
        <f>SUM('[1]16.08 Kampala-Entebbe'!E24,'[2]17.08 Entebbe-Kampala'!E24,'[3]17.08 Entebbe-Kampala'!E24)</f>
        <v>59</v>
      </c>
      <c r="F24" s="50">
        <f>SUM('[1]16.08 Kampala-Entebbe'!F24,'[2]17.08 Entebbe-Kampala'!F24,'[3]17.08 Entebbe-Kampala'!F24)</f>
        <v>27</v>
      </c>
      <c r="G24" s="50">
        <f>SUM('[1]16.08 Kampala-Entebbe'!G24,'[2]17.08 Entebbe-Kampala'!G24,'[3]17.08 Entebbe-Kampala'!G24)</f>
        <v>2</v>
      </c>
      <c r="H24" s="50">
        <f>SUM('[1]16.08 Kampala-Entebbe'!H24,'[2]17.08 Entebbe-Kampala'!H24,'[3]17.08 Entebbe-Kampala'!H24)</f>
        <v>0</v>
      </c>
      <c r="I24" s="50">
        <f>SUM('[1]16.08 Kampala-Entebbe'!I24,'[2]17.08 Entebbe-Kampala'!I24,'[3]17.08 Entebbe-Kampala'!I24)</f>
        <v>2</v>
      </c>
      <c r="J24" s="50">
        <f>SUM('[1]16.08 Kampala-Entebbe'!J24,'[2]17.08 Entebbe-Kampala'!J24,'[3]17.08 Entebbe-Kampala'!J24)</f>
        <v>1</v>
      </c>
      <c r="K24" s="50">
        <f>SUM('[1]16.08 Kampala-Entebbe'!K24,'[2]17.08 Entebbe-Kampala'!K24,'[3]17.08 Entebbe-Kampala'!K24)</f>
        <v>0</v>
      </c>
      <c r="L24" s="50">
        <f>SUM('[1]16.08 Kampala-Entebbe'!L24,'[2]17.08 Entebbe-Kampala'!L24,'[3]17.08 Entebbe-Kampala'!L24)</f>
        <v>0</v>
      </c>
      <c r="M24" s="50">
        <f>SUM('[1]16.08 Kampala-Entebbe'!M24,'[2]17.08 Entebbe-Kampala'!M24,'[3]17.08 Entebbe-Kampala'!M24)</f>
        <v>27</v>
      </c>
      <c r="N24" s="50">
        <f>SUM('[1]16.08 Kampala-Entebbe'!N24,'[2]17.08 Entebbe-Kampala'!N24,'[3]17.08 Entebbe-Kampala'!N24)</f>
        <v>0</v>
      </c>
      <c r="O24" s="15">
        <f t="shared" si="0"/>
        <v>211</v>
      </c>
      <c r="P24" s="15">
        <f t="shared" si="1"/>
        <v>238</v>
      </c>
      <c r="R24" s="36" t="s">
        <v>148</v>
      </c>
      <c r="S24" s="34">
        <f>SUM(C66:C69)</f>
        <v>329.67082969432317</v>
      </c>
      <c r="T24" s="34">
        <f t="shared" ref="T24:AF24" si="16">SUM(D66:D69)</f>
        <v>0</v>
      </c>
      <c r="U24" s="34">
        <f t="shared" si="16"/>
        <v>236.24842794759832</v>
      </c>
      <c r="V24" s="34">
        <f t="shared" si="16"/>
        <v>85.100240174672507</v>
      </c>
      <c r="W24" s="34">
        <f t="shared" si="16"/>
        <v>10.796299126637557</v>
      </c>
      <c r="X24" s="34">
        <f t="shared" si="16"/>
        <v>3.5987663755458525</v>
      </c>
      <c r="Y24" s="34">
        <f t="shared" si="16"/>
        <v>31.542128820960702</v>
      </c>
      <c r="Z24" s="34">
        <f t="shared" si="16"/>
        <v>2.751997816593887</v>
      </c>
      <c r="AA24" s="34">
        <f t="shared" si="16"/>
        <v>2.751997816593887</v>
      </c>
      <c r="AB24" s="34">
        <f t="shared" si="16"/>
        <v>1.6935371179039305</v>
      </c>
      <c r="AC24" s="34">
        <f t="shared" si="16"/>
        <v>82.348242358078608</v>
      </c>
      <c r="AD24" s="34">
        <f t="shared" si="16"/>
        <v>0</v>
      </c>
      <c r="AE24" s="31">
        <f t="shared" si="16"/>
        <v>704.15422489082971</v>
      </c>
      <c r="AF24" s="31">
        <f t="shared" si="16"/>
        <v>786.50246724890849</v>
      </c>
    </row>
    <row r="25" spans="2:32" ht="23.1" customHeight="1" x14ac:dyDescent="0.25">
      <c r="B25" s="45" t="s">
        <v>52</v>
      </c>
      <c r="C25" s="50">
        <f>SUM('[1]16.08 Kampala-Entebbe'!C25,'[2]17.08 Entebbe-Kampala'!C25,'[3]17.08 Entebbe-Kampala'!C25)</f>
        <v>118</v>
      </c>
      <c r="D25" s="50">
        <f>SUM('[1]16.08 Kampala-Entebbe'!D25,'[2]17.08 Entebbe-Kampala'!D25,'[3]17.08 Entebbe-Kampala'!D25)</f>
        <v>0</v>
      </c>
      <c r="E25" s="50">
        <f>SUM('[1]16.08 Kampala-Entebbe'!E25,'[2]17.08 Entebbe-Kampala'!E25,'[3]17.08 Entebbe-Kampala'!E25)</f>
        <v>51</v>
      </c>
      <c r="F25" s="50">
        <f>SUM('[1]16.08 Kampala-Entebbe'!F25,'[2]17.08 Entebbe-Kampala'!F25,'[3]17.08 Entebbe-Kampala'!F25)</f>
        <v>25</v>
      </c>
      <c r="G25" s="50">
        <f>SUM('[1]16.08 Kampala-Entebbe'!G25,'[2]17.08 Entebbe-Kampala'!G25,'[3]17.08 Entebbe-Kampala'!G25)</f>
        <v>2</v>
      </c>
      <c r="H25" s="50">
        <f>SUM('[1]16.08 Kampala-Entebbe'!H25,'[2]17.08 Entebbe-Kampala'!H25,'[3]17.08 Entebbe-Kampala'!H25)</f>
        <v>0</v>
      </c>
      <c r="I25" s="50">
        <f>SUM('[1]16.08 Kampala-Entebbe'!I25,'[2]17.08 Entebbe-Kampala'!I25,'[3]17.08 Entebbe-Kampala'!I25)</f>
        <v>3</v>
      </c>
      <c r="J25" s="50">
        <f>SUM('[1]16.08 Kampala-Entebbe'!J25,'[2]17.08 Entebbe-Kampala'!J25,'[3]17.08 Entebbe-Kampala'!J25)</f>
        <v>0</v>
      </c>
      <c r="K25" s="50">
        <f>SUM('[1]16.08 Kampala-Entebbe'!K25,'[2]17.08 Entebbe-Kampala'!K25,'[3]17.08 Entebbe-Kampala'!K25)</f>
        <v>1</v>
      </c>
      <c r="L25" s="50">
        <f>SUM('[1]16.08 Kampala-Entebbe'!L25,'[2]17.08 Entebbe-Kampala'!L25,'[3]17.08 Entebbe-Kampala'!L25)</f>
        <v>0</v>
      </c>
      <c r="M25" s="50">
        <f>SUM('[1]16.08 Kampala-Entebbe'!M25,'[2]17.08 Entebbe-Kampala'!M25,'[3]17.08 Entebbe-Kampala'!M25)</f>
        <v>40</v>
      </c>
      <c r="N25" s="50">
        <f>SUM('[1]16.08 Kampala-Entebbe'!N25,'[2]17.08 Entebbe-Kampala'!N25,'[3]17.08 Entebbe-Kampala'!N25)</f>
        <v>0</v>
      </c>
      <c r="O25" s="15">
        <f t="shared" si="0"/>
        <v>200</v>
      </c>
      <c r="P25" s="15">
        <f t="shared" si="1"/>
        <v>240</v>
      </c>
      <c r="R25" s="36" t="s">
        <v>149</v>
      </c>
      <c r="S25" s="34">
        <f>SUM(C70:C73)</f>
        <v>222.59628457059682</v>
      </c>
      <c r="T25" s="34">
        <f t="shared" ref="T25:AF25" si="17">SUM(D70:D73)</f>
        <v>0</v>
      </c>
      <c r="U25" s="34">
        <f t="shared" si="17"/>
        <v>150.85493449781663</v>
      </c>
      <c r="V25" s="34">
        <f t="shared" si="17"/>
        <v>54.340218340611358</v>
      </c>
      <c r="W25" s="34">
        <f t="shared" si="17"/>
        <v>6.8939082969432324</v>
      </c>
      <c r="X25" s="34">
        <f t="shared" si="17"/>
        <v>2.2979694323144111</v>
      </c>
      <c r="Y25" s="34">
        <f t="shared" si="17"/>
        <v>20.141026200873366</v>
      </c>
      <c r="Z25" s="34">
        <f t="shared" si="17"/>
        <v>1.7572707423580787</v>
      </c>
      <c r="AA25" s="34">
        <f t="shared" si="17"/>
        <v>1.7572707423580787</v>
      </c>
      <c r="AB25" s="34">
        <f t="shared" si="17"/>
        <v>1.0813973799126639</v>
      </c>
      <c r="AC25" s="34">
        <f t="shared" si="17"/>
        <v>52.582947598253277</v>
      </c>
      <c r="AD25" s="34">
        <f t="shared" si="17"/>
        <v>0</v>
      </c>
      <c r="AE25" s="31">
        <f t="shared" si="17"/>
        <v>461.72028020378457</v>
      </c>
      <c r="AF25" s="31">
        <f t="shared" si="17"/>
        <v>514.3032278020379</v>
      </c>
    </row>
    <row r="26" spans="2:32" ht="23.1" customHeight="1" x14ac:dyDescent="0.25">
      <c r="B26" s="45" t="s">
        <v>53</v>
      </c>
      <c r="C26" s="50">
        <f>SUM('[1]16.08 Kampala-Entebbe'!C26,'[2]17.08 Entebbe-Kampala'!C26,'[3]17.08 Entebbe-Kampala'!C26)</f>
        <v>111</v>
      </c>
      <c r="D26" s="50">
        <f>SUM('[1]16.08 Kampala-Entebbe'!D26,'[2]17.08 Entebbe-Kampala'!D26,'[3]17.08 Entebbe-Kampala'!D26)</f>
        <v>0</v>
      </c>
      <c r="E26" s="50">
        <f>SUM('[1]16.08 Kampala-Entebbe'!E26,'[2]17.08 Entebbe-Kampala'!E26,'[3]17.08 Entebbe-Kampala'!E26)</f>
        <v>40</v>
      </c>
      <c r="F26" s="50">
        <f>SUM('[1]16.08 Kampala-Entebbe'!F26,'[2]17.08 Entebbe-Kampala'!F26,'[3]17.08 Entebbe-Kampala'!F26)</f>
        <v>32</v>
      </c>
      <c r="G26" s="50">
        <f>SUM('[1]16.08 Kampala-Entebbe'!G26,'[2]17.08 Entebbe-Kampala'!G26,'[3]17.08 Entebbe-Kampala'!G26)</f>
        <v>1</v>
      </c>
      <c r="H26" s="50">
        <f>SUM('[1]16.08 Kampala-Entebbe'!H26,'[2]17.08 Entebbe-Kampala'!H26,'[3]17.08 Entebbe-Kampala'!H26)</f>
        <v>0</v>
      </c>
      <c r="I26" s="50">
        <f>SUM('[1]16.08 Kampala-Entebbe'!I26,'[2]17.08 Entebbe-Kampala'!I26,'[3]17.08 Entebbe-Kampala'!I26)</f>
        <v>10</v>
      </c>
      <c r="J26" s="50">
        <f>SUM('[1]16.08 Kampala-Entebbe'!J26,'[2]17.08 Entebbe-Kampala'!J26,'[3]17.08 Entebbe-Kampala'!J26)</f>
        <v>3</v>
      </c>
      <c r="K26" s="50">
        <f>SUM('[1]16.08 Kampala-Entebbe'!K26,'[2]17.08 Entebbe-Kampala'!K26,'[3]17.08 Entebbe-Kampala'!K26)</f>
        <v>1</v>
      </c>
      <c r="L26" s="50">
        <f>SUM('[1]16.08 Kampala-Entebbe'!L26,'[2]17.08 Entebbe-Kampala'!L26,'[3]17.08 Entebbe-Kampala'!L26)</f>
        <v>1</v>
      </c>
      <c r="M26" s="50">
        <f>SUM('[1]16.08 Kampala-Entebbe'!M26,'[2]17.08 Entebbe-Kampala'!M26,'[3]17.08 Entebbe-Kampala'!M26)</f>
        <v>24</v>
      </c>
      <c r="N26" s="50">
        <f>SUM('[1]16.08 Kampala-Entebbe'!N26,'[2]17.08 Entebbe-Kampala'!N26,'[3]17.08 Entebbe-Kampala'!N26)</f>
        <v>0</v>
      </c>
      <c r="O26" s="15">
        <f t="shared" si="0"/>
        <v>199</v>
      </c>
      <c r="P26" s="15">
        <f t="shared" si="1"/>
        <v>223</v>
      </c>
      <c r="R26" s="36" t="s">
        <v>150</v>
      </c>
      <c r="S26" s="34">
        <f>SUM(C74:C77)</f>
        <v>134.26776928675403</v>
      </c>
      <c r="T26" s="34">
        <f t="shared" ref="T26:AF26" si="18">SUM(D74:D77)</f>
        <v>0</v>
      </c>
      <c r="U26" s="34">
        <f t="shared" si="18"/>
        <v>91.826331877729288</v>
      </c>
      <c r="V26" s="34">
        <f t="shared" si="18"/>
        <v>33.077227074235815</v>
      </c>
      <c r="W26" s="34">
        <f t="shared" si="18"/>
        <v>4.1963646288209624</v>
      </c>
      <c r="X26" s="34">
        <f t="shared" si="18"/>
        <v>1.3987882096069875</v>
      </c>
      <c r="Y26" s="34">
        <f t="shared" si="18"/>
        <v>12.259967248908302</v>
      </c>
      <c r="Z26" s="34">
        <f t="shared" si="18"/>
        <v>1.0696615720524021</v>
      </c>
      <c r="AA26" s="34">
        <f t="shared" si="18"/>
        <v>1.0696615720524021</v>
      </c>
      <c r="AB26" s="34">
        <f t="shared" si="18"/>
        <v>0.65825327510917042</v>
      </c>
      <c r="AC26" s="34">
        <f t="shared" si="18"/>
        <v>32.007565502183418</v>
      </c>
      <c r="AD26" s="34">
        <f t="shared" si="18"/>
        <v>0</v>
      </c>
      <c r="AE26" s="31">
        <f t="shared" si="18"/>
        <v>279.8240247452693</v>
      </c>
      <c r="AF26" s="31">
        <f t="shared" si="18"/>
        <v>311.83159024745271</v>
      </c>
    </row>
    <row r="27" spans="2:32" ht="23.1" customHeight="1" x14ac:dyDescent="0.25">
      <c r="B27" s="45" t="s">
        <v>54</v>
      </c>
      <c r="C27" s="50">
        <f>SUM('[1]16.08 Kampala-Entebbe'!C27,'[2]17.08 Entebbe-Kampala'!C27,'[3]17.08 Entebbe-Kampala'!C27)</f>
        <v>129</v>
      </c>
      <c r="D27" s="50">
        <f>SUM('[1]16.08 Kampala-Entebbe'!D27,'[2]17.08 Entebbe-Kampala'!D27,'[3]17.08 Entebbe-Kampala'!D27)</f>
        <v>0</v>
      </c>
      <c r="E27" s="50">
        <f>SUM('[1]16.08 Kampala-Entebbe'!E27,'[2]17.08 Entebbe-Kampala'!E27,'[3]17.08 Entebbe-Kampala'!E27)</f>
        <v>49</v>
      </c>
      <c r="F27" s="50">
        <f>SUM('[1]16.08 Kampala-Entebbe'!F27,'[2]17.08 Entebbe-Kampala'!F27,'[3]17.08 Entebbe-Kampala'!F27)</f>
        <v>26</v>
      </c>
      <c r="G27" s="50">
        <f>SUM('[1]16.08 Kampala-Entebbe'!G27,'[2]17.08 Entebbe-Kampala'!G27,'[3]17.08 Entebbe-Kampala'!G27)</f>
        <v>1</v>
      </c>
      <c r="H27" s="50">
        <f>SUM('[1]16.08 Kampala-Entebbe'!H27,'[2]17.08 Entebbe-Kampala'!H27,'[3]17.08 Entebbe-Kampala'!H27)</f>
        <v>0</v>
      </c>
      <c r="I27" s="50">
        <f>SUM('[1]16.08 Kampala-Entebbe'!I27,'[2]17.08 Entebbe-Kampala'!I27,'[3]17.08 Entebbe-Kampala'!I27)</f>
        <v>10</v>
      </c>
      <c r="J27" s="50">
        <f>SUM('[1]16.08 Kampala-Entebbe'!J27,'[2]17.08 Entebbe-Kampala'!J27,'[3]17.08 Entebbe-Kampala'!J27)</f>
        <v>0</v>
      </c>
      <c r="K27" s="50">
        <f>SUM('[1]16.08 Kampala-Entebbe'!K27,'[2]17.08 Entebbe-Kampala'!K27,'[3]17.08 Entebbe-Kampala'!K27)</f>
        <v>0</v>
      </c>
      <c r="L27" s="50">
        <f>SUM('[1]16.08 Kampala-Entebbe'!L27,'[2]17.08 Entebbe-Kampala'!L27,'[3]17.08 Entebbe-Kampala'!L27)</f>
        <v>0</v>
      </c>
      <c r="M27" s="50">
        <f>SUM('[1]16.08 Kampala-Entebbe'!M27,'[2]17.08 Entebbe-Kampala'!M27,'[3]17.08 Entebbe-Kampala'!M27)</f>
        <v>42</v>
      </c>
      <c r="N27" s="50">
        <f>SUM('[1]16.08 Kampala-Entebbe'!N27,'[2]17.08 Entebbe-Kampala'!N27,'[3]17.08 Entebbe-Kampala'!N27)</f>
        <v>0</v>
      </c>
      <c r="O27" s="15">
        <f t="shared" si="0"/>
        <v>215</v>
      </c>
      <c r="P27" s="15">
        <f t="shared" si="1"/>
        <v>257</v>
      </c>
      <c r="R27" s="36" t="s">
        <v>151</v>
      </c>
      <c r="S27" s="34">
        <f>SUM(C78:C81)</f>
        <v>68.593831877729258</v>
      </c>
      <c r="T27" s="34">
        <f t="shared" ref="T27:AF27" si="19">SUM(D78:D81)</f>
        <v>0</v>
      </c>
      <c r="U27" s="34">
        <f t="shared" si="19"/>
        <v>61.030742358078598</v>
      </c>
      <c r="V27" s="34">
        <f t="shared" si="19"/>
        <v>21.984192139737988</v>
      </c>
      <c r="W27" s="34">
        <f t="shared" si="19"/>
        <v>2.7890393013100434</v>
      </c>
      <c r="X27" s="34">
        <f t="shared" si="19"/>
        <v>0.92967976710334777</v>
      </c>
      <c r="Y27" s="34">
        <f t="shared" si="19"/>
        <v>8.1483697234352235</v>
      </c>
      <c r="Z27" s="34">
        <f t="shared" si="19"/>
        <v>0.71093158660844236</v>
      </c>
      <c r="AA27" s="34">
        <f t="shared" si="19"/>
        <v>0.71093158660844236</v>
      </c>
      <c r="AB27" s="34">
        <f t="shared" si="19"/>
        <v>0.43749636098981071</v>
      </c>
      <c r="AC27" s="34">
        <f t="shared" si="19"/>
        <v>21.273260553129543</v>
      </c>
      <c r="AD27" s="34">
        <f t="shared" si="19"/>
        <v>0</v>
      </c>
      <c r="AE27" s="31">
        <f t="shared" si="19"/>
        <v>165.33521470160116</v>
      </c>
      <c r="AF27" s="31">
        <f t="shared" si="19"/>
        <v>186.60847525473068</v>
      </c>
    </row>
    <row r="28" spans="2:32" ht="23.1" customHeight="1" x14ac:dyDescent="0.25">
      <c r="B28" s="45" t="s">
        <v>55</v>
      </c>
      <c r="C28" s="50">
        <f>SUM('[1]16.08 Kampala-Entebbe'!C28,'[2]17.08 Entebbe-Kampala'!C28,'[3]17.08 Entebbe-Kampala'!C28)</f>
        <v>134</v>
      </c>
      <c r="D28" s="50">
        <f>SUM('[1]16.08 Kampala-Entebbe'!D28,'[2]17.08 Entebbe-Kampala'!D28,'[3]17.08 Entebbe-Kampala'!D28)</f>
        <v>0</v>
      </c>
      <c r="E28" s="50">
        <f>SUM('[1]16.08 Kampala-Entebbe'!E28,'[2]17.08 Entebbe-Kampala'!E28,'[3]17.08 Entebbe-Kampala'!E28)</f>
        <v>58</v>
      </c>
      <c r="F28" s="50">
        <f>SUM('[1]16.08 Kampala-Entebbe'!F28,'[2]17.08 Entebbe-Kampala'!F28,'[3]17.08 Entebbe-Kampala'!F28)</f>
        <v>32</v>
      </c>
      <c r="G28" s="50">
        <f>SUM('[1]16.08 Kampala-Entebbe'!G28,'[2]17.08 Entebbe-Kampala'!G28,'[3]17.08 Entebbe-Kampala'!G28)</f>
        <v>4</v>
      </c>
      <c r="H28" s="50">
        <f>SUM('[1]16.08 Kampala-Entebbe'!H28,'[2]17.08 Entebbe-Kampala'!H28,'[3]17.08 Entebbe-Kampala'!H28)</f>
        <v>1</v>
      </c>
      <c r="I28" s="50">
        <f>SUM('[1]16.08 Kampala-Entebbe'!I28,'[2]17.08 Entebbe-Kampala'!I28,'[3]17.08 Entebbe-Kampala'!I28)</f>
        <v>10</v>
      </c>
      <c r="J28" s="50">
        <f>SUM('[1]16.08 Kampala-Entebbe'!J28,'[2]17.08 Entebbe-Kampala'!J28,'[3]17.08 Entebbe-Kampala'!J28)</f>
        <v>0</v>
      </c>
      <c r="K28" s="50">
        <f>SUM('[1]16.08 Kampala-Entebbe'!K28,'[2]17.08 Entebbe-Kampala'!K28,'[3]17.08 Entebbe-Kampala'!K28)</f>
        <v>1</v>
      </c>
      <c r="L28" s="50">
        <f>SUM('[1]16.08 Kampala-Entebbe'!L28,'[2]17.08 Entebbe-Kampala'!L28,'[3]17.08 Entebbe-Kampala'!L28)</f>
        <v>0</v>
      </c>
      <c r="M28" s="50">
        <f>SUM('[1]16.08 Kampala-Entebbe'!M28,'[2]17.08 Entebbe-Kampala'!M28,'[3]17.08 Entebbe-Kampala'!M28)</f>
        <v>45</v>
      </c>
      <c r="N28" s="50">
        <f>SUM('[1]16.08 Kampala-Entebbe'!N28,'[2]17.08 Entebbe-Kampala'!N28,'[3]17.08 Entebbe-Kampala'!N28)</f>
        <v>0</v>
      </c>
      <c r="O28" s="15">
        <f t="shared" si="0"/>
        <v>240</v>
      </c>
      <c r="P28" s="15">
        <f t="shared" si="1"/>
        <v>285</v>
      </c>
      <c r="R28" s="36" t="s">
        <v>152</v>
      </c>
      <c r="S28" s="34">
        <f>SUM(C82:C85)</f>
        <v>18</v>
      </c>
      <c r="T28" s="34">
        <f t="shared" ref="T28:AF28" si="20">SUM(D82:D85)</f>
        <v>0</v>
      </c>
      <c r="U28" s="34">
        <f t="shared" si="20"/>
        <v>35.1572489082969</v>
      </c>
      <c r="V28" s="34">
        <f t="shared" si="20"/>
        <v>12.664170305676841</v>
      </c>
      <c r="W28" s="34">
        <f t="shared" si="20"/>
        <v>1.6066484716157183</v>
      </c>
      <c r="X28" s="34">
        <f t="shared" si="20"/>
        <v>0.53554949053857293</v>
      </c>
      <c r="Y28" s="34">
        <f t="shared" si="20"/>
        <v>4.6939337700145503</v>
      </c>
      <c r="Z28" s="34">
        <f t="shared" si="20"/>
        <v>0.40953784570596746</v>
      </c>
      <c r="AA28" s="34">
        <f t="shared" si="20"/>
        <v>0.40953784570596746</v>
      </c>
      <c r="AB28" s="34">
        <f t="shared" si="20"/>
        <v>0.2520232896652107</v>
      </c>
      <c r="AC28" s="34">
        <f t="shared" si="20"/>
        <v>12.254632459970873</v>
      </c>
      <c r="AD28" s="34">
        <f t="shared" si="20"/>
        <v>0</v>
      </c>
      <c r="AE28" s="31">
        <f t="shared" si="20"/>
        <v>73.728649927219749</v>
      </c>
      <c r="AF28" s="31">
        <f t="shared" si="20"/>
        <v>85.983282387190613</v>
      </c>
    </row>
    <row r="29" spans="2:32" ht="23.1" customHeight="1" x14ac:dyDescent="0.25">
      <c r="B29" s="45" t="s">
        <v>56</v>
      </c>
      <c r="C29" s="50">
        <f>SUM('[1]16.08 Kampala-Entebbe'!C29,'[2]17.08 Entebbe-Kampala'!C29,'[3]17.08 Entebbe-Kampala'!C29)</f>
        <v>131</v>
      </c>
      <c r="D29" s="50">
        <f>SUM('[1]16.08 Kampala-Entebbe'!D29,'[2]17.08 Entebbe-Kampala'!D29,'[3]17.08 Entebbe-Kampala'!D29)</f>
        <v>0</v>
      </c>
      <c r="E29" s="50">
        <f>SUM('[1]16.08 Kampala-Entebbe'!E29,'[2]17.08 Entebbe-Kampala'!E29,'[3]17.08 Entebbe-Kampala'!E29)</f>
        <v>44</v>
      </c>
      <c r="F29" s="50">
        <f>SUM('[1]16.08 Kampala-Entebbe'!F29,'[2]17.08 Entebbe-Kampala'!F29,'[3]17.08 Entebbe-Kampala'!F29)</f>
        <v>21</v>
      </c>
      <c r="G29" s="50">
        <f>SUM('[1]16.08 Kampala-Entebbe'!G29,'[2]17.08 Entebbe-Kampala'!G29,'[3]17.08 Entebbe-Kampala'!G29)</f>
        <v>2</v>
      </c>
      <c r="H29" s="50">
        <f>SUM('[1]16.08 Kampala-Entebbe'!H29,'[2]17.08 Entebbe-Kampala'!H29,'[3]17.08 Entebbe-Kampala'!H29)</f>
        <v>0</v>
      </c>
      <c r="I29" s="50">
        <f>SUM('[1]16.08 Kampala-Entebbe'!I29,'[2]17.08 Entebbe-Kampala'!I29,'[3]17.08 Entebbe-Kampala'!I29)</f>
        <v>5</v>
      </c>
      <c r="J29" s="50">
        <f>SUM('[1]16.08 Kampala-Entebbe'!J29,'[2]17.08 Entebbe-Kampala'!J29,'[3]17.08 Entebbe-Kampala'!J29)</f>
        <v>1</v>
      </c>
      <c r="K29" s="50">
        <f>SUM('[1]16.08 Kampala-Entebbe'!K29,'[2]17.08 Entebbe-Kampala'!K29,'[3]17.08 Entebbe-Kampala'!K29)</f>
        <v>1</v>
      </c>
      <c r="L29" s="50">
        <f>SUM('[1]16.08 Kampala-Entebbe'!L29,'[2]17.08 Entebbe-Kampala'!L29,'[3]17.08 Entebbe-Kampala'!L29)</f>
        <v>0</v>
      </c>
      <c r="M29" s="50">
        <f>SUM('[1]16.08 Kampala-Entebbe'!M29,'[2]17.08 Entebbe-Kampala'!M29,'[3]17.08 Entebbe-Kampala'!M29)</f>
        <v>40</v>
      </c>
      <c r="N29" s="50">
        <f>SUM('[1]16.08 Kampala-Entebbe'!N29,'[2]17.08 Entebbe-Kampala'!N29,'[3]17.08 Entebbe-Kampala'!N29)</f>
        <v>0</v>
      </c>
      <c r="O29" s="15">
        <f t="shared" si="0"/>
        <v>205</v>
      </c>
      <c r="P29" s="15">
        <f t="shared" si="1"/>
        <v>245</v>
      </c>
      <c r="R29" s="36" t="s">
        <v>153</v>
      </c>
      <c r="S29" s="34">
        <f>SUM(C86:C89)</f>
        <v>4</v>
      </c>
      <c r="T29" s="34">
        <f t="shared" ref="T29:AF29" si="21">SUM(D86:D89)</f>
        <v>0</v>
      </c>
      <c r="U29" s="34">
        <f t="shared" si="21"/>
        <v>20.603842794759828</v>
      </c>
      <c r="V29" s="34">
        <f t="shared" si="21"/>
        <v>9.9125622270742362</v>
      </c>
      <c r="W29" s="34">
        <f t="shared" si="21"/>
        <v>1.257563864628821</v>
      </c>
      <c r="X29" s="34">
        <f t="shared" si="21"/>
        <v>0.41918795487627369</v>
      </c>
      <c r="Y29" s="34">
        <f t="shared" si="21"/>
        <v>3.6740591339155753</v>
      </c>
      <c r="Z29" s="34">
        <f t="shared" si="21"/>
        <v>0.32055549490538571</v>
      </c>
      <c r="AA29" s="34">
        <f t="shared" si="21"/>
        <v>0.32055549490538571</v>
      </c>
      <c r="AB29" s="34">
        <f t="shared" si="21"/>
        <v>0.19726491994177581</v>
      </c>
      <c r="AC29" s="34">
        <f t="shared" si="21"/>
        <v>9.5920067321688496</v>
      </c>
      <c r="AD29" s="34">
        <f t="shared" si="21"/>
        <v>0</v>
      </c>
      <c r="AE29" s="31">
        <f t="shared" si="21"/>
        <v>40.70559188500728</v>
      </c>
      <c r="AF29" s="31">
        <f t="shared" si="21"/>
        <v>50.297598617176128</v>
      </c>
    </row>
    <row r="30" spans="2:32" ht="23.1" customHeight="1" x14ac:dyDescent="0.25">
      <c r="B30" s="45" t="s">
        <v>57</v>
      </c>
      <c r="C30" s="50">
        <f>SUM('[1]16.08 Kampala-Entebbe'!C30,'[2]17.08 Entebbe-Kampala'!C30,'[3]17.08 Entebbe-Kampala'!C30)</f>
        <v>103</v>
      </c>
      <c r="D30" s="50">
        <f>SUM('[1]16.08 Kampala-Entebbe'!D30,'[2]17.08 Entebbe-Kampala'!D30,'[3]17.08 Entebbe-Kampala'!D30)</f>
        <v>0</v>
      </c>
      <c r="E30" s="50">
        <f>SUM('[1]16.08 Kampala-Entebbe'!E30,'[2]17.08 Entebbe-Kampala'!E30,'[3]17.08 Entebbe-Kampala'!E30)</f>
        <v>76</v>
      </c>
      <c r="F30" s="50">
        <f>SUM('[1]16.08 Kampala-Entebbe'!F30,'[2]17.08 Entebbe-Kampala'!F30,'[3]17.08 Entebbe-Kampala'!F30)</f>
        <v>19</v>
      </c>
      <c r="G30" s="50">
        <f>SUM('[1]16.08 Kampala-Entebbe'!G30,'[2]17.08 Entebbe-Kampala'!G30,'[3]17.08 Entebbe-Kampala'!G30)</f>
        <v>0</v>
      </c>
      <c r="H30" s="50">
        <f>SUM('[1]16.08 Kampala-Entebbe'!H30,'[2]17.08 Entebbe-Kampala'!H30,'[3]17.08 Entebbe-Kampala'!H30)</f>
        <v>0</v>
      </c>
      <c r="I30" s="50">
        <f>SUM('[1]16.08 Kampala-Entebbe'!I30,'[2]17.08 Entebbe-Kampala'!I30,'[3]17.08 Entebbe-Kampala'!I30)</f>
        <v>5</v>
      </c>
      <c r="J30" s="50">
        <f>SUM('[1]16.08 Kampala-Entebbe'!J30,'[2]17.08 Entebbe-Kampala'!J30,'[3]17.08 Entebbe-Kampala'!J30)</f>
        <v>1</v>
      </c>
      <c r="K30" s="50">
        <f>SUM('[1]16.08 Kampala-Entebbe'!K30,'[2]17.08 Entebbe-Kampala'!K30,'[3]17.08 Entebbe-Kampala'!K30)</f>
        <v>0</v>
      </c>
      <c r="L30" s="50">
        <f>SUM('[1]16.08 Kampala-Entebbe'!L30,'[2]17.08 Entebbe-Kampala'!L30,'[3]17.08 Entebbe-Kampala'!L30)</f>
        <v>0</v>
      </c>
      <c r="M30" s="50">
        <f>SUM('[1]16.08 Kampala-Entebbe'!M30,'[2]17.08 Entebbe-Kampala'!M30,'[3]17.08 Entebbe-Kampala'!M30)</f>
        <v>35</v>
      </c>
      <c r="N30" s="50">
        <f>SUM('[1]16.08 Kampala-Entebbe'!N30,'[2]17.08 Entebbe-Kampala'!N30,'[3]17.08 Entebbe-Kampala'!N30)</f>
        <v>0</v>
      </c>
      <c r="O30" s="15">
        <f t="shared" si="0"/>
        <v>204</v>
      </c>
      <c r="P30" s="15">
        <f t="shared" si="1"/>
        <v>239</v>
      </c>
      <c r="R30" s="36" t="s">
        <v>154</v>
      </c>
      <c r="S30" s="34">
        <f>SUM(C90:C93)</f>
        <v>16</v>
      </c>
      <c r="T30" s="34">
        <f t="shared" ref="T30:AF30" si="22">SUM(D90:D93)</f>
        <v>0</v>
      </c>
      <c r="U30" s="34">
        <f t="shared" si="22"/>
        <v>16.694257641921382</v>
      </c>
      <c r="V30" s="34">
        <f t="shared" si="22"/>
        <v>8.3194104803493403</v>
      </c>
      <c r="W30" s="34">
        <f t="shared" si="22"/>
        <v>1.0554475982532745</v>
      </c>
      <c r="X30" s="34">
        <f t="shared" si="22"/>
        <v>0.35181586608442489</v>
      </c>
      <c r="Y30" s="34">
        <f t="shared" si="22"/>
        <v>3.0835625909752524</v>
      </c>
      <c r="Z30" s="34">
        <f t="shared" si="22"/>
        <v>0.26903566229985426</v>
      </c>
      <c r="AA30" s="34">
        <f t="shared" si="22"/>
        <v>0.26903566229985426</v>
      </c>
      <c r="AB30" s="34">
        <f t="shared" si="22"/>
        <v>0.16556040756914109</v>
      </c>
      <c r="AC30" s="34">
        <f t="shared" si="22"/>
        <v>8.0503748180494856</v>
      </c>
      <c r="AD30" s="34">
        <f t="shared" si="22"/>
        <v>0</v>
      </c>
      <c r="AE30" s="31">
        <f t="shared" si="22"/>
        <v>46.208125909752525</v>
      </c>
      <c r="AF30" s="31">
        <f t="shared" si="22"/>
        <v>54.258500727802002</v>
      </c>
    </row>
    <row r="31" spans="2:32" ht="23.1" customHeight="1" x14ac:dyDescent="0.25">
      <c r="B31" s="46" t="s">
        <v>58</v>
      </c>
      <c r="C31" s="50">
        <f>SUM('[1]16.08 Kampala-Entebbe'!C31,'[2]17.08 Entebbe-Kampala'!C31,'[3]17.08 Entebbe-Kampala'!C31)</f>
        <v>105</v>
      </c>
      <c r="D31" s="50">
        <f>SUM('[1]16.08 Kampala-Entebbe'!D31,'[2]17.08 Entebbe-Kampala'!D31,'[3]17.08 Entebbe-Kampala'!D31)</f>
        <v>0</v>
      </c>
      <c r="E31" s="50">
        <f>SUM('[1]16.08 Kampala-Entebbe'!E31,'[2]17.08 Entebbe-Kampala'!E31,'[3]17.08 Entebbe-Kampala'!E31)</f>
        <v>76</v>
      </c>
      <c r="F31" s="50">
        <f>SUM('[1]16.08 Kampala-Entebbe'!F31,'[2]17.08 Entebbe-Kampala'!F31,'[3]17.08 Entebbe-Kampala'!F31)</f>
        <v>19</v>
      </c>
      <c r="G31" s="50">
        <f>SUM('[1]16.08 Kampala-Entebbe'!G31,'[2]17.08 Entebbe-Kampala'!G31,'[3]17.08 Entebbe-Kampala'!G31)</f>
        <v>1</v>
      </c>
      <c r="H31" s="50">
        <f>SUM('[1]16.08 Kampala-Entebbe'!H31,'[2]17.08 Entebbe-Kampala'!H31,'[3]17.08 Entebbe-Kampala'!H31)</f>
        <v>1</v>
      </c>
      <c r="I31" s="50">
        <f>SUM('[1]16.08 Kampala-Entebbe'!I31,'[2]17.08 Entebbe-Kampala'!I31,'[3]17.08 Entebbe-Kampala'!I31)</f>
        <v>11</v>
      </c>
      <c r="J31" s="50">
        <f>SUM('[1]16.08 Kampala-Entebbe'!J31,'[2]17.08 Entebbe-Kampala'!J31,'[3]17.08 Entebbe-Kampala'!J31)</f>
        <v>3</v>
      </c>
      <c r="K31" s="50">
        <f>SUM('[1]16.08 Kampala-Entebbe'!K31,'[2]17.08 Entebbe-Kampala'!K31,'[3]17.08 Entebbe-Kampala'!K31)</f>
        <v>0</v>
      </c>
      <c r="L31" s="50">
        <f>SUM('[1]16.08 Kampala-Entebbe'!L31,'[2]17.08 Entebbe-Kampala'!L31,'[3]17.08 Entebbe-Kampala'!L31)</f>
        <v>1</v>
      </c>
      <c r="M31" s="50">
        <f>SUM('[1]16.08 Kampala-Entebbe'!M31,'[2]17.08 Entebbe-Kampala'!M31,'[3]17.08 Entebbe-Kampala'!M31)</f>
        <v>39</v>
      </c>
      <c r="N31" s="50">
        <f>SUM('[1]16.08 Kampala-Entebbe'!N31,'[2]17.08 Entebbe-Kampala'!N31,'[3]17.08 Entebbe-Kampala'!N31)</f>
        <v>0</v>
      </c>
      <c r="O31" s="15">
        <f t="shared" si="0"/>
        <v>217</v>
      </c>
      <c r="P31" s="15">
        <f t="shared" si="1"/>
        <v>256</v>
      </c>
      <c r="R31" s="36" t="s">
        <v>155</v>
      </c>
      <c r="S31" s="34">
        <f>SUM(C94:C97)</f>
        <v>55</v>
      </c>
      <c r="T31" s="34">
        <f t="shared" ref="T31:AF31" si="23">SUM(D94:D97)</f>
        <v>0</v>
      </c>
      <c r="U31" s="34">
        <f t="shared" si="23"/>
        <v>46.5789519650655</v>
      </c>
      <c r="V31" s="34">
        <f t="shared" si="23"/>
        <v>21.073986899563309</v>
      </c>
      <c r="W31" s="34">
        <f t="shared" si="23"/>
        <v>2.6735655021834051</v>
      </c>
      <c r="X31" s="34">
        <f t="shared" si="23"/>
        <v>0.89118850072780176</v>
      </c>
      <c r="Y31" s="34">
        <f t="shared" si="23"/>
        <v>7.811005094614262</v>
      </c>
      <c r="Z31" s="34">
        <f t="shared" si="23"/>
        <v>0.68149708879184834</v>
      </c>
      <c r="AA31" s="34">
        <f t="shared" si="23"/>
        <v>0.68149708879184834</v>
      </c>
      <c r="AB31" s="34">
        <f t="shared" si="23"/>
        <v>0.41938282387190667</v>
      </c>
      <c r="AC31" s="34">
        <f t="shared" si="23"/>
        <v>20.392489810771462</v>
      </c>
      <c r="AD31" s="34">
        <f t="shared" si="23"/>
        <v>0</v>
      </c>
      <c r="AE31" s="31">
        <f t="shared" si="23"/>
        <v>135.81107496360988</v>
      </c>
      <c r="AF31" s="31">
        <f t="shared" si="23"/>
        <v>156.20356477438133</v>
      </c>
    </row>
    <row r="32" spans="2:32" ht="23.1" customHeight="1" x14ac:dyDescent="0.25">
      <c r="B32" s="46" t="s">
        <v>59</v>
      </c>
      <c r="C32" s="50">
        <f>SUM('[1]16.08 Kampala-Entebbe'!C32,'[2]17.08 Entebbe-Kampala'!C32,'[3]17.08 Entebbe-Kampala'!C32)</f>
        <v>116</v>
      </c>
      <c r="D32" s="50">
        <f>SUM('[1]16.08 Kampala-Entebbe'!D32,'[2]17.08 Entebbe-Kampala'!D32,'[3]17.08 Entebbe-Kampala'!D32)</f>
        <v>0</v>
      </c>
      <c r="E32" s="50">
        <f>SUM('[1]16.08 Kampala-Entebbe'!E32,'[2]17.08 Entebbe-Kampala'!E32,'[3]17.08 Entebbe-Kampala'!E32)</f>
        <v>72</v>
      </c>
      <c r="F32" s="50">
        <f>SUM('[1]16.08 Kampala-Entebbe'!F32,'[2]17.08 Entebbe-Kampala'!F32,'[3]17.08 Entebbe-Kampala'!F32)</f>
        <v>18</v>
      </c>
      <c r="G32" s="50">
        <f>SUM('[1]16.08 Kampala-Entebbe'!G32,'[2]17.08 Entebbe-Kampala'!G32,'[3]17.08 Entebbe-Kampala'!G32)</f>
        <v>4</v>
      </c>
      <c r="H32" s="50">
        <f>SUM('[1]16.08 Kampala-Entebbe'!H32,'[2]17.08 Entebbe-Kampala'!H32,'[3]17.08 Entebbe-Kampala'!H32)</f>
        <v>0</v>
      </c>
      <c r="I32" s="50">
        <f>SUM('[1]16.08 Kampala-Entebbe'!I32,'[2]17.08 Entebbe-Kampala'!I32,'[3]17.08 Entebbe-Kampala'!I32)</f>
        <v>13</v>
      </c>
      <c r="J32" s="50">
        <f>SUM('[1]16.08 Kampala-Entebbe'!J32,'[2]17.08 Entebbe-Kampala'!J32,'[3]17.08 Entebbe-Kampala'!J32)</f>
        <v>0</v>
      </c>
      <c r="K32" s="50">
        <f>SUM('[1]16.08 Kampala-Entebbe'!K32,'[2]17.08 Entebbe-Kampala'!K32,'[3]17.08 Entebbe-Kampala'!K32)</f>
        <v>0</v>
      </c>
      <c r="L32" s="50">
        <f>SUM('[1]16.08 Kampala-Entebbe'!L32,'[2]17.08 Entebbe-Kampala'!L32,'[3]17.08 Entebbe-Kampala'!L32)</f>
        <v>1</v>
      </c>
      <c r="M32" s="50">
        <f>SUM('[1]16.08 Kampala-Entebbe'!M32,'[2]17.08 Entebbe-Kampala'!M32,'[3]17.08 Entebbe-Kampala'!M32)</f>
        <v>45</v>
      </c>
      <c r="N32" s="50">
        <f>SUM('[1]16.08 Kampala-Entebbe'!N32,'[2]17.08 Entebbe-Kampala'!N32,'[3]17.08 Entebbe-Kampala'!N32)</f>
        <v>0</v>
      </c>
      <c r="O32" s="15">
        <f t="shared" si="0"/>
        <v>224</v>
      </c>
      <c r="P32" s="15">
        <f t="shared" si="1"/>
        <v>269</v>
      </c>
      <c r="R32" s="33" t="s">
        <v>156</v>
      </c>
      <c r="S32" s="34">
        <f>SUM(C98:C101)</f>
        <v>135</v>
      </c>
      <c r="T32" s="34">
        <f t="shared" ref="T32:AF32" si="24">SUM(D98:D101)</f>
        <v>0</v>
      </c>
      <c r="U32" s="34">
        <f t="shared" si="24"/>
        <v>45</v>
      </c>
      <c r="V32" s="34">
        <f t="shared" si="24"/>
        <v>41.601441048034957</v>
      </c>
      <c r="W32" s="34">
        <f t="shared" si="24"/>
        <v>5.2777947598253299</v>
      </c>
      <c r="X32" s="34">
        <f t="shared" si="24"/>
        <v>1.7592649199417769</v>
      </c>
      <c r="Y32" s="34">
        <f t="shared" si="24"/>
        <v>15.419439592430866</v>
      </c>
      <c r="Z32" s="34">
        <f t="shared" si="24"/>
        <v>1.3453202328966527</v>
      </c>
      <c r="AA32" s="34">
        <f t="shared" si="24"/>
        <v>1.3453202328966527</v>
      </c>
      <c r="AB32" s="34">
        <f t="shared" si="24"/>
        <v>0.82788937409024776</v>
      </c>
      <c r="AC32" s="34">
        <f t="shared" si="24"/>
        <v>40.256120815138303</v>
      </c>
      <c r="AD32" s="34">
        <f t="shared" si="24"/>
        <v>0</v>
      </c>
      <c r="AE32" s="31">
        <f t="shared" si="24"/>
        <v>247.57647016011649</v>
      </c>
      <c r="AF32" s="31">
        <f t="shared" si="24"/>
        <v>287.83259097525479</v>
      </c>
    </row>
    <row r="33" spans="2:32" ht="23.1" customHeight="1" x14ac:dyDescent="0.25">
      <c r="B33" s="45" t="s">
        <v>60</v>
      </c>
      <c r="C33" s="50">
        <f>SUM('[1]16.08 Kampala-Entebbe'!C33,'[2]17.08 Entebbe-Kampala'!C33,'[3]17.08 Entebbe-Kampala'!C33)</f>
        <v>145</v>
      </c>
      <c r="D33" s="50">
        <f>SUM('[1]16.08 Kampala-Entebbe'!D33,'[2]17.08 Entebbe-Kampala'!D33,'[3]17.08 Entebbe-Kampala'!D33)</f>
        <v>0</v>
      </c>
      <c r="E33" s="50">
        <f>SUM('[1]16.08 Kampala-Entebbe'!E33,'[2]17.08 Entebbe-Kampala'!E33,'[3]17.08 Entebbe-Kampala'!E33)</f>
        <v>64</v>
      </c>
      <c r="F33" s="50">
        <f>SUM('[1]16.08 Kampala-Entebbe'!F33,'[2]17.08 Entebbe-Kampala'!F33,'[3]17.08 Entebbe-Kampala'!F33)</f>
        <v>24</v>
      </c>
      <c r="G33" s="50">
        <f>SUM('[1]16.08 Kampala-Entebbe'!G33,'[2]17.08 Entebbe-Kampala'!G33,'[3]17.08 Entebbe-Kampala'!G33)</f>
        <v>3</v>
      </c>
      <c r="H33" s="50">
        <f>SUM('[1]16.08 Kampala-Entebbe'!H33,'[2]17.08 Entebbe-Kampala'!H33,'[3]17.08 Entebbe-Kampala'!H33)</f>
        <v>0</v>
      </c>
      <c r="I33" s="50">
        <f>SUM('[1]16.08 Kampala-Entebbe'!I33,'[2]17.08 Entebbe-Kampala'!I33,'[3]17.08 Entebbe-Kampala'!I33)</f>
        <v>8</v>
      </c>
      <c r="J33" s="50">
        <f>SUM('[1]16.08 Kampala-Entebbe'!J33,'[2]17.08 Entebbe-Kampala'!J33,'[3]17.08 Entebbe-Kampala'!J33)</f>
        <v>0</v>
      </c>
      <c r="K33" s="50">
        <f>SUM('[1]16.08 Kampala-Entebbe'!K33,'[2]17.08 Entebbe-Kampala'!K33,'[3]17.08 Entebbe-Kampala'!K33)</f>
        <v>1</v>
      </c>
      <c r="L33" s="50">
        <f>SUM('[1]16.08 Kampala-Entebbe'!L33,'[2]17.08 Entebbe-Kampala'!L33,'[3]17.08 Entebbe-Kampala'!L33)</f>
        <v>0</v>
      </c>
      <c r="M33" s="50">
        <f>SUM('[1]16.08 Kampala-Entebbe'!M33,'[2]17.08 Entebbe-Kampala'!M33,'[3]17.08 Entebbe-Kampala'!M33)</f>
        <v>22</v>
      </c>
      <c r="N33" s="50">
        <f>SUM('[1]16.08 Kampala-Entebbe'!N33,'[2]17.08 Entebbe-Kampala'!N33,'[3]17.08 Entebbe-Kampala'!N33)</f>
        <v>0</v>
      </c>
      <c r="O33" s="15">
        <f t="shared" si="0"/>
        <v>245</v>
      </c>
      <c r="P33" s="15">
        <f t="shared" si="1"/>
        <v>267</v>
      </c>
      <c r="R33" s="33" t="s">
        <v>157</v>
      </c>
      <c r="S33" s="34">
        <f>SUM(C102:C105)</f>
        <v>177</v>
      </c>
      <c r="T33" s="34">
        <f t="shared" ref="T33:AF33" si="25">SUM(D102:D105)</f>
        <v>0</v>
      </c>
      <c r="U33" s="34">
        <f t="shared" si="25"/>
        <v>135.12545851528378</v>
      </c>
      <c r="V33" s="34">
        <f t="shared" si="25"/>
        <v>54.961943231441026</v>
      </c>
      <c r="W33" s="34">
        <f t="shared" si="25"/>
        <v>6.9727838427947564</v>
      </c>
      <c r="X33" s="34">
        <f t="shared" si="25"/>
        <v>2.3242612809315855</v>
      </c>
      <c r="Y33" s="34">
        <f t="shared" si="25"/>
        <v>20.371466521106246</v>
      </c>
      <c r="Z33" s="34">
        <f t="shared" si="25"/>
        <v>1.777376273653565</v>
      </c>
      <c r="AA33" s="34">
        <f t="shared" si="25"/>
        <v>1.777376273653565</v>
      </c>
      <c r="AB33" s="34">
        <f t="shared" si="25"/>
        <v>1.0937700145560401</v>
      </c>
      <c r="AC33" s="34">
        <f t="shared" si="25"/>
        <v>74.945933406113539</v>
      </c>
      <c r="AD33" s="34">
        <f t="shared" si="25"/>
        <v>0</v>
      </c>
      <c r="AE33" s="31">
        <f t="shared" si="25"/>
        <v>401.4044359534206</v>
      </c>
      <c r="AF33" s="31">
        <f t="shared" si="25"/>
        <v>476.35036935953417</v>
      </c>
    </row>
    <row r="34" spans="2:32" ht="23.1" customHeight="1" x14ac:dyDescent="0.25">
      <c r="B34" s="46" t="s">
        <v>61</v>
      </c>
      <c r="C34" s="50">
        <f>SUM('[1]16.08 Kampala-Entebbe'!C34,'[2]17.08 Entebbe-Kampala'!C34,'[3]17.08 Entebbe-Kampala'!C34)</f>
        <v>102</v>
      </c>
      <c r="D34" s="50">
        <f>SUM('[1]16.08 Kampala-Entebbe'!D34,'[2]17.08 Entebbe-Kampala'!D34,'[3]17.08 Entebbe-Kampala'!D34)</f>
        <v>0</v>
      </c>
      <c r="E34" s="50">
        <f>SUM('[1]16.08 Kampala-Entebbe'!E34,'[2]17.08 Entebbe-Kampala'!E34,'[3]17.08 Entebbe-Kampala'!E34)</f>
        <v>67</v>
      </c>
      <c r="F34" s="50">
        <f>SUM('[1]16.08 Kampala-Entebbe'!F34,'[2]17.08 Entebbe-Kampala'!F34,'[3]17.08 Entebbe-Kampala'!F34)</f>
        <v>29</v>
      </c>
      <c r="G34" s="50">
        <f>SUM('[1]16.08 Kampala-Entebbe'!G34,'[2]17.08 Entebbe-Kampala'!G34,'[3]17.08 Entebbe-Kampala'!G34)</f>
        <v>0</v>
      </c>
      <c r="H34" s="50">
        <f>SUM('[1]16.08 Kampala-Entebbe'!H34,'[2]17.08 Entebbe-Kampala'!H34,'[3]17.08 Entebbe-Kampala'!H34)</f>
        <v>0</v>
      </c>
      <c r="I34" s="50">
        <f>SUM('[1]16.08 Kampala-Entebbe'!I34,'[2]17.08 Entebbe-Kampala'!I34,'[3]17.08 Entebbe-Kampala'!I34)</f>
        <v>10</v>
      </c>
      <c r="J34" s="50">
        <f>SUM('[1]16.08 Kampala-Entebbe'!J34,'[2]17.08 Entebbe-Kampala'!J34,'[3]17.08 Entebbe-Kampala'!J34)</f>
        <v>0</v>
      </c>
      <c r="K34" s="50">
        <f>SUM('[1]16.08 Kampala-Entebbe'!K34,'[2]17.08 Entebbe-Kampala'!K34,'[3]17.08 Entebbe-Kampala'!K34)</f>
        <v>0</v>
      </c>
      <c r="L34" s="50">
        <f>SUM('[1]16.08 Kampala-Entebbe'!L34,'[2]17.08 Entebbe-Kampala'!L34,'[3]17.08 Entebbe-Kampala'!L34)</f>
        <v>0</v>
      </c>
      <c r="M34" s="50">
        <f>SUM('[1]16.08 Kampala-Entebbe'!M34,'[2]17.08 Entebbe-Kampala'!M34,'[3]17.08 Entebbe-Kampala'!M34)</f>
        <v>39</v>
      </c>
      <c r="N34" s="50">
        <f>SUM('[1]16.08 Kampala-Entebbe'!N34,'[2]17.08 Entebbe-Kampala'!N34,'[3]17.08 Entebbe-Kampala'!N34)</f>
        <v>0</v>
      </c>
      <c r="O34" s="15">
        <f t="shared" si="0"/>
        <v>208</v>
      </c>
      <c r="P34" s="15">
        <f t="shared" si="1"/>
        <v>247</v>
      </c>
      <c r="R34" s="38" t="s">
        <v>90</v>
      </c>
      <c r="S34" s="39">
        <f t="shared" ref="S34:AF34" si="26">MAX(S10:S12)</f>
        <v>375</v>
      </c>
      <c r="T34" s="39">
        <f t="shared" si="26"/>
        <v>0</v>
      </c>
      <c r="U34" s="39">
        <f t="shared" si="26"/>
        <v>213</v>
      </c>
      <c r="V34" s="39">
        <f t="shared" si="26"/>
        <v>105</v>
      </c>
      <c r="W34" s="39">
        <f t="shared" si="26"/>
        <v>6</v>
      </c>
      <c r="X34" s="39">
        <f t="shared" si="26"/>
        <v>2</v>
      </c>
      <c r="Y34" s="39">
        <f t="shared" si="26"/>
        <v>13</v>
      </c>
      <c r="Z34" s="39">
        <f t="shared" si="26"/>
        <v>0</v>
      </c>
      <c r="AA34" s="39">
        <f t="shared" si="26"/>
        <v>3</v>
      </c>
      <c r="AB34" s="39">
        <f t="shared" si="26"/>
        <v>0</v>
      </c>
      <c r="AC34" s="39">
        <f t="shared" si="26"/>
        <v>121</v>
      </c>
      <c r="AD34" s="39">
        <f t="shared" si="26"/>
        <v>0</v>
      </c>
      <c r="AE34" s="40">
        <f t="shared" si="26"/>
        <v>716</v>
      </c>
      <c r="AF34" s="40">
        <f t="shared" si="26"/>
        <v>837</v>
      </c>
    </row>
    <row r="35" spans="2:32" ht="23.1" customHeight="1" x14ac:dyDescent="0.25">
      <c r="B35" s="46" t="s">
        <v>62</v>
      </c>
      <c r="C35" s="50">
        <f>SUM('[1]16.08 Kampala-Entebbe'!C35,'[2]17.08 Entebbe-Kampala'!C35,'[3]17.08 Entebbe-Kampala'!C35)</f>
        <v>114</v>
      </c>
      <c r="D35" s="50">
        <f>SUM('[1]16.08 Kampala-Entebbe'!D35,'[2]17.08 Entebbe-Kampala'!D35,'[3]17.08 Entebbe-Kampala'!D35)</f>
        <v>0</v>
      </c>
      <c r="E35" s="50">
        <f>SUM('[1]16.08 Kampala-Entebbe'!E35,'[2]17.08 Entebbe-Kampala'!E35,'[3]17.08 Entebbe-Kampala'!E35)</f>
        <v>74</v>
      </c>
      <c r="F35" s="50">
        <f>SUM('[1]16.08 Kampala-Entebbe'!F35,'[2]17.08 Entebbe-Kampala'!F35,'[3]17.08 Entebbe-Kampala'!F35)</f>
        <v>28</v>
      </c>
      <c r="G35" s="50">
        <f>SUM('[1]16.08 Kampala-Entebbe'!G35,'[2]17.08 Entebbe-Kampala'!G35,'[3]17.08 Entebbe-Kampala'!G35)</f>
        <v>2</v>
      </c>
      <c r="H35" s="50">
        <f>SUM('[1]16.08 Kampala-Entebbe'!H35,'[2]17.08 Entebbe-Kampala'!H35,'[3]17.08 Entebbe-Kampala'!H35)</f>
        <v>0</v>
      </c>
      <c r="I35" s="50">
        <f>SUM('[1]16.08 Kampala-Entebbe'!I35,'[2]17.08 Entebbe-Kampala'!I35,'[3]17.08 Entebbe-Kampala'!I35)</f>
        <v>4</v>
      </c>
      <c r="J35" s="50">
        <f>SUM('[1]16.08 Kampala-Entebbe'!J35,'[2]17.08 Entebbe-Kampala'!J35,'[3]17.08 Entebbe-Kampala'!J35)</f>
        <v>0</v>
      </c>
      <c r="K35" s="50">
        <f>SUM('[1]16.08 Kampala-Entebbe'!K35,'[2]17.08 Entebbe-Kampala'!K35,'[3]17.08 Entebbe-Kampala'!K35)</f>
        <v>1</v>
      </c>
      <c r="L35" s="50">
        <f>SUM('[1]16.08 Kampala-Entebbe'!L35,'[2]17.08 Entebbe-Kampala'!L35,'[3]17.08 Entebbe-Kampala'!L35)</f>
        <v>0</v>
      </c>
      <c r="M35" s="50">
        <f>SUM('[1]16.08 Kampala-Entebbe'!M35,'[2]17.08 Entebbe-Kampala'!M35,'[3]17.08 Entebbe-Kampala'!M35)</f>
        <v>39</v>
      </c>
      <c r="N35" s="50">
        <f>SUM('[1]16.08 Kampala-Entebbe'!N35,'[2]17.08 Entebbe-Kampala'!N35,'[3]17.08 Entebbe-Kampala'!N35)</f>
        <v>0</v>
      </c>
      <c r="O35" s="15">
        <f t="shared" si="0"/>
        <v>223</v>
      </c>
      <c r="P35" s="15">
        <f t="shared" si="1"/>
        <v>262</v>
      </c>
      <c r="R35" s="38" t="s">
        <v>91</v>
      </c>
      <c r="S35" s="39">
        <f t="shared" ref="S35:AF35" si="27">MAX(S13:S18)</f>
        <v>781</v>
      </c>
      <c r="T35" s="39">
        <f t="shared" si="27"/>
        <v>0</v>
      </c>
      <c r="U35" s="39">
        <f t="shared" si="27"/>
        <v>296</v>
      </c>
      <c r="V35" s="39">
        <f t="shared" si="27"/>
        <v>148</v>
      </c>
      <c r="W35" s="39">
        <f t="shared" si="27"/>
        <v>31</v>
      </c>
      <c r="X35" s="39">
        <f t="shared" si="27"/>
        <v>1</v>
      </c>
      <c r="Y35" s="39">
        <f t="shared" si="27"/>
        <v>56</v>
      </c>
      <c r="Z35" s="39">
        <f t="shared" si="27"/>
        <v>7</v>
      </c>
      <c r="AA35" s="39">
        <f t="shared" si="27"/>
        <v>5</v>
      </c>
      <c r="AB35" s="39">
        <f t="shared" si="27"/>
        <v>4</v>
      </c>
      <c r="AC35" s="39">
        <f t="shared" si="27"/>
        <v>154</v>
      </c>
      <c r="AD35" s="39">
        <f t="shared" si="27"/>
        <v>0</v>
      </c>
      <c r="AE35" s="40">
        <f t="shared" si="27"/>
        <v>1293</v>
      </c>
      <c r="AF35" s="40">
        <f t="shared" si="27"/>
        <v>1431</v>
      </c>
    </row>
    <row r="36" spans="2:32" ht="23.1" customHeight="1" x14ac:dyDescent="0.25">
      <c r="B36" s="46" t="s">
        <v>63</v>
      </c>
      <c r="C36" s="50">
        <f>SUM('[1]16.08 Kampala-Entebbe'!C36,'[2]17.08 Entebbe-Kampala'!C36,'[3]17.08 Entebbe-Kampala'!C36)</f>
        <v>129</v>
      </c>
      <c r="D36" s="50">
        <f>SUM('[1]16.08 Kampala-Entebbe'!D36,'[2]17.08 Entebbe-Kampala'!D36,'[3]17.08 Entebbe-Kampala'!D36)</f>
        <v>0</v>
      </c>
      <c r="E36" s="50">
        <f>SUM('[1]16.08 Kampala-Entebbe'!E36,'[2]17.08 Entebbe-Kampala'!E36,'[3]17.08 Entebbe-Kampala'!E36)</f>
        <v>73</v>
      </c>
      <c r="F36" s="50">
        <f>SUM('[1]16.08 Kampala-Entebbe'!F36,'[2]17.08 Entebbe-Kampala'!F36,'[3]17.08 Entebbe-Kampala'!F36)</f>
        <v>18</v>
      </c>
      <c r="G36" s="50">
        <f>SUM('[1]16.08 Kampala-Entebbe'!G36,'[2]17.08 Entebbe-Kampala'!G36,'[3]17.08 Entebbe-Kampala'!G36)</f>
        <v>4</v>
      </c>
      <c r="H36" s="50">
        <f>SUM('[1]16.08 Kampala-Entebbe'!H36,'[2]17.08 Entebbe-Kampala'!H36,'[3]17.08 Entebbe-Kampala'!H36)</f>
        <v>1</v>
      </c>
      <c r="I36" s="50">
        <f>SUM('[1]16.08 Kampala-Entebbe'!I36,'[2]17.08 Entebbe-Kampala'!I36,'[3]17.08 Entebbe-Kampala'!I36)</f>
        <v>14</v>
      </c>
      <c r="J36" s="50">
        <f>SUM('[1]16.08 Kampala-Entebbe'!J36,'[2]17.08 Entebbe-Kampala'!J36,'[3]17.08 Entebbe-Kampala'!J36)</f>
        <v>1</v>
      </c>
      <c r="K36" s="50">
        <f>SUM('[1]16.08 Kampala-Entebbe'!K36,'[2]17.08 Entebbe-Kampala'!K36,'[3]17.08 Entebbe-Kampala'!K36)</f>
        <v>2</v>
      </c>
      <c r="L36" s="50">
        <f>SUM('[1]16.08 Kampala-Entebbe'!L36,'[2]17.08 Entebbe-Kampala'!L36,'[3]17.08 Entebbe-Kampala'!L36)</f>
        <v>1</v>
      </c>
      <c r="M36" s="50">
        <f>SUM('[1]16.08 Kampala-Entebbe'!M36,'[2]17.08 Entebbe-Kampala'!M36,'[3]17.08 Entebbe-Kampala'!M36)</f>
        <v>35</v>
      </c>
      <c r="N36" s="50">
        <f>SUM('[1]16.08 Kampala-Entebbe'!N36,'[2]17.08 Entebbe-Kampala'!N36,'[3]17.08 Entebbe-Kampala'!N36)</f>
        <v>0</v>
      </c>
      <c r="O36" s="15">
        <f t="shared" si="0"/>
        <v>243</v>
      </c>
      <c r="P36" s="15">
        <f t="shared" si="1"/>
        <v>278</v>
      </c>
      <c r="R36" s="38" t="s">
        <v>92</v>
      </c>
      <c r="S36" s="39">
        <f t="shared" ref="S36:AF36" si="28">MAX(S19:S21)</f>
        <v>642</v>
      </c>
      <c r="T36" s="39">
        <f t="shared" si="28"/>
        <v>0</v>
      </c>
      <c r="U36" s="39">
        <f t="shared" si="28"/>
        <v>407</v>
      </c>
      <c r="V36" s="39">
        <f t="shared" si="28"/>
        <v>148</v>
      </c>
      <c r="W36" s="39">
        <f t="shared" si="28"/>
        <v>18</v>
      </c>
      <c r="X36" s="39">
        <f t="shared" si="28"/>
        <v>8</v>
      </c>
      <c r="Y36" s="39">
        <f t="shared" si="28"/>
        <v>56</v>
      </c>
      <c r="Z36" s="39">
        <f t="shared" si="28"/>
        <v>6</v>
      </c>
      <c r="AA36" s="39">
        <f t="shared" si="28"/>
        <v>9</v>
      </c>
      <c r="AB36" s="39">
        <f t="shared" si="28"/>
        <v>4</v>
      </c>
      <c r="AC36" s="39">
        <f t="shared" si="28"/>
        <v>149</v>
      </c>
      <c r="AD36" s="39">
        <f t="shared" si="28"/>
        <v>0</v>
      </c>
      <c r="AE36" s="40">
        <f t="shared" si="28"/>
        <v>1273</v>
      </c>
      <c r="AF36" s="40">
        <f t="shared" si="28"/>
        <v>1422</v>
      </c>
    </row>
    <row r="37" spans="2:32" ht="23.1" customHeight="1" x14ac:dyDescent="0.25">
      <c r="B37" s="45" t="s">
        <v>64</v>
      </c>
      <c r="C37" s="50">
        <f>SUM('[1]16.08 Kampala-Entebbe'!C37,'[2]17.08 Entebbe-Kampala'!C37,'[3]17.08 Entebbe-Kampala'!C37)</f>
        <v>104</v>
      </c>
      <c r="D37" s="50">
        <f>SUM('[1]16.08 Kampala-Entebbe'!D37,'[2]17.08 Entebbe-Kampala'!D37,'[3]17.08 Entebbe-Kampala'!D37)</f>
        <v>0</v>
      </c>
      <c r="E37" s="50">
        <f>SUM('[1]16.08 Kampala-Entebbe'!E37,'[2]17.08 Entebbe-Kampala'!E37,'[3]17.08 Entebbe-Kampala'!E37)</f>
        <v>82</v>
      </c>
      <c r="F37" s="50">
        <f>SUM('[1]16.08 Kampala-Entebbe'!F37,'[2]17.08 Entebbe-Kampala'!F37,'[3]17.08 Entebbe-Kampala'!F37)</f>
        <v>33</v>
      </c>
      <c r="G37" s="50">
        <f>SUM('[1]16.08 Kampala-Entebbe'!G37,'[2]17.08 Entebbe-Kampala'!G37,'[3]17.08 Entebbe-Kampala'!G37)</f>
        <v>3</v>
      </c>
      <c r="H37" s="50">
        <f>SUM('[1]16.08 Kampala-Entebbe'!H37,'[2]17.08 Entebbe-Kampala'!H37,'[3]17.08 Entebbe-Kampala'!H37)</f>
        <v>0</v>
      </c>
      <c r="I37" s="50">
        <f>SUM('[1]16.08 Kampala-Entebbe'!I37,'[2]17.08 Entebbe-Kampala'!I37,'[3]17.08 Entebbe-Kampala'!I37)</f>
        <v>10</v>
      </c>
      <c r="J37" s="50">
        <f>SUM('[1]16.08 Kampala-Entebbe'!J37,'[2]17.08 Entebbe-Kampala'!J37,'[3]17.08 Entebbe-Kampala'!J37)</f>
        <v>0</v>
      </c>
      <c r="K37" s="50">
        <f>SUM('[1]16.08 Kampala-Entebbe'!K37,'[2]17.08 Entebbe-Kampala'!K37,'[3]17.08 Entebbe-Kampala'!K37)</f>
        <v>1</v>
      </c>
      <c r="L37" s="50">
        <f>SUM('[1]16.08 Kampala-Entebbe'!L37,'[2]17.08 Entebbe-Kampala'!L37,'[3]17.08 Entebbe-Kampala'!L37)</f>
        <v>0</v>
      </c>
      <c r="M37" s="50">
        <f>SUM('[1]16.08 Kampala-Entebbe'!M37,'[2]17.08 Entebbe-Kampala'!M37,'[3]17.08 Entebbe-Kampala'!M37)</f>
        <v>41</v>
      </c>
      <c r="N37" s="50">
        <f>SUM('[1]16.08 Kampala-Entebbe'!N37,'[2]17.08 Entebbe-Kampala'!N37,'[3]17.08 Entebbe-Kampala'!N37)</f>
        <v>0</v>
      </c>
      <c r="O37" s="15">
        <f t="shared" si="0"/>
        <v>233</v>
      </c>
      <c r="P37" s="15">
        <f t="shared" si="1"/>
        <v>274</v>
      </c>
      <c r="R37" s="37" t="s">
        <v>85</v>
      </c>
      <c r="S37" s="35">
        <f t="shared" ref="S37:AF37" si="29">SUM(S10:S12)</f>
        <v>893</v>
      </c>
      <c r="T37" s="16">
        <f t="shared" si="29"/>
        <v>0</v>
      </c>
      <c r="U37" s="16">
        <f t="shared" si="29"/>
        <v>592</v>
      </c>
      <c r="V37" s="16">
        <f t="shared" si="29"/>
        <v>278</v>
      </c>
      <c r="W37" s="16">
        <f t="shared" si="29"/>
        <v>15</v>
      </c>
      <c r="X37" s="16">
        <f t="shared" si="29"/>
        <v>6</v>
      </c>
      <c r="Y37" s="16">
        <f t="shared" si="29"/>
        <v>36</v>
      </c>
      <c r="Z37" s="16">
        <f t="shared" si="29"/>
        <v>0</v>
      </c>
      <c r="AA37" s="16">
        <f t="shared" si="29"/>
        <v>3</v>
      </c>
      <c r="AB37" s="16">
        <f t="shared" si="29"/>
        <v>0</v>
      </c>
      <c r="AC37" s="16">
        <f t="shared" si="29"/>
        <v>270</v>
      </c>
      <c r="AD37" s="16">
        <f t="shared" si="29"/>
        <v>0</v>
      </c>
      <c r="AE37" s="32">
        <f t="shared" si="29"/>
        <v>1823</v>
      </c>
      <c r="AF37" s="32">
        <f t="shared" si="29"/>
        <v>2093</v>
      </c>
    </row>
    <row r="38" spans="2:32" ht="23.1" customHeight="1" x14ac:dyDescent="0.25">
      <c r="B38" s="46" t="s">
        <v>65</v>
      </c>
      <c r="C38" s="50">
        <f>SUM('[1]16.08 Kampala-Entebbe'!C38,'[2]17.08 Entebbe-Kampala'!C38,'[3]17.08 Entebbe-Kampala'!C38)</f>
        <v>137</v>
      </c>
      <c r="D38" s="50">
        <f>SUM('[1]16.08 Kampala-Entebbe'!D38,'[2]17.08 Entebbe-Kampala'!D38,'[3]17.08 Entebbe-Kampala'!D38)</f>
        <v>0</v>
      </c>
      <c r="E38" s="50">
        <f>SUM('[1]16.08 Kampala-Entebbe'!E38,'[2]17.08 Entebbe-Kampala'!E38,'[3]17.08 Entebbe-Kampala'!E38)</f>
        <v>55</v>
      </c>
      <c r="F38" s="50">
        <f>SUM('[1]16.08 Kampala-Entebbe'!F38,'[2]17.08 Entebbe-Kampala'!F38,'[3]17.08 Entebbe-Kampala'!F38)</f>
        <v>26</v>
      </c>
      <c r="G38" s="50">
        <f>SUM('[1]16.08 Kampala-Entebbe'!G38,'[2]17.08 Entebbe-Kampala'!G38,'[3]17.08 Entebbe-Kampala'!G38)</f>
        <v>2</v>
      </c>
      <c r="H38" s="50">
        <f>SUM('[1]16.08 Kampala-Entebbe'!H38,'[2]17.08 Entebbe-Kampala'!H38,'[3]17.08 Entebbe-Kampala'!H38)</f>
        <v>0</v>
      </c>
      <c r="I38" s="50">
        <f>SUM('[1]16.08 Kampala-Entebbe'!I38,'[2]17.08 Entebbe-Kampala'!I38,'[3]17.08 Entebbe-Kampala'!I38)</f>
        <v>14</v>
      </c>
      <c r="J38" s="50">
        <f>SUM('[1]16.08 Kampala-Entebbe'!J38,'[2]17.08 Entebbe-Kampala'!J38,'[3]17.08 Entebbe-Kampala'!J38)</f>
        <v>1</v>
      </c>
      <c r="K38" s="50">
        <f>SUM('[1]16.08 Kampala-Entebbe'!K38,'[2]17.08 Entebbe-Kampala'!K38,'[3]17.08 Entebbe-Kampala'!K38)</f>
        <v>2</v>
      </c>
      <c r="L38" s="50">
        <f>SUM('[1]16.08 Kampala-Entebbe'!L38,'[2]17.08 Entebbe-Kampala'!L38,'[3]17.08 Entebbe-Kampala'!L38)</f>
        <v>1</v>
      </c>
      <c r="M38" s="50">
        <f>SUM('[1]16.08 Kampala-Entebbe'!M38,'[2]17.08 Entebbe-Kampala'!M38,'[3]17.08 Entebbe-Kampala'!M38)</f>
        <v>43</v>
      </c>
      <c r="N38" s="50">
        <f>SUM('[1]16.08 Kampala-Entebbe'!N38,'[2]17.08 Entebbe-Kampala'!N38,'[3]17.08 Entebbe-Kampala'!N38)</f>
        <v>0</v>
      </c>
      <c r="O38" s="15">
        <f t="shared" si="0"/>
        <v>238</v>
      </c>
      <c r="P38" s="15">
        <f t="shared" si="1"/>
        <v>281</v>
      </c>
      <c r="R38" s="28" t="s">
        <v>86</v>
      </c>
      <c r="S38" s="16">
        <f t="shared" ref="S38:AF38" si="30">SUM(S13:S18)</f>
        <v>3258</v>
      </c>
      <c r="T38" s="16">
        <f t="shared" si="30"/>
        <v>0</v>
      </c>
      <c r="U38" s="16">
        <f t="shared" si="30"/>
        <v>1535</v>
      </c>
      <c r="V38" s="16">
        <f t="shared" si="30"/>
        <v>665</v>
      </c>
      <c r="W38" s="16">
        <f t="shared" si="30"/>
        <v>83</v>
      </c>
      <c r="X38" s="16">
        <f t="shared" si="30"/>
        <v>4</v>
      </c>
      <c r="Y38" s="16">
        <f t="shared" si="30"/>
        <v>233</v>
      </c>
      <c r="Z38" s="16">
        <f t="shared" si="30"/>
        <v>24</v>
      </c>
      <c r="AA38" s="16">
        <f t="shared" si="30"/>
        <v>18</v>
      </c>
      <c r="AB38" s="16">
        <f t="shared" si="30"/>
        <v>11</v>
      </c>
      <c r="AC38" s="16">
        <f t="shared" si="30"/>
        <v>868</v>
      </c>
      <c r="AD38" s="16">
        <f t="shared" si="30"/>
        <v>0</v>
      </c>
      <c r="AE38" s="32">
        <f t="shared" si="30"/>
        <v>5831</v>
      </c>
      <c r="AF38" s="32">
        <f t="shared" si="30"/>
        <v>6699</v>
      </c>
    </row>
    <row r="39" spans="2:32" ht="23.1" customHeight="1" x14ac:dyDescent="0.25">
      <c r="B39" s="46" t="s">
        <v>66</v>
      </c>
      <c r="C39" s="50">
        <f>SUM('[1]16.08 Kampala-Entebbe'!C39,'[2]17.08 Entebbe-Kampala'!C39,'[3]17.08 Entebbe-Kampala'!C39)</f>
        <v>157</v>
      </c>
      <c r="D39" s="50">
        <f>SUM('[1]16.08 Kampala-Entebbe'!D39,'[2]17.08 Entebbe-Kampala'!D39,'[3]17.08 Entebbe-Kampala'!D39)</f>
        <v>0</v>
      </c>
      <c r="E39" s="50">
        <f>SUM('[1]16.08 Kampala-Entebbe'!E39,'[2]17.08 Entebbe-Kampala'!E39,'[3]17.08 Entebbe-Kampala'!E39)</f>
        <v>86</v>
      </c>
      <c r="F39" s="50">
        <f>SUM('[1]16.08 Kampala-Entebbe'!F39,'[2]17.08 Entebbe-Kampala'!F39,'[3]17.08 Entebbe-Kampala'!F39)</f>
        <v>38</v>
      </c>
      <c r="G39" s="50">
        <f>SUM('[1]16.08 Kampala-Entebbe'!G39,'[2]17.08 Entebbe-Kampala'!G39,'[3]17.08 Entebbe-Kampala'!G39)</f>
        <v>8</v>
      </c>
      <c r="H39" s="50">
        <f>SUM('[1]16.08 Kampala-Entebbe'!H39,'[2]17.08 Entebbe-Kampala'!H39,'[3]17.08 Entebbe-Kampala'!H39)</f>
        <v>0</v>
      </c>
      <c r="I39" s="50">
        <f>SUM('[1]16.08 Kampala-Entebbe'!I39,'[2]17.08 Entebbe-Kampala'!I39,'[3]17.08 Entebbe-Kampala'!I39)</f>
        <v>15</v>
      </c>
      <c r="J39" s="50">
        <f>SUM('[1]16.08 Kampala-Entebbe'!J39,'[2]17.08 Entebbe-Kampala'!J39,'[3]17.08 Entebbe-Kampala'!J39)</f>
        <v>1</v>
      </c>
      <c r="K39" s="50">
        <f>SUM('[1]16.08 Kampala-Entebbe'!K39,'[2]17.08 Entebbe-Kampala'!K39,'[3]17.08 Entebbe-Kampala'!K39)</f>
        <v>1</v>
      </c>
      <c r="L39" s="50">
        <f>SUM('[1]16.08 Kampala-Entebbe'!L39,'[2]17.08 Entebbe-Kampala'!L39,'[3]17.08 Entebbe-Kampala'!L39)</f>
        <v>1</v>
      </c>
      <c r="M39" s="50">
        <f>SUM('[1]16.08 Kampala-Entebbe'!M39,'[2]17.08 Entebbe-Kampala'!M39,'[3]17.08 Entebbe-Kampala'!M39)</f>
        <v>36</v>
      </c>
      <c r="N39" s="50">
        <f>SUM('[1]16.08 Kampala-Entebbe'!N39,'[2]17.08 Entebbe-Kampala'!N39,'[3]17.08 Entebbe-Kampala'!N39)</f>
        <v>0</v>
      </c>
      <c r="O39" s="15">
        <f t="shared" si="0"/>
        <v>307</v>
      </c>
      <c r="P39" s="15">
        <f t="shared" si="1"/>
        <v>343</v>
      </c>
      <c r="R39" s="29" t="s">
        <v>87</v>
      </c>
      <c r="S39" s="16">
        <f t="shared" ref="S39:AF39" si="31">SUM(S19:S21)</f>
        <v>1799</v>
      </c>
      <c r="T39" s="16">
        <f t="shared" si="31"/>
        <v>0</v>
      </c>
      <c r="U39" s="16">
        <f t="shared" si="31"/>
        <v>1116</v>
      </c>
      <c r="V39" s="16">
        <f t="shared" si="31"/>
        <v>402</v>
      </c>
      <c r="W39" s="16">
        <f t="shared" si="31"/>
        <v>51</v>
      </c>
      <c r="X39" s="16">
        <f t="shared" si="31"/>
        <v>17</v>
      </c>
      <c r="Y39" s="16">
        <f t="shared" si="31"/>
        <v>149</v>
      </c>
      <c r="Z39" s="16">
        <f t="shared" si="31"/>
        <v>13</v>
      </c>
      <c r="AA39" s="16">
        <f t="shared" si="31"/>
        <v>13</v>
      </c>
      <c r="AB39" s="16">
        <f t="shared" si="31"/>
        <v>8</v>
      </c>
      <c r="AC39" s="16">
        <f t="shared" si="31"/>
        <v>389</v>
      </c>
      <c r="AD39" s="16">
        <f t="shared" si="31"/>
        <v>0</v>
      </c>
      <c r="AE39" s="32">
        <f t="shared" si="31"/>
        <v>3568</v>
      </c>
      <c r="AF39" s="32">
        <f t="shared" si="31"/>
        <v>3957</v>
      </c>
    </row>
    <row r="40" spans="2:32" ht="23.1" customHeight="1" x14ac:dyDescent="0.25">
      <c r="B40" s="46" t="s">
        <v>67</v>
      </c>
      <c r="C40" s="50">
        <f>SUM('[1]16.08 Kampala-Entebbe'!C40,'[2]17.08 Entebbe-Kampala'!C40,'[3]17.08 Entebbe-Kampala'!C40)</f>
        <v>148</v>
      </c>
      <c r="D40" s="50">
        <f>SUM('[1]16.08 Kampala-Entebbe'!D40,'[2]17.08 Entebbe-Kampala'!D40,'[3]17.08 Entebbe-Kampala'!D40)</f>
        <v>0</v>
      </c>
      <c r="E40" s="50">
        <f>SUM('[1]16.08 Kampala-Entebbe'!E40,'[2]17.08 Entebbe-Kampala'!E40,'[3]17.08 Entebbe-Kampala'!E40)</f>
        <v>77</v>
      </c>
      <c r="F40" s="50">
        <f>SUM('[1]16.08 Kampala-Entebbe'!F40,'[2]17.08 Entebbe-Kampala'!F40,'[3]17.08 Entebbe-Kampala'!F40)</f>
        <v>28</v>
      </c>
      <c r="G40" s="50">
        <f>SUM('[1]16.08 Kampala-Entebbe'!G40,'[2]17.08 Entebbe-Kampala'!G40,'[3]17.08 Entebbe-Kampala'!G40)</f>
        <v>9</v>
      </c>
      <c r="H40" s="50">
        <f>SUM('[1]16.08 Kampala-Entebbe'!H40,'[2]17.08 Entebbe-Kampala'!H40,'[3]17.08 Entebbe-Kampala'!H40)</f>
        <v>0</v>
      </c>
      <c r="I40" s="50">
        <f>SUM('[1]16.08 Kampala-Entebbe'!I40,'[2]17.08 Entebbe-Kampala'!I40,'[3]17.08 Entebbe-Kampala'!I40)</f>
        <v>9</v>
      </c>
      <c r="J40" s="50">
        <f>SUM('[1]16.08 Kampala-Entebbe'!J40,'[2]17.08 Entebbe-Kampala'!J40,'[3]17.08 Entebbe-Kampala'!J40)</f>
        <v>2</v>
      </c>
      <c r="K40" s="50">
        <f>SUM('[1]16.08 Kampala-Entebbe'!K40,'[2]17.08 Entebbe-Kampala'!K40,'[3]17.08 Entebbe-Kampala'!K40)</f>
        <v>0</v>
      </c>
      <c r="L40" s="50">
        <f>SUM('[1]16.08 Kampala-Entebbe'!L40,'[2]17.08 Entebbe-Kampala'!L40,'[3]17.08 Entebbe-Kampala'!L40)</f>
        <v>1</v>
      </c>
      <c r="M40" s="50">
        <f>SUM('[1]16.08 Kampala-Entebbe'!M40,'[2]17.08 Entebbe-Kampala'!M40,'[3]17.08 Entebbe-Kampala'!M40)</f>
        <v>39</v>
      </c>
      <c r="N40" s="50">
        <f>SUM('[1]16.08 Kampala-Entebbe'!N40,'[2]17.08 Entebbe-Kampala'!N40,'[3]17.08 Entebbe-Kampala'!N40)</f>
        <v>0</v>
      </c>
      <c r="O40" s="15">
        <f t="shared" si="0"/>
        <v>274</v>
      </c>
      <c r="P40" s="15">
        <f t="shared" si="1"/>
        <v>313</v>
      </c>
      <c r="R40" s="5" t="s">
        <v>17</v>
      </c>
      <c r="S40" s="16">
        <f t="shared" ref="S40:AF40" si="32">SUM(S10:S21)</f>
        <v>5950</v>
      </c>
      <c r="T40" s="16">
        <f t="shared" si="32"/>
        <v>0</v>
      </c>
      <c r="U40" s="16">
        <f t="shared" si="32"/>
        <v>3243</v>
      </c>
      <c r="V40" s="16">
        <f t="shared" si="32"/>
        <v>1345</v>
      </c>
      <c r="W40" s="16">
        <f t="shared" si="32"/>
        <v>149</v>
      </c>
      <c r="X40" s="16">
        <f t="shared" si="32"/>
        <v>27</v>
      </c>
      <c r="Y40" s="16">
        <f t="shared" si="32"/>
        <v>418</v>
      </c>
      <c r="Z40" s="16">
        <f t="shared" si="32"/>
        <v>37</v>
      </c>
      <c r="AA40" s="16">
        <f t="shared" si="32"/>
        <v>34</v>
      </c>
      <c r="AB40" s="16">
        <f t="shared" si="32"/>
        <v>19</v>
      </c>
      <c r="AC40" s="16">
        <f t="shared" si="32"/>
        <v>1527</v>
      </c>
      <c r="AD40" s="16">
        <f t="shared" si="32"/>
        <v>0</v>
      </c>
      <c r="AE40" s="32">
        <f t="shared" si="32"/>
        <v>11222</v>
      </c>
      <c r="AF40" s="32">
        <f t="shared" si="32"/>
        <v>12749</v>
      </c>
    </row>
    <row r="41" spans="2:32" ht="23.1" customHeight="1" x14ac:dyDescent="0.25">
      <c r="B41" s="45" t="s">
        <v>68</v>
      </c>
      <c r="C41" s="50">
        <f>SUM('[1]16.08 Kampala-Entebbe'!C41,'[2]17.08 Entebbe-Kampala'!C41,'[3]17.08 Entebbe-Kampala'!C41)</f>
        <v>163</v>
      </c>
      <c r="D41" s="50">
        <f>SUM('[1]16.08 Kampala-Entebbe'!D41,'[2]17.08 Entebbe-Kampala'!D41,'[3]17.08 Entebbe-Kampala'!D41)</f>
        <v>0</v>
      </c>
      <c r="E41" s="50">
        <f>SUM('[1]16.08 Kampala-Entebbe'!E41,'[2]17.08 Entebbe-Kampala'!E41,'[3]17.08 Entebbe-Kampala'!E41)</f>
        <v>66</v>
      </c>
      <c r="F41" s="50">
        <f>SUM('[1]16.08 Kampala-Entebbe'!F41,'[2]17.08 Entebbe-Kampala'!F41,'[3]17.08 Entebbe-Kampala'!F41)</f>
        <v>30</v>
      </c>
      <c r="G41" s="50">
        <f>SUM('[1]16.08 Kampala-Entebbe'!G41,'[2]17.08 Entebbe-Kampala'!G41,'[3]17.08 Entebbe-Kampala'!G41)</f>
        <v>12</v>
      </c>
      <c r="H41" s="50">
        <f>SUM('[1]16.08 Kampala-Entebbe'!H41,'[2]17.08 Entebbe-Kampala'!H41,'[3]17.08 Entebbe-Kampala'!H41)</f>
        <v>1</v>
      </c>
      <c r="I41" s="50">
        <f>SUM('[1]16.08 Kampala-Entebbe'!I41,'[2]17.08 Entebbe-Kampala'!I41,'[3]17.08 Entebbe-Kampala'!I41)</f>
        <v>10</v>
      </c>
      <c r="J41" s="50">
        <f>SUM('[1]16.08 Kampala-Entebbe'!J41,'[2]17.08 Entebbe-Kampala'!J41,'[3]17.08 Entebbe-Kampala'!J41)</f>
        <v>0</v>
      </c>
      <c r="K41" s="50">
        <f>SUM('[1]16.08 Kampala-Entebbe'!K41,'[2]17.08 Entebbe-Kampala'!K41,'[3]17.08 Entebbe-Kampala'!K41)</f>
        <v>0</v>
      </c>
      <c r="L41" s="50">
        <f>SUM('[1]16.08 Kampala-Entebbe'!L41,'[2]17.08 Entebbe-Kampala'!L41,'[3]17.08 Entebbe-Kampala'!L41)</f>
        <v>1</v>
      </c>
      <c r="M41" s="50">
        <f>SUM('[1]16.08 Kampala-Entebbe'!M41,'[2]17.08 Entebbe-Kampala'!M41,'[3]17.08 Entebbe-Kampala'!M41)</f>
        <v>34</v>
      </c>
      <c r="N41" s="50">
        <f>SUM('[1]16.08 Kampala-Entebbe'!N41,'[2]17.08 Entebbe-Kampala'!N41,'[3]17.08 Entebbe-Kampala'!N41)</f>
        <v>0</v>
      </c>
      <c r="O41" s="15">
        <f t="shared" si="0"/>
        <v>283</v>
      </c>
      <c r="P41" s="15">
        <f t="shared" si="1"/>
        <v>317</v>
      </c>
      <c r="R41" s="5" t="s">
        <v>159</v>
      </c>
      <c r="S41" s="16">
        <f>SUM(S10:S33)</f>
        <v>7966.7416630276566</v>
      </c>
      <c r="T41" s="16">
        <f t="shared" ref="T41:AF41" si="33">SUM(T10:T33)</f>
        <v>0</v>
      </c>
      <c r="U41" s="16">
        <f t="shared" si="33"/>
        <v>4636.4692358078601</v>
      </c>
      <c r="V41" s="16">
        <f t="shared" si="33"/>
        <v>1887.7202609170304</v>
      </c>
      <c r="W41" s="16">
        <f t="shared" si="33"/>
        <v>217.85257041484718</v>
      </c>
      <c r="X41" s="16">
        <f t="shared" si="33"/>
        <v>49.950856804949048</v>
      </c>
      <c r="Y41" s="16">
        <f t="shared" si="33"/>
        <v>619.1575096433769</v>
      </c>
      <c r="Z41" s="16">
        <f t="shared" si="33"/>
        <v>54.550655203784579</v>
      </c>
      <c r="AA41" s="16">
        <f t="shared" si="33"/>
        <v>51.550655203784579</v>
      </c>
      <c r="AB41" s="16">
        <f t="shared" si="33"/>
        <v>29.800403202328965</v>
      </c>
      <c r="AC41" s="16">
        <f t="shared" si="33"/>
        <v>2073.9309721615718</v>
      </c>
      <c r="AD41" s="16">
        <f t="shared" si="33"/>
        <v>0</v>
      </c>
      <c r="AE41" s="32">
        <f t="shared" si="33"/>
        <v>15513.793810225618</v>
      </c>
      <c r="AF41" s="32">
        <f t="shared" si="33"/>
        <v>17587.724782387195</v>
      </c>
    </row>
    <row r="42" spans="2:32" ht="23.1" customHeight="1" x14ac:dyDescent="0.25">
      <c r="B42" s="46" t="s">
        <v>69</v>
      </c>
      <c r="C42" s="50">
        <f>SUM('[1]16.08 Kampala-Entebbe'!C42,'[2]17.08 Entebbe-Kampala'!C42,'[3]17.08 Entebbe-Kampala'!C42)</f>
        <v>202</v>
      </c>
      <c r="D42" s="50">
        <f>SUM('[1]16.08 Kampala-Entebbe'!D42,'[2]17.08 Entebbe-Kampala'!D42,'[3]17.08 Entebbe-Kampala'!D42)</f>
        <v>0</v>
      </c>
      <c r="E42" s="50">
        <f>SUM('[1]16.08 Kampala-Entebbe'!E42,'[2]17.08 Entebbe-Kampala'!E42,'[3]17.08 Entebbe-Kampala'!E42)</f>
        <v>73</v>
      </c>
      <c r="F42" s="50">
        <f>SUM('[1]16.08 Kampala-Entebbe'!F42,'[2]17.08 Entebbe-Kampala'!F42,'[3]17.08 Entebbe-Kampala'!F42)</f>
        <v>37</v>
      </c>
      <c r="G42" s="50">
        <f>SUM('[1]16.08 Kampala-Entebbe'!G42,'[2]17.08 Entebbe-Kampala'!G42,'[3]17.08 Entebbe-Kampala'!G42)</f>
        <v>6</v>
      </c>
      <c r="H42" s="50">
        <f>SUM('[1]16.08 Kampala-Entebbe'!H42,'[2]17.08 Entebbe-Kampala'!H42,'[3]17.08 Entebbe-Kampala'!H42)</f>
        <v>0</v>
      </c>
      <c r="I42" s="50">
        <f>SUM('[1]16.08 Kampala-Entebbe'!I42,'[2]17.08 Entebbe-Kampala'!I42,'[3]17.08 Entebbe-Kampala'!I42)</f>
        <v>10</v>
      </c>
      <c r="J42" s="50">
        <f>SUM('[1]16.08 Kampala-Entebbe'!J42,'[2]17.08 Entebbe-Kampala'!J42,'[3]17.08 Entebbe-Kampala'!J42)</f>
        <v>1</v>
      </c>
      <c r="K42" s="50">
        <f>SUM('[1]16.08 Kampala-Entebbe'!K42,'[2]17.08 Entebbe-Kampala'!K42,'[3]17.08 Entebbe-Kampala'!K42)</f>
        <v>1</v>
      </c>
      <c r="L42" s="50">
        <f>SUM('[1]16.08 Kampala-Entebbe'!L42,'[2]17.08 Entebbe-Kampala'!L42,'[3]17.08 Entebbe-Kampala'!L42)</f>
        <v>0</v>
      </c>
      <c r="M42" s="50">
        <f>SUM('[1]16.08 Kampala-Entebbe'!M42,'[2]17.08 Entebbe-Kampala'!M42,'[3]17.08 Entebbe-Kampala'!M42)</f>
        <v>46</v>
      </c>
      <c r="N42" s="50">
        <f>SUM('[1]16.08 Kampala-Entebbe'!N42,'[2]17.08 Entebbe-Kampala'!N42,'[3]17.08 Entebbe-Kampala'!N42)</f>
        <v>0</v>
      </c>
      <c r="O42" s="15">
        <f t="shared" si="0"/>
        <v>330</v>
      </c>
      <c r="P42" s="15">
        <f t="shared" si="1"/>
        <v>376</v>
      </c>
      <c r="R42" s="5" t="s">
        <v>160</v>
      </c>
      <c r="S42" s="48">
        <f>S41/S40</f>
        <v>1.3389481786601103</v>
      </c>
      <c r="T42" s="48" t="e">
        <f t="shared" ref="T42:AF42" si="34">T41/T40</f>
        <v>#DIV/0!</v>
      </c>
      <c r="U42" s="48">
        <f t="shared" si="34"/>
        <v>1.4296852407671476</v>
      </c>
      <c r="V42" s="48">
        <f t="shared" si="34"/>
        <v>1.4035094876706546</v>
      </c>
      <c r="W42" s="48">
        <f t="shared" si="34"/>
        <v>1.4620977880191086</v>
      </c>
      <c r="X42" s="48">
        <f t="shared" si="34"/>
        <v>1.8500317335166314</v>
      </c>
      <c r="Y42" s="48">
        <f t="shared" si="34"/>
        <v>1.4812380613477916</v>
      </c>
      <c r="Z42" s="48">
        <f t="shared" si="34"/>
        <v>1.4743420325347183</v>
      </c>
      <c r="AA42" s="48">
        <f t="shared" si="34"/>
        <v>1.5161957412877818</v>
      </c>
      <c r="AB42" s="48">
        <f t="shared" si="34"/>
        <v>1.5684422738067876</v>
      </c>
      <c r="AC42" s="48">
        <f t="shared" si="34"/>
        <v>1.3581735246637667</v>
      </c>
      <c r="AD42" s="48" t="e">
        <f t="shared" si="34"/>
        <v>#DIV/0!</v>
      </c>
      <c r="AE42" s="48">
        <f t="shared" si="34"/>
        <v>1.3824446453596166</v>
      </c>
      <c r="AF42" s="48">
        <f t="shared" si="34"/>
        <v>1.3795375937239935</v>
      </c>
    </row>
    <row r="43" spans="2:32" ht="23.1" customHeight="1" x14ac:dyDescent="0.25">
      <c r="B43" s="45" t="s">
        <v>70</v>
      </c>
      <c r="C43" s="50">
        <f>SUM('[1]16.08 Kampala-Entebbe'!C43,'[2]17.08 Entebbe-Kampala'!C43,'[3]17.08 Entebbe-Kampala'!C43)</f>
        <v>175</v>
      </c>
      <c r="D43" s="50">
        <f>SUM('[1]16.08 Kampala-Entebbe'!D43,'[2]17.08 Entebbe-Kampala'!D43,'[3]17.08 Entebbe-Kampala'!D43)</f>
        <v>0</v>
      </c>
      <c r="E43" s="50">
        <f>SUM('[1]16.08 Kampala-Entebbe'!E43,'[2]17.08 Entebbe-Kampala'!E43,'[3]17.08 Entebbe-Kampala'!E43)</f>
        <v>65</v>
      </c>
      <c r="F43" s="50">
        <f>SUM('[1]16.08 Kampala-Entebbe'!F43,'[2]17.08 Entebbe-Kampala'!F43,'[3]17.08 Entebbe-Kampala'!F43)</f>
        <v>36</v>
      </c>
      <c r="G43" s="50">
        <f>SUM('[1]16.08 Kampala-Entebbe'!G43,'[2]17.08 Entebbe-Kampala'!G43,'[3]17.08 Entebbe-Kampala'!G43)</f>
        <v>4</v>
      </c>
      <c r="H43" s="50">
        <f>SUM('[1]16.08 Kampala-Entebbe'!H43,'[2]17.08 Entebbe-Kampala'!H43,'[3]17.08 Entebbe-Kampala'!H43)</f>
        <v>0</v>
      </c>
      <c r="I43" s="50">
        <f>SUM('[1]16.08 Kampala-Entebbe'!I43,'[2]17.08 Entebbe-Kampala'!I43,'[3]17.08 Entebbe-Kampala'!I43)</f>
        <v>13</v>
      </c>
      <c r="J43" s="50">
        <f>SUM('[1]16.08 Kampala-Entebbe'!J43,'[2]17.08 Entebbe-Kampala'!J43,'[3]17.08 Entebbe-Kampala'!J43)</f>
        <v>2</v>
      </c>
      <c r="K43" s="50">
        <f>SUM('[1]16.08 Kampala-Entebbe'!K43,'[2]17.08 Entebbe-Kampala'!K43,'[3]17.08 Entebbe-Kampala'!K43)</f>
        <v>0</v>
      </c>
      <c r="L43" s="50">
        <f>SUM('[1]16.08 Kampala-Entebbe'!L43,'[2]17.08 Entebbe-Kampala'!L43,'[3]17.08 Entebbe-Kampala'!L43)</f>
        <v>0</v>
      </c>
      <c r="M43" s="50">
        <f>SUM('[1]16.08 Kampala-Entebbe'!M43,'[2]17.08 Entebbe-Kampala'!M43,'[3]17.08 Entebbe-Kampala'!M43)</f>
        <v>34</v>
      </c>
      <c r="N43" s="50">
        <f>SUM('[1]16.08 Kampala-Entebbe'!N43,'[2]17.08 Entebbe-Kampala'!N43,'[3]17.08 Entebbe-Kampala'!N43)</f>
        <v>0</v>
      </c>
      <c r="O43" s="15">
        <f t="shared" si="0"/>
        <v>295</v>
      </c>
      <c r="P43" s="15">
        <f t="shared" si="1"/>
        <v>329</v>
      </c>
    </row>
    <row r="44" spans="2:32" ht="23.1" customHeight="1" x14ac:dyDescent="0.25">
      <c r="B44" s="47" t="s">
        <v>71</v>
      </c>
      <c r="C44" s="50">
        <f>SUM('[1]16.08 Kampala-Entebbe'!C44,'[2]17.08 Entebbe-Kampala'!C44,'[3]17.08 Entebbe-Kampala'!C44)</f>
        <v>207</v>
      </c>
      <c r="D44" s="50">
        <f>SUM('[1]16.08 Kampala-Entebbe'!D44,'[2]17.08 Entebbe-Kampala'!D44,'[3]17.08 Entebbe-Kampala'!D44)</f>
        <v>0</v>
      </c>
      <c r="E44" s="50">
        <f>SUM('[1]16.08 Kampala-Entebbe'!E44,'[2]17.08 Entebbe-Kampala'!E44,'[3]17.08 Entebbe-Kampala'!E44)</f>
        <v>76</v>
      </c>
      <c r="F44" s="50">
        <f>SUM('[1]16.08 Kampala-Entebbe'!F44,'[2]17.08 Entebbe-Kampala'!F44,'[3]17.08 Entebbe-Kampala'!F44)</f>
        <v>43</v>
      </c>
      <c r="G44" s="50">
        <f>SUM('[1]16.08 Kampala-Entebbe'!G44,'[2]17.08 Entebbe-Kampala'!G44,'[3]17.08 Entebbe-Kampala'!G44)</f>
        <v>9</v>
      </c>
      <c r="H44" s="50">
        <f>SUM('[1]16.08 Kampala-Entebbe'!H44,'[2]17.08 Entebbe-Kampala'!H44,'[3]17.08 Entebbe-Kampala'!H44)</f>
        <v>0</v>
      </c>
      <c r="I44" s="50">
        <f>SUM('[1]16.08 Kampala-Entebbe'!I44,'[2]17.08 Entebbe-Kampala'!I44,'[3]17.08 Entebbe-Kampala'!I44)</f>
        <v>15</v>
      </c>
      <c r="J44" s="50">
        <f>SUM('[1]16.08 Kampala-Entebbe'!J44,'[2]17.08 Entebbe-Kampala'!J44,'[3]17.08 Entebbe-Kampala'!J44)</f>
        <v>1</v>
      </c>
      <c r="K44" s="50">
        <f>SUM('[1]16.08 Kampala-Entebbe'!K44,'[2]17.08 Entebbe-Kampala'!K44,'[3]17.08 Entebbe-Kampala'!K44)</f>
        <v>2</v>
      </c>
      <c r="L44" s="50">
        <f>SUM('[1]16.08 Kampala-Entebbe'!L44,'[2]17.08 Entebbe-Kampala'!L44,'[3]17.08 Entebbe-Kampala'!L44)</f>
        <v>0</v>
      </c>
      <c r="M44" s="50">
        <f>SUM('[1]16.08 Kampala-Entebbe'!M44,'[2]17.08 Entebbe-Kampala'!M44,'[3]17.08 Entebbe-Kampala'!M44)</f>
        <v>24</v>
      </c>
      <c r="N44" s="50">
        <f>SUM('[1]16.08 Kampala-Entebbe'!N44,'[2]17.08 Entebbe-Kampala'!N44,'[3]17.08 Entebbe-Kampala'!N44)</f>
        <v>0</v>
      </c>
      <c r="O44" s="15">
        <f t="shared" si="0"/>
        <v>353</v>
      </c>
      <c r="P44" s="15">
        <f t="shared" si="1"/>
        <v>377</v>
      </c>
    </row>
    <row r="45" spans="2:32" ht="23.1" customHeight="1" x14ac:dyDescent="0.25">
      <c r="B45" s="45" t="s">
        <v>72</v>
      </c>
      <c r="C45" s="50">
        <f>SUM('[1]16.08 Kampala-Entebbe'!C45,'[2]17.08 Entebbe-Kampala'!C45,'[3]17.08 Entebbe-Kampala'!C45)</f>
        <v>197</v>
      </c>
      <c r="D45" s="50">
        <f>SUM('[1]16.08 Kampala-Entebbe'!D45,'[2]17.08 Entebbe-Kampala'!D45,'[3]17.08 Entebbe-Kampala'!D45)</f>
        <v>0</v>
      </c>
      <c r="E45" s="50">
        <f>SUM('[1]16.08 Kampala-Entebbe'!E45,'[2]17.08 Entebbe-Kampala'!E45,'[3]17.08 Entebbe-Kampala'!E45)</f>
        <v>57</v>
      </c>
      <c r="F45" s="50">
        <f>SUM('[1]16.08 Kampala-Entebbe'!F45,'[2]17.08 Entebbe-Kampala'!F45,'[3]17.08 Entebbe-Kampala'!F45)</f>
        <v>32</v>
      </c>
      <c r="G45" s="50">
        <f>SUM('[1]16.08 Kampala-Entebbe'!G45,'[2]17.08 Entebbe-Kampala'!G45,'[3]17.08 Entebbe-Kampala'!G45)</f>
        <v>3</v>
      </c>
      <c r="H45" s="50">
        <f>SUM('[1]16.08 Kampala-Entebbe'!H45,'[2]17.08 Entebbe-Kampala'!H45,'[3]17.08 Entebbe-Kampala'!H45)</f>
        <v>0</v>
      </c>
      <c r="I45" s="50">
        <f>SUM('[1]16.08 Kampala-Entebbe'!I45,'[2]17.08 Entebbe-Kampala'!I45,'[3]17.08 Entebbe-Kampala'!I45)</f>
        <v>18</v>
      </c>
      <c r="J45" s="50">
        <f>SUM('[1]16.08 Kampala-Entebbe'!J45,'[2]17.08 Entebbe-Kampala'!J45,'[3]17.08 Entebbe-Kampala'!J45)</f>
        <v>3</v>
      </c>
      <c r="K45" s="50">
        <f>SUM('[1]16.08 Kampala-Entebbe'!K45,'[2]17.08 Entebbe-Kampala'!K45,'[3]17.08 Entebbe-Kampala'!K45)</f>
        <v>2</v>
      </c>
      <c r="L45" s="50">
        <f>SUM('[1]16.08 Kampala-Entebbe'!L45,'[2]17.08 Entebbe-Kampala'!L45,'[3]17.08 Entebbe-Kampala'!L45)</f>
        <v>3</v>
      </c>
      <c r="M45" s="50">
        <f>SUM('[1]16.08 Kampala-Entebbe'!M45,'[2]17.08 Entebbe-Kampala'!M45,'[3]17.08 Entebbe-Kampala'!M45)</f>
        <v>34</v>
      </c>
      <c r="N45" s="50">
        <f>SUM('[1]16.08 Kampala-Entebbe'!N45,'[2]17.08 Entebbe-Kampala'!N45,'[3]17.08 Entebbe-Kampala'!N45)</f>
        <v>0</v>
      </c>
      <c r="O45" s="15">
        <f t="shared" si="0"/>
        <v>315</v>
      </c>
      <c r="P45" s="15">
        <f t="shared" si="1"/>
        <v>349</v>
      </c>
    </row>
    <row r="46" spans="2:32" ht="23.1" customHeight="1" x14ac:dyDescent="0.25">
      <c r="B46" s="46" t="s">
        <v>73</v>
      </c>
      <c r="C46" s="50">
        <f>SUM('[1]16.08 Kampala-Entebbe'!C46,'[2]17.08 Entebbe-Kampala'!C46,'[3]17.08 Entebbe-Kampala'!C46)</f>
        <v>118</v>
      </c>
      <c r="D46" s="50">
        <f>SUM('[1]16.08 Kampala-Entebbe'!D46,'[2]17.08 Entebbe-Kampala'!D46,'[3]17.08 Entebbe-Kampala'!D46)</f>
        <v>0</v>
      </c>
      <c r="E46" s="50">
        <f>SUM('[1]16.08 Kampala-Entebbe'!E46,'[2]17.08 Entebbe-Kampala'!E46,'[3]17.08 Entebbe-Kampala'!E46)</f>
        <v>95</v>
      </c>
      <c r="F46" s="50">
        <f>SUM('[1]16.08 Kampala-Entebbe'!F46,'[2]17.08 Entebbe-Kampala'!F46,'[3]17.08 Entebbe-Kampala'!F46)</f>
        <v>33</v>
      </c>
      <c r="G46" s="50">
        <f>SUM('[1]16.08 Kampala-Entebbe'!G46,'[2]17.08 Entebbe-Kampala'!G46,'[3]17.08 Entebbe-Kampala'!G46)</f>
        <v>3</v>
      </c>
      <c r="H46" s="50">
        <f>SUM('[1]16.08 Kampala-Entebbe'!H46,'[2]17.08 Entebbe-Kampala'!H46,'[3]17.08 Entebbe-Kampala'!H46)</f>
        <v>0</v>
      </c>
      <c r="I46" s="50">
        <f>SUM('[1]16.08 Kampala-Entebbe'!I46,'[2]17.08 Entebbe-Kampala'!I46,'[3]17.08 Entebbe-Kampala'!I46)</f>
        <v>6</v>
      </c>
      <c r="J46" s="50">
        <f>SUM('[1]16.08 Kampala-Entebbe'!J46,'[2]17.08 Entebbe-Kampala'!J46,'[3]17.08 Entebbe-Kampala'!J46)</f>
        <v>0</v>
      </c>
      <c r="K46" s="50">
        <f>SUM('[1]16.08 Kampala-Entebbe'!K46,'[2]17.08 Entebbe-Kampala'!K46,'[3]17.08 Entebbe-Kampala'!K46)</f>
        <v>1</v>
      </c>
      <c r="L46" s="50">
        <f>SUM('[1]16.08 Kampala-Entebbe'!L46,'[2]17.08 Entebbe-Kampala'!L46,'[3]17.08 Entebbe-Kampala'!L46)</f>
        <v>1</v>
      </c>
      <c r="M46" s="50">
        <f>SUM('[1]16.08 Kampala-Entebbe'!M46,'[2]17.08 Entebbe-Kampala'!M46,'[3]17.08 Entebbe-Kampala'!M46)</f>
        <v>27</v>
      </c>
      <c r="N46" s="50">
        <f>SUM('[1]16.08 Kampala-Entebbe'!N46,'[2]17.08 Entebbe-Kampala'!N46,'[3]17.08 Entebbe-Kampala'!N46)</f>
        <v>0</v>
      </c>
      <c r="O46" s="15">
        <f t="shared" si="0"/>
        <v>257</v>
      </c>
      <c r="P46" s="15">
        <f t="shared" si="1"/>
        <v>284</v>
      </c>
      <c r="R46" s="8"/>
      <c r="T46"/>
    </row>
    <row r="47" spans="2:32" ht="23.1" customHeight="1" x14ac:dyDescent="0.25">
      <c r="B47" s="46" t="s">
        <v>74</v>
      </c>
      <c r="C47" s="50">
        <f>SUM('[1]16.08 Kampala-Entebbe'!C47,'[2]17.08 Entebbe-Kampala'!C47,'[3]17.08 Entebbe-Kampala'!C47)</f>
        <v>121</v>
      </c>
      <c r="D47" s="50">
        <f>SUM('[1]16.08 Kampala-Entebbe'!D47,'[2]17.08 Entebbe-Kampala'!D47,'[3]17.08 Entebbe-Kampala'!D47)</f>
        <v>0</v>
      </c>
      <c r="E47" s="50">
        <f>SUM('[1]16.08 Kampala-Entebbe'!E47,'[2]17.08 Entebbe-Kampala'!E47,'[3]17.08 Entebbe-Kampala'!E47)</f>
        <v>79</v>
      </c>
      <c r="F47" s="50">
        <f>SUM('[1]16.08 Kampala-Entebbe'!F47,'[2]17.08 Entebbe-Kampala'!F47,'[3]17.08 Entebbe-Kampala'!F47)</f>
        <v>37</v>
      </c>
      <c r="G47" s="50">
        <f>SUM('[1]16.08 Kampala-Entebbe'!G47,'[2]17.08 Entebbe-Kampala'!G47,'[3]17.08 Entebbe-Kampala'!G47)</f>
        <v>4</v>
      </c>
      <c r="H47" s="50">
        <f>SUM('[1]16.08 Kampala-Entebbe'!H47,'[2]17.08 Entebbe-Kampala'!H47,'[3]17.08 Entebbe-Kampala'!H47)</f>
        <v>2</v>
      </c>
      <c r="I47" s="50">
        <f>SUM('[1]16.08 Kampala-Entebbe'!I47,'[2]17.08 Entebbe-Kampala'!I47,'[3]17.08 Entebbe-Kampala'!I47)</f>
        <v>8</v>
      </c>
      <c r="J47" s="50">
        <f>SUM('[1]16.08 Kampala-Entebbe'!J47,'[2]17.08 Entebbe-Kampala'!J47,'[3]17.08 Entebbe-Kampala'!J47)</f>
        <v>6</v>
      </c>
      <c r="K47" s="50">
        <f>SUM('[1]16.08 Kampala-Entebbe'!K47,'[2]17.08 Entebbe-Kampala'!K47,'[3]17.08 Entebbe-Kampala'!K47)</f>
        <v>1</v>
      </c>
      <c r="L47" s="50">
        <f>SUM('[1]16.08 Kampala-Entebbe'!L47,'[2]17.08 Entebbe-Kampala'!L47,'[3]17.08 Entebbe-Kampala'!L47)</f>
        <v>2</v>
      </c>
      <c r="M47" s="50">
        <f>SUM('[1]16.08 Kampala-Entebbe'!M47,'[2]17.08 Entebbe-Kampala'!M47,'[3]17.08 Entebbe-Kampala'!M47)</f>
        <v>34</v>
      </c>
      <c r="N47" s="50">
        <f>SUM('[1]16.08 Kampala-Entebbe'!N47,'[2]17.08 Entebbe-Kampala'!N47,'[3]17.08 Entebbe-Kampala'!N47)</f>
        <v>0</v>
      </c>
      <c r="O47" s="15">
        <f t="shared" si="0"/>
        <v>260</v>
      </c>
      <c r="P47" s="15">
        <f t="shared" si="1"/>
        <v>294</v>
      </c>
      <c r="R47" s="8"/>
      <c r="T47"/>
    </row>
    <row r="48" spans="2:32" ht="23.1" customHeight="1" x14ac:dyDescent="0.25">
      <c r="B48" s="46" t="s">
        <v>75</v>
      </c>
      <c r="C48" s="50">
        <f>SUM('[1]16.08 Kampala-Entebbe'!C48,'[2]17.08 Entebbe-Kampala'!C48,'[3]17.08 Entebbe-Kampala'!C48)</f>
        <v>140</v>
      </c>
      <c r="D48" s="50">
        <f>SUM('[1]16.08 Kampala-Entebbe'!D48,'[2]17.08 Entebbe-Kampala'!D48,'[3]17.08 Entebbe-Kampala'!D48)</f>
        <v>0</v>
      </c>
      <c r="E48" s="50">
        <f>SUM('[1]16.08 Kampala-Entebbe'!E48,'[2]17.08 Entebbe-Kampala'!E48,'[3]17.08 Entebbe-Kampala'!E48)</f>
        <v>84</v>
      </c>
      <c r="F48" s="50">
        <f>SUM('[1]16.08 Kampala-Entebbe'!F48,'[2]17.08 Entebbe-Kampala'!F48,'[3]17.08 Entebbe-Kampala'!F48)</f>
        <v>32</v>
      </c>
      <c r="G48" s="50">
        <f>SUM('[1]16.08 Kampala-Entebbe'!G48,'[2]17.08 Entebbe-Kampala'!G48,'[3]17.08 Entebbe-Kampala'!G48)</f>
        <v>6</v>
      </c>
      <c r="H48" s="50">
        <f>SUM('[1]16.08 Kampala-Entebbe'!H48,'[2]17.08 Entebbe-Kampala'!H48,'[3]17.08 Entebbe-Kampala'!H48)</f>
        <v>1</v>
      </c>
      <c r="I48" s="50">
        <f>SUM('[1]16.08 Kampala-Entebbe'!I48,'[2]17.08 Entebbe-Kampala'!I48,'[3]17.08 Entebbe-Kampala'!I48)</f>
        <v>14</v>
      </c>
      <c r="J48" s="50">
        <f>SUM('[1]16.08 Kampala-Entebbe'!J48,'[2]17.08 Entebbe-Kampala'!J48,'[3]17.08 Entebbe-Kampala'!J48)</f>
        <v>0</v>
      </c>
      <c r="K48" s="50">
        <f>SUM('[1]16.08 Kampala-Entebbe'!K48,'[2]17.08 Entebbe-Kampala'!K48,'[3]17.08 Entebbe-Kampala'!K48)</f>
        <v>0</v>
      </c>
      <c r="L48" s="50">
        <f>SUM('[1]16.08 Kampala-Entebbe'!L48,'[2]17.08 Entebbe-Kampala'!L48,'[3]17.08 Entebbe-Kampala'!L48)</f>
        <v>1</v>
      </c>
      <c r="M48" s="50">
        <f>SUM('[1]16.08 Kampala-Entebbe'!M48,'[2]17.08 Entebbe-Kampala'!M48,'[3]17.08 Entebbe-Kampala'!M48)</f>
        <v>51</v>
      </c>
      <c r="N48" s="50">
        <f>SUM('[1]16.08 Kampala-Entebbe'!N48,'[2]17.08 Entebbe-Kampala'!N48,'[3]17.08 Entebbe-Kampala'!N48)</f>
        <v>0</v>
      </c>
      <c r="O48" s="15">
        <f t="shared" si="0"/>
        <v>278</v>
      </c>
      <c r="P48" s="15">
        <f t="shared" si="1"/>
        <v>329</v>
      </c>
      <c r="R48" s="8"/>
      <c r="T48"/>
    </row>
    <row r="49" spans="2:20" ht="23.1" customHeight="1" x14ac:dyDescent="0.25">
      <c r="B49" s="45" t="s">
        <v>76</v>
      </c>
      <c r="C49" s="50">
        <f>SUM('[1]16.08 Kampala-Entebbe'!C49,'[2]17.08 Entebbe-Kampala'!C49,'[3]17.08 Entebbe-Kampala'!C49)</f>
        <v>153</v>
      </c>
      <c r="D49" s="50">
        <f>SUM('[1]16.08 Kampala-Entebbe'!D49,'[2]17.08 Entebbe-Kampala'!D49,'[3]17.08 Entebbe-Kampala'!D49)</f>
        <v>0</v>
      </c>
      <c r="E49" s="50">
        <f>SUM('[1]16.08 Kampala-Entebbe'!E49,'[2]17.08 Entebbe-Kampala'!E49,'[3]17.08 Entebbe-Kampala'!E49)</f>
        <v>94</v>
      </c>
      <c r="F49" s="50">
        <f>SUM('[1]16.08 Kampala-Entebbe'!F49,'[2]17.08 Entebbe-Kampala'!F49,'[3]17.08 Entebbe-Kampala'!F49)</f>
        <v>35</v>
      </c>
      <c r="G49" s="50">
        <f>SUM('[1]16.08 Kampala-Entebbe'!G49,'[2]17.08 Entebbe-Kampala'!G49,'[3]17.08 Entebbe-Kampala'!G49)</f>
        <v>5</v>
      </c>
      <c r="H49" s="50">
        <f>SUM('[1]16.08 Kampala-Entebbe'!H49,'[2]17.08 Entebbe-Kampala'!H49,'[3]17.08 Entebbe-Kampala'!H49)</f>
        <v>1</v>
      </c>
      <c r="I49" s="50">
        <f>SUM('[1]16.08 Kampala-Entebbe'!I49,'[2]17.08 Entebbe-Kampala'!I49,'[3]17.08 Entebbe-Kampala'!I49)</f>
        <v>17</v>
      </c>
      <c r="J49" s="50">
        <f>SUM('[1]16.08 Kampala-Entebbe'!J49,'[2]17.08 Entebbe-Kampala'!J49,'[3]17.08 Entebbe-Kampala'!J49)</f>
        <v>0</v>
      </c>
      <c r="K49" s="50">
        <f>SUM('[1]16.08 Kampala-Entebbe'!K49,'[2]17.08 Entebbe-Kampala'!K49,'[3]17.08 Entebbe-Kampala'!K49)</f>
        <v>1</v>
      </c>
      <c r="L49" s="50">
        <f>SUM('[1]16.08 Kampala-Entebbe'!L49,'[2]17.08 Entebbe-Kampala'!L49,'[3]17.08 Entebbe-Kampala'!L49)</f>
        <v>0</v>
      </c>
      <c r="M49" s="50">
        <f>SUM('[1]16.08 Kampala-Entebbe'!M49,'[2]17.08 Entebbe-Kampala'!M49,'[3]17.08 Entebbe-Kampala'!M49)</f>
        <v>37</v>
      </c>
      <c r="N49" s="50">
        <f>SUM('[1]16.08 Kampala-Entebbe'!N49,'[2]17.08 Entebbe-Kampala'!N49,'[3]17.08 Entebbe-Kampala'!N49)</f>
        <v>0</v>
      </c>
      <c r="O49" s="15">
        <f t="shared" si="0"/>
        <v>306</v>
      </c>
      <c r="P49" s="15">
        <f t="shared" si="1"/>
        <v>343</v>
      </c>
      <c r="R49" s="8"/>
      <c r="T49"/>
    </row>
    <row r="50" spans="2:20" ht="23.1" customHeight="1" x14ac:dyDescent="0.25">
      <c r="B50" s="46" t="s">
        <v>77</v>
      </c>
      <c r="C50" s="50">
        <f>SUM('[1]16.08 Kampala-Entebbe'!C50,'[2]17.08 Entebbe-Kampala'!C50,'[3]17.08 Entebbe-Kampala'!C50)</f>
        <v>154</v>
      </c>
      <c r="D50" s="50">
        <f>SUM('[1]16.08 Kampala-Entebbe'!D50,'[2]17.08 Entebbe-Kampala'!D50,'[3]17.08 Entebbe-Kampala'!D50)</f>
        <v>0</v>
      </c>
      <c r="E50" s="50">
        <f>SUM('[1]16.08 Kampala-Entebbe'!E50,'[2]17.08 Entebbe-Kampala'!E50,'[3]17.08 Entebbe-Kampala'!E50)</f>
        <v>110</v>
      </c>
      <c r="F50" s="50">
        <f>SUM('[1]16.08 Kampala-Entebbe'!F50,'[2]17.08 Entebbe-Kampala'!F50,'[3]17.08 Entebbe-Kampala'!F50)</f>
        <v>38</v>
      </c>
      <c r="G50" s="50">
        <f>SUM('[1]16.08 Kampala-Entebbe'!G50,'[2]17.08 Entebbe-Kampala'!G50,'[3]17.08 Entebbe-Kampala'!G50)</f>
        <v>0</v>
      </c>
      <c r="H50" s="50">
        <f>SUM('[1]16.08 Kampala-Entebbe'!H50,'[2]17.08 Entebbe-Kampala'!H50,'[3]17.08 Entebbe-Kampala'!H50)</f>
        <v>2</v>
      </c>
      <c r="I50" s="50">
        <f>SUM('[1]16.08 Kampala-Entebbe'!I50,'[2]17.08 Entebbe-Kampala'!I50,'[3]17.08 Entebbe-Kampala'!I50)</f>
        <v>10</v>
      </c>
      <c r="J50" s="50">
        <f>SUM('[1]16.08 Kampala-Entebbe'!J50,'[2]17.08 Entebbe-Kampala'!J50,'[3]17.08 Entebbe-Kampala'!J50)</f>
        <v>1</v>
      </c>
      <c r="K50" s="50">
        <f>SUM('[1]16.08 Kampala-Entebbe'!K50,'[2]17.08 Entebbe-Kampala'!K50,'[3]17.08 Entebbe-Kampala'!K50)</f>
        <v>3</v>
      </c>
      <c r="L50" s="50">
        <f>SUM('[1]16.08 Kampala-Entebbe'!L50,'[2]17.08 Entebbe-Kampala'!L50,'[3]17.08 Entebbe-Kampala'!L50)</f>
        <v>0</v>
      </c>
      <c r="M50" s="50">
        <f>SUM('[1]16.08 Kampala-Entebbe'!M50,'[2]17.08 Entebbe-Kampala'!M50,'[3]17.08 Entebbe-Kampala'!M50)</f>
        <v>34</v>
      </c>
      <c r="N50" s="50">
        <f>SUM('[1]16.08 Kampala-Entebbe'!N50,'[2]17.08 Entebbe-Kampala'!N50,'[3]17.08 Entebbe-Kampala'!N50)</f>
        <v>0</v>
      </c>
      <c r="O50" s="15">
        <f t="shared" si="0"/>
        <v>318</v>
      </c>
      <c r="P50" s="15">
        <f t="shared" si="1"/>
        <v>352</v>
      </c>
      <c r="R50" s="8"/>
      <c r="T50"/>
    </row>
    <row r="51" spans="2:20" ht="23.1" customHeight="1" x14ac:dyDescent="0.25">
      <c r="B51" s="46" t="s">
        <v>78</v>
      </c>
      <c r="C51" s="50">
        <f>SUM('[1]16.08 Kampala-Entebbe'!C51,'[2]17.08 Entebbe-Kampala'!C51,'[3]17.08 Entebbe-Kampala'!C51)</f>
        <v>157</v>
      </c>
      <c r="D51" s="50">
        <f>SUM('[1]16.08 Kampala-Entebbe'!D51,'[2]17.08 Entebbe-Kampala'!D51,'[3]17.08 Entebbe-Kampala'!D51)</f>
        <v>0</v>
      </c>
      <c r="E51" s="50">
        <f>SUM('[1]16.08 Kampala-Entebbe'!E51,'[2]17.08 Entebbe-Kampala'!E51,'[3]17.08 Entebbe-Kampala'!E51)</f>
        <v>105</v>
      </c>
      <c r="F51" s="50">
        <f>SUM('[1]16.08 Kampala-Entebbe'!F51,'[2]17.08 Entebbe-Kampala'!F51,'[3]17.08 Entebbe-Kampala'!F51)</f>
        <v>40</v>
      </c>
      <c r="G51" s="50">
        <f>SUM('[1]16.08 Kampala-Entebbe'!G51,'[2]17.08 Entebbe-Kampala'!G51,'[3]17.08 Entebbe-Kampala'!G51)</f>
        <v>8</v>
      </c>
      <c r="H51" s="50">
        <f>SUM('[1]16.08 Kampala-Entebbe'!H51,'[2]17.08 Entebbe-Kampala'!H51,'[3]17.08 Entebbe-Kampala'!H51)</f>
        <v>3</v>
      </c>
      <c r="I51" s="50">
        <f>SUM('[1]16.08 Kampala-Entebbe'!I51,'[2]17.08 Entebbe-Kampala'!I51,'[3]17.08 Entebbe-Kampala'!I51)</f>
        <v>15</v>
      </c>
      <c r="J51" s="50">
        <f>SUM('[1]16.08 Kampala-Entebbe'!J51,'[2]17.08 Entebbe-Kampala'!J51,'[3]17.08 Entebbe-Kampala'!J51)</f>
        <v>0</v>
      </c>
      <c r="K51" s="50">
        <f>SUM('[1]16.08 Kampala-Entebbe'!K51,'[2]17.08 Entebbe-Kampala'!K51,'[3]17.08 Entebbe-Kampala'!K51)</f>
        <v>3</v>
      </c>
      <c r="L51" s="50">
        <f>SUM('[1]16.08 Kampala-Entebbe'!L51,'[2]17.08 Entebbe-Kampala'!L51,'[3]17.08 Entebbe-Kampala'!L51)</f>
        <v>0</v>
      </c>
      <c r="M51" s="50">
        <f>SUM('[1]16.08 Kampala-Entebbe'!M51,'[2]17.08 Entebbe-Kampala'!M51,'[3]17.08 Entebbe-Kampala'!M51)</f>
        <v>39</v>
      </c>
      <c r="N51" s="50">
        <f>SUM('[1]16.08 Kampala-Entebbe'!N51,'[2]17.08 Entebbe-Kampala'!N51,'[3]17.08 Entebbe-Kampala'!N51)</f>
        <v>0</v>
      </c>
      <c r="O51" s="15">
        <f t="shared" si="0"/>
        <v>331</v>
      </c>
      <c r="P51" s="15">
        <f t="shared" si="1"/>
        <v>370</v>
      </c>
      <c r="R51" s="8"/>
      <c r="T51"/>
    </row>
    <row r="52" spans="2:20" ht="23.1" customHeight="1" x14ac:dyDescent="0.25">
      <c r="B52" s="46" t="s">
        <v>79</v>
      </c>
      <c r="C52" s="50">
        <f>SUM('[1]16.08 Kampala-Entebbe'!C52,'[2]17.08 Entebbe-Kampala'!C52,'[3]17.08 Entebbe-Kampala'!C52)</f>
        <v>182</v>
      </c>
      <c r="D52" s="50">
        <f>SUM('[1]16.08 Kampala-Entebbe'!D52,'[2]17.08 Entebbe-Kampala'!D52,'[3]17.08 Entebbe-Kampala'!D52)</f>
        <v>0</v>
      </c>
      <c r="E52" s="50">
        <f>SUM('[1]16.08 Kampala-Entebbe'!E52,'[2]17.08 Entebbe-Kampala'!E52,'[3]17.08 Entebbe-Kampala'!E52)</f>
        <v>105</v>
      </c>
      <c r="F52" s="50">
        <f>SUM('[1]16.08 Kampala-Entebbe'!F52,'[2]17.08 Entebbe-Kampala'!F52,'[3]17.08 Entebbe-Kampala'!F52)</f>
        <v>37</v>
      </c>
      <c r="G52" s="50">
        <f>SUM('[1]16.08 Kampala-Entebbe'!G52,'[2]17.08 Entebbe-Kampala'!G52,'[3]17.08 Entebbe-Kampala'!G52)</f>
        <v>5</v>
      </c>
      <c r="H52" s="50">
        <f>SUM('[1]16.08 Kampala-Entebbe'!H52,'[2]17.08 Entebbe-Kampala'!H52,'[3]17.08 Entebbe-Kampala'!H52)</f>
        <v>0</v>
      </c>
      <c r="I52" s="50">
        <f>SUM('[1]16.08 Kampala-Entebbe'!I52,'[2]17.08 Entebbe-Kampala'!I52,'[3]17.08 Entebbe-Kampala'!I52)</f>
        <v>13</v>
      </c>
      <c r="J52" s="50">
        <f>SUM('[1]16.08 Kampala-Entebbe'!J52,'[2]17.08 Entebbe-Kampala'!J52,'[3]17.08 Entebbe-Kampala'!J52)</f>
        <v>1</v>
      </c>
      <c r="K52" s="50">
        <f>SUM('[1]16.08 Kampala-Entebbe'!K52,'[2]17.08 Entebbe-Kampala'!K52,'[3]17.08 Entebbe-Kampala'!K52)</f>
        <v>3</v>
      </c>
      <c r="L52" s="50">
        <f>SUM('[1]16.08 Kampala-Entebbe'!L52,'[2]17.08 Entebbe-Kampala'!L52,'[3]17.08 Entebbe-Kampala'!L52)</f>
        <v>1</v>
      </c>
      <c r="M52" s="50">
        <f>SUM('[1]16.08 Kampala-Entebbe'!M52,'[2]17.08 Entebbe-Kampala'!M52,'[3]17.08 Entebbe-Kampala'!M52)</f>
        <v>38</v>
      </c>
      <c r="N52" s="50">
        <f>SUM('[1]16.08 Kampala-Entebbe'!N52,'[2]17.08 Entebbe-Kampala'!N52,'[3]17.08 Entebbe-Kampala'!N52)</f>
        <v>0</v>
      </c>
      <c r="O52" s="15">
        <f t="shared" si="0"/>
        <v>347</v>
      </c>
      <c r="P52" s="15">
        <f t="shared" si="1"/>
        <v>385</v>
      </c>
      <c r="R52" s="8"/>
      <c r="T52"/>
    </row>
    <row r="53" spans="2:20" ht="23.1" customHeight="1" x14ac:dyDescent="0.25">
      <c r="B53" s="45" t="s">
        <v>80</v>
      </c>
      <c r="C53" s="50">
        <f>SUM('[1]16.08 Kampala-Entebbe'!C53,'[2]17.08 Entebbe-Kampala'!C53,'[3]17.08 Entebbe-Kampala'!C53)</f>
        <v>132</v>
      </c>
      <c r="D53" s="50">
        <f>SUM('[1]16.08 Kampala-Entebbe'!D53,'[2]17.08 Entebbe-Kampala'!D53,'[3]17.08 Entebbe-Kampala'!D53)</f>
        <v>0</v>
      </c>
      <c r="E53" s="50">
        <f>SUM('[1]16.08 Kampala-Entebbe'!E53,'[2]17.08 Entebbe-Kampala'!E53,'[3]17.08 Entebbe-Kampala'!E53)</f>
        <v>87</v>
      </c>
      <c r="F53" s="50">
        <f>SUM('[1]16.08 Kampala-Entebbe'!F53,'[2]17.08 Entebbe-Kampala'!F53,'[3]17.08 Entebbe-Kampala'!F53)</f>
        <v>33</v>
      </c>
      <c r="G53" s="50">
        <f>SUM('[1]16.08 Kampala-Entebbe'!G53,'[2]17.08 Entebbe-Kampala'!G53,'[3]17.08 Entebbe-Kampala'!G53)</f>
        <v>4</v>
      </c>
      <c r="H53" s="50">
        <f>SUM('[1]16.08 Kampala-Entebbe'!H53,'[2]17.08 Entebbe-Kampala'!H53,'[3]17.08 Entebbe-Kampala'!H53)</f>
        <v>0</v>
      </c>
      <c r="I53" s="50">
        <f>SUM('[1]16.08 Kampala-Entebbe'!I53,'[2]17.08 Entebbe-Kampala'!I53,'[3]17.08 Entebbe-Kampala'!I53)</f>
        <v>18</v>
      </c>
      <c r="J53" s="50">
        <f>SUM('[1]16.08 Kampala-Entebbe'!J53,'[2]17.08 Entebbe-Kampala'!J53,'[3]17.08 Entebbe-Kampala'!J53)</f>
        <v>2</v>
      </c>
      <c r="K53" s="50">
        <f>SUM('[1]16.08 Kampala-Entebbe'!K53,'[2]17.08 Entebbe-Kampala'!K53,'[3]17.08 Entebbe-Kampala'!K53)</f>
        <v>0</v>
      </c>
      <c r="L53" s="50">
        <f>SUM('[1]16.08 Kampala-Entebbe'!L53,'[2]17.08 Entebbe-Kampala'!L53,'[3]17.08 Entebbe-Kampala'!L53)</f>
        <v>1</v>
      </c>
      <c r="M53" s="50">
        <f>SUM('[1]16.08 Kampala-Entebbe'!M53,'[2]17.08 Entebbe-Kampala'!M53,'[3]17.08 Entebbe-Kampala'!M53)</f>
        <v>38</v>
      </c>
      <c r="N53" s="50">
        <f>SUM('[1]16.08 Kampala-Entebbe'!N53,'[2]17.08 Entebbe-Kampala'!N53,'[3]17.08 Entebbe-Kampala'!N53)</f>
        <v>0</v>
      </c>
      <c r="O53" s="15">
        <f t="shared" si="0"/>
        <v>277</v>
      </c>
      <c r="P53" s="15">
        <f t="shared" si="1"/>
        <v>315</v>
      </c>
      <c r="R53" s="8"/>
      <c r="T53"/>
    </row>
    <row r="54" spans="2:20" ht="23.1" customHeight="1" x14ac:dyDescent="0.25">
      <c r="B54" s="45" t="s">
        <v>81</v>
      </c>
      <c r="C54" s="50">
        <f>SUM('[1]16.08 Kampala-Entebbe'!C54,'[2]17.08 Entebbe-Kampala'!C54,'[3]17.08 Entebbe-Kampala'!C54)</f>
        <v>148</v>
      </c>
      <c r="D54" s="50">
        <f>SUM('[1]16.08 Kampala-Entebbe'!D54,'[2]17.08 Entebbe-Kampala'!D54,'[3]17.08 Entebbe-Kampala'!D54)</f>
        <v>0</v>
      </c>
      <c r="E54" s="50">
        <f>SUM('[1]16.08 Kampala-Entebbe'!E54,'[2]17.08 Entebbe-Kampala'!E54,'[3]17.08 Entebbe-Kampala'!E54)</f>
        <v>70</v>
      </c>
      <c r="F54" s="50">
        <f>SUM('[1]16.08 Kampala-Entebbe'!F54,'[2]17.08 Entebbe-Kampala'!F54,'[3]17.08 Entebbe-Kampala'!F54)</f>
        <v>28</v>
      </c>
      <c r="G54" s="50">
        <f>SUM('[1]16.08 Kampala-Entebbe'!G54,'[2]17.08 Entebbe-Kampala'!G54,'[3]17.08 Entebbe-Kampala'!G54)</f>
        <v>5</v>
      </c>
      <c r="H54" s="50">
        <f>SUM('[1]16.08 Kampala-Entebbe'!H54,'[2]17.08 Entebbe-Kampala'!H54,'[3]17.08 Entebbe-Kampala'!H54)</f>
        <v>0</v>
      </c>
      <c r="I54" s="50">
        <f>SUM('[1]16.08 Kampala-Entebbe'!I54,'[2]17.08 Entebbe-Kampala'!I54,'[3]17.08 Entebbe-Kampala'!I54)</f>
        <v>14</v>
      </c>
      <c r="J54" s="50">
        <f>SUM('[1]16.08 Kampala-Entebbe'!J54,'[2]17.08 Entebbe-Kampala'!J54,'[3]17.08 Entebbe-Kampala'!J54)</f>
        <v>1</v>
      </c>
      <c r="K54" s="50">
        <f>SUM('[1]16.08 Kampala-Entebbe'!K54,'[2]17.08 Entebbe-Kampala'!K54,'[3]17.08 Entebbe-Kampala'!K54)</f>
        <v>0</v>
      </c>
      <c r="L54" s="50">
        <f>SUM('[1]16.08 Kampala-Entebbe'!L54,'[2]17.08 Entebbe-Kampala'!L54,'[3]17.08 Entebbe-Kampala'!L54)</f>
        <v>0</v>
      </c>
      <c r="M54" s="50">
        <f>SUM('[1]16.08 Kampala-Entebbe'!M54,'[2]17.08 Entebbe-Kampala'!M54,'[3]17.08 Entebbe-Kampala'!M54)</f>
        <v>31</v>
      </c>
      <c r="N54" s="50">
        <f>SUM('[1]16.08 Kampala-Entebbe'!N54,'[2]17.08 Entebbe-Kampala'!N54,'[3]17.08 Entebbe-Kampala'!N54)</f>
        <v>0</v>
      </c>
      <c r="O54" s="15">
        <f t="shared" si="0"/>
        <v>266</v>
      </c>
      <c r="P54" s="15">
        <f t="shared" si="1"/>
        <v>297</v>
      </c>
      <c r="R54" s="8"/>
      <c r="T54"/>
    </row>
    <row r="55" spans="2:20" ht="23.1" customHeight="1" x14ac:dyDescent="0.25">
      <c r="B55" s="45" t="s">
        <v>82</v>
      </c>
      <c r="C55" s="50">
        <f>SUM('[1]16.08 Kampala-Entebbe'!C55,'[2]17.08 Entebbe-Kampala'!C55,'[3]17.08 Entebbe-Kampala'!C55)</f>
        <v>131</v>
      </c>
      <c r="D55" s="50">
        <f>SUM('[1]16.08 Kampala-Entebbe'!D55,'[2]17.08 Entebbe-Kampala'!D55,'[3]17.08 Entebbe-Kampala'!D55)</f>
        <v>0</v>
      </c>
      <c r="E55" s="50">
        <f>SUM('[1]16.08 Kampala-Entebbe'!E55,'[2]17.08 Entebbe-Kampala'!E55,'[3]17.08 Entebbe-Kampala'!E55)</f>
        <v>106</v>
      </c>
      <c r="F55" s="50">
        <f>SUM('[1]16.08 Kampala-Entebbe'!F55,'[2]17.08 Entebbe-Kampala'!F55,'[3]17.08 Entebbe-Kampala'!F55)</f>
        <v>28</v>
      </c>
      <c r="G55" s="50">
        <f>SUM('[1]16.08 Kampala-Entebbe'!G55,'[2]17.08 Entebbe-Kampala'!G55,'[3]17.08 Entebbe-Kampala'!G55)</f>
        <v>4</v>
      </c>
      <c r="H55" s="50">
        <f>SUM('[1]16.08 Kampala-Entebbe'!H55,'[2]17.08 Entebbe-Kampala'!H55,'[3]17.08 Entebbe-Kampala'!H55)</f>
        <v>5</v>
      </c>
      <c r="I55" s="50">
        <f>SUM('[1]16.08 Kampala-Entebbe'!I55,'[2]17.08 Entebbe-Kampala'!I55,'[3]17.08 Entebbe-Kampala'!I55)</f>
        <v>15</v>
      </c>
      <c r="J55" s="50">
        <f>SUM('[1]16.08 Kampala-Entebbe'!J55,'[2]17.08 Entebbe-Kampala'!J55,'[3]17.08 Entebbe-Kampala'!J55)</f>
        <v>2</v>
      </c>
      <c r="K55" s="50">
        <f>SUM('[1]16.08 Kampala-Entebbe'!K55,'[2]17.08 Entebbe-Kampala'!K55,'[3]17.08 Entebbe-Kampala'!K55)</f>
        <v>1</v>
      </c>
      <c r="L55" s="50">
        <f>SUM('[1]16.08 Kampala-Entebbe'!L55,'[2]17.08 Entebbe-Kampala'!L55,'[3]17.08 Entebbe-Kampala'!L55)</f>
        <v>0</v>
      </c>
      <c r="M55" s="50">
        <f>SUM('[1]16.08 Kampala-Entebbe'!M55,'[2]17.08 Entebbe-Kampala'!M55,'[3]17.08 Entebbe-Kampala'!M55)</f>
        <v>16</v>
      </c>
      <c r="N55" s="50">
        <f>SUM('[1]16.08 Kampala-Entebbe'!N55,'[2]17.08 Entebbe-Kampala'!N55,'[3]17.08 Entebbe-Kampala'!N55)</f>
        <v>0</v>
      </c>
      <c r="O55" s="15">
        <f t="shared" si="0"/>
        <v>292</v>
      </c>
      <c r="P55" s="15">
        <f t="shared" si="1"/>
        <v>308</v>
      </c>
      <c r="R55" s="8"/>
      <c r="T55"/>
    </row>
    <row r="56" spans="2:20" ht="23.1" customHeight="1" x14ac:dyDescent="0.25">
      <c r="B56" s="45" t="s">
        <v>83</v>
      </c>
      <c r="C56" s="50">
        <f>SUM('[1]16.08 Kampala-Entebbe'!C56,'[2]17.08 Entebbe-Kampala'!C56,'[3]17.08 Entebbe-Kampala'!C56)</f>
        <v>161</v>
      </c>
      <c r="D56" s="50">
        <f>SUM('[1]16.08 Kampala-Entebbe'!D56,'[2]17.08 Entebbe-Kampala'!D56,'[3]17.08 Entebbe-Kampala'!D56)</f>
        <v>0</v>
      </c>
      <c r="E56" s="50">
        <f>SUM('[1]16.08 Kampala-Entebbe'!E56,'[2]17.08 Entebbe-Kampala'!E56,'[3]17.08 Entebbe-Kampala'!E56)</f>
        <v>104</v>
      </c>
      <c r="F56" s="50">
        <f>SUM('[1]16.08 Kampala-Entebbe'!F56,'[2]17.08 Entebbe-Kampala'!F56,'[3]17.08 Entebbe-Kampala'!F56)</f>
        <v>32</v>
      </c>
      <c r="G56" s="50">
        <f>SUM('[1]16.08 Kampala-Entebbe'!G56,'[2]17.08 Entebbe-Kampala'!G56,'[3]17.08 Entebbe-Kampala'!G56)</f>
        <v>4</v>
      </c>
      <c r="H56" s="50">
        <f>SUM('[1]16.08 Kampala-Entebbe'!H56,'[2]17.08 Entebbe-Kampala'!H56,'[3]17.08 Entebbe-Kampala'!H56)</f>
        <v>0</v>
      </c>
      <c r="I56" s="50">
        <f>SUM('[1]16.08 Kampala-Entebbe'!I56,'[2]17.08 Entebbe-Kampala'!I56,'[3]17.08 Entebbe-Kampala'!I56)</f>
        <v>8</v>
      </c>
      <c r="J56" s="50">
        <f>SUM('[1]16.08 Kampala-Entebbe'!J56,'[2]17.08 Entebbe-Kampala'!J56,'[3]17.08 Entebbe-Kampala'!J56)</f>
        <v>0</v>
      </c>
      <c r="K56" s="50">
        <f>SUM('[1]16.08 Kampala-Entebbe'!K56,'[2]17.08 Entebbe-Kampala'!K56,'[3]17.08 Entebbe-Kampala'!K56)</f>
        <v>0</v>
      </c>
      <c r="L56" s="50">
        <f>SUM('[1]16.08 Kampala-Entebbe'!L56,'[2]17.08 Entebbe-Kampala'!L56,'[3]17.08 Entebbe-Kampala'!L56)</f>
        <v>1</v>
      </c>
      <c r="M56" s="50">
        <f>SUM('[1]16.08 Kampala-Entebbe'!M56,'[2]17.08 Entebbe-Kampala'!M56,'[3]17.08 Entebbe-Kampala'!M56)</f>
        <v>24</v>
      </c>
      <c r="N56" s="50">
        <f>SUM('[1]16.08 Kampala-Entebbe'!N56,'[2]17.08 Entebbe-Kampala'!N56,'[3]17.08 Entebbe-Kampala'!N56)</f>
        <v>0</v>
      </c>
      <c r="O56" s="15">
        <f t="shared" si="0"/>
        <v>310</v>
      </c>
      <c r="P56" s="15">
        <f t="shared" si="1"/>
        <v>334</v>
      </c>
      <c r="R56" s="8"/>
      <c r="T56"/>
    </row>
    <row r="57" spans="2:20" ht="23.1" customHeight="1" x14ac:dyDescent="0.25">
      <c r="B57" s="45" t="s">
        <v>84</v>
      </c>
      <c r="C57" s="50">
        <f>SUM('[1]16.08 Kampala-Entebbe'!C57,'[2]17.08 Entebbe-Kampala'!C57,'[3]17.08 Entebbe-Kampala'!C57)</f>
        <v>202</v>
      </c>
      <c r="D57" s="50">
        <f>SUM('[1]16.08 Kampala-Entebbe'!D57,'[2]17.08 Entebbe-Kampala'!D57,'[3]17.08 Entebbe-Kampala'!D57)</f>
        <v>0</v>
      </c>
      <c r="E57" s="50">
        <f>SUM('[1]16.08 Kampala-Entebbe'!E57,'[2]17.08 Entebbe-Kampala'!E57,'[3]17.08 Entebbe-Kampala'!E57)</f>
        <v>77</v>
      </c>
      <c r="F57" s="50">
        <f>SUM('[1]16.08 Kampala-Entebbe'!F57,'[2]17.08 Entebbe-Kampala'!F57,'[3]17.08 Entebbe-Kampala'!F57)</f>
        <v>29</v>
      </c>
      <c r="G57" s="50">
        <f>SUM('[1]16.08 Kampala-Entebbe'!G57,'[2]17.08 Entebbe-Kampala'!G57,'[3]17.08 Entebbe-Kampala'!G57)</f>
        <v>3</v>
      </c>
      <c r="H57" s="50">
        <f>SUM('[1]16.08 Kampala-Entebbe'!H57,'[2]17.08 Entebbe-Kampala'!H57,'[3]17.08 Entebbe-Kampala'!H57)</f>
        <v>3</v>
      </c>
      <c r="I57" s="50">
        <f>SUM('[1]16.08 Kampala-Entebbe'!I57,'[2]17.08 Entebbe-Kampala'!I57,'[3]17.08 Entebbe-Kampala'!I57)</f>
        <v>11</v>
      </c>
      <c r="J57" s="50">
        <f>SUM('[1]16.08 Kampala-Entebbe'!J57,'[2]17.08 Entebbe-Kampala'!J57,'[3]17.08 Entebbe-Kampala'!J57)</f>
        <v>0</v>
      </c>
      <c r="K57" s="50">
        <f>SUM('[1]16.08 Kampala-Entebbe'!K57,'[2]17.08 Entebbe-Kampala'!K57,'[3]17.08 Entebbe-Kampala'!K57)</f>
        <v>0</v>
      </c>
      <c r="L57" s="50">
        <f>SUM('[1]16.08 Kampala-Entebbe'!L57,'[2]17.08 Entebbe-Kampala'!L57,'[3]17.08 Entebbe-Kampala'!L57)</f>
        <v>1</v>
      </c>
      <c r="M57" s="50">
        <f>SUM('[1]16.08 Kampala-Entebbe'!M57,'[2]17.08 Entebbe-Kampala'!M57,'[3]17.08 Entebbe-Kampala'!M57)</f>
        <v>20</v>
      </c>
      <c r="N57" s="50">
        <f>SUM('[1]16.08 Kampala-Entebbe'!N57,'[2]17.08 Entebbe-Kampala'!N57,'[3]17.08 Entebbe-Kampala'!N57)</f>
        <v>0</v>
      </c>
      <c r="O57" s="15">
        <f t="shared" si="0"/>
        <v>326</v>
      </c>
      <c r="P57" s="15">
        <f t="shared" si="1"/>
        <v>346</v>
      </c>
      <c r="R57" s="8"/>
      <c r="T57"/>
    </row>
    <row r="58" spans="2:20" ht="23.1" customHeight="1" x14ac:dyDescent="0.25">
      <c r="B58" s="45" t="s">
        <v>99</v>
      </c>
      <c r="C58" s="50">
        <v>133.55021834061134</v>
      </c>
      <c r="D58" s="50">
        <v>0</v>
      </c>
      <c r="E58" s="50">
        <v>82.847161572052386</v>
      </c>
      <c r="F58" s="50">
        <v>29.842794759825324</v>
      </c>
      <c r="G58" s="50">
        <v>3.7860262008733621</v>
      </c>
      <c r="H58" s="50">
        <v>1.2620087336244541</v>
      </c>
      <c r="I58" s="50">
        <v>11.061135371179036</v>
      </c>
      <c r="J58" s="50">
        <v>0.96506550218340592</v>
      </c>
      <c r="K58" s="50">
        <v>0.96506550218340592</v>
      </c>
      <c r="L58" s="50">
        <v>0.5938864628820959</v>
      </c>
      <c r="M58" s="50">
        <v>28.877729257641914</v>
      </c>
      <c r="N58" s="50">
        <v>0</v>
      </c>
      <c r="O58" s="15">
        <f t="shared" si="0"/>
        <v>264.87336244541478</v>
      </c>
      <c r="P58" s="15">
        <f t="shared" si="1"/>
        <v>293.75109170305672</v>
      </c>
      <c r="R58" s="57">
        <f>0.890829694323144</f>
        <v>0.89082969432314396</v>
      </c>
      <c r="T58"/>
    </row>
    <row r="59" spans="2:20" ht="23.1" customHeight="1" x14ac:dyDescent="0.25">
      <c r="B59" s="45" t="s">
        <v>100</v>
      </c>
      <c r="C59" s="50">
        <v>118.55855167394466</v>
      </c>
      <c r="D59" s="50">
        <v>0</v>
      </c>
      <c r="E59" s="50">
        <v>73.547161572052389</v>
      </c>
      <c r="F59" s="50">
        <v>26.492794759825323</v>
      </c>
      <c r="G59" s="50">
        <v>3.3610262008733618</v>
      </c>
      <c r="H59" s="50">
        <v>1.1203420669577873</v>
      </c>
      <c r="I59" s="50">
        <v>9.8194687045123707</v>
      </c>
      <c r="J59" s="50">
        <v>0.85673216885007264</v>
      </c>
      <c r="K59" s="50">
        <v>0.85673216885007264</v>
      </c>
      <c r="L59" s="50">
        <v>0.52721979621542925</v>
      </c>
      <c r="M59" s="50">
        <v>25.63606259097525</v>
      </c>
      <c r="N59" s="50">
        <v>0</v>
      </c>
      <c r="O59" s="15">
        <f t="shared" si="0"/>
        <v>235.14002911208146</v>
      </c>
      <c r="P59" s="15">
        <f t="shared" si="1"/>
        <v>260.77609170305669</v>
      </c>
      <c r="R59" s="57">
        <v>0.79082969432314398</v>
      </c>
      <c r="T59"/>
    </row>
    <row r="60" spans="2:20" ht="23.1" customHeight="1" x14ac:dyDescent="0.25">
      <c r="B60" s="45" t="s">
        <v>101</v>
      </c>
      <c r="C60" s="50">
        <v>100</v>
      </c>
      <c r="D60" s="50">
        <v>0</v>
      </c>
      <c r="E60" s="50">
        <v>69.82716157205239</v>
      </c>
      <c r="F60" s="50">
        <v>25.152794759825323</v>
      </c>
      <c r="G60" s="50">
        <v>3.1910262008733619</v>
      </c>
      <c r="H60" s="50">
        <v>1.0636754002911206</v>
      </c>
      <c r="I60" s="50">
        <v>9.3228020378457028</v>
      </c>
      <c r="J60" s="50">
        <v>0.81339883551673919</v>
      </c>
      <c r="K60" s="50">
        <v>0.81339883551673919</v>
      </c>
      <c r="L60" s="50">
        <v>0.50055312954876263</v>
      </c>
      <c r="M60" s="50">
        <v>24.33939592430858</v>
      </c>
      <c r="N60" s="50">
        <v>0</v>
      </c>
      <c r="O60" s="15">
        <f t="shared" si="0"/>
        <v>210.68481077147013</v>
      </c>
      <c r="P60" s="15">
        <f t="shared" si="1"/>
        <v>235.0242066957787</v>
      </c>
      <c r="R60" s="57">
        <v>0.75082969432314395</v>
      </c>
      <c r="T60"/>
    </row>
    <row r="61" spans="2:20" ht="23.1" customHeight="1" x14ac:dyDescent="0.25">
      <c r="B61" s="45" t="s">
        <v>102</v>
      </c>
      <c r="C61" s="50">
        <v>102.06771834061134</v>
      </c>
      <c r="D61" s="50">
        <v>0</v>
      </c>
      <c r="E61" s="50">
        <v>63.317161572052392</v>
      </c>
      <c r="F61" s="50">
        <v>22.807794759825324</v>
      </c>
      <c r="G61" s="50">
        <v>2.893526200873362</v>
      </c>
      <c r="H61" s="50">
        <v>0.964508733624454</v>
      </c>
      <c r="I61" s="50">
        <v>8.453635371179038</v>
      </c>
      <c r="J61" s="50">
        <v>0.737565502183406</v>
      </c>
      <c r="K61" s="50">
        <v>0.737565502183406</v>
      </c>
      <c r="L61" s="50">
        <v>0.453886462882096</v>
      </c>
      <c r="M61" s="50">
        <v>22.070229257641916</v>
      </c>
      <c r="N61" s="50">
        <v>0</v>
      </c>
      <c r="O61" s="15">
        <f t="shared" si="0"/>
        <v>202.43336244541484</v>
      </c>
      <c r="P61" s="15">
        <f t="shared" si="1"/>
        <v>224.50359170305677</v>
      </c>
      <c r="R61" s="57">
        <v>0.680829694323144</v>
      </c>
      <c r="T61"/>
    </row>
    <row r="62" spans="2:20" ht="23.1" customHeight="1" x14ac:dyDescent="0.25">
      <c r="B62" s="45" t="s">
        <v>107</v>
      </c>
      <c r="C62" s="50">
        <v>105.2198962882096</v>
      </c>
      <c r="D62" s="50">
        <v>0</v>
      </c>
      <c r="E62" s="50">
        <v>65.272598253275106</v>
      </c>
      <c r="F62" s="50">
        <v>23.512172489082968</v>
      </c>
      <c r="G62" s="50">
        <v>2.9828875545851528</v>
      </c>
      <c r="H62" s="50">
        <v>0.99429585152838429</v>
      </c>
      <c r="I62" s="50">
        <v>8.7147106986899558</v>
      </c>
      <c r="J62" s="50">
        <v>0.76034388646288198</v>
      </c>
      <c r="K62" s="50">
        <v>0.76034388646288198</v>
      </c>
      <c r="L62" s="50">
        <v>0.46790393013100429</v>
      </c>
      <c r="M62" s="50">
        <v>22.751828602620083</v>
      </c>
      <c r="N62" s="50">
        <v>0</v>
      </c>
      <c r="O62" s="15">
        <f t="shared" si="0"/>
        <v>208.68515283842794</v>
      </c>
      <c r="P62" s="15">
        <f t="shared" si="1"/>
        <v>231.43698144104803</v>
      </c>
      <c r="R62" s="57">
        <v>0.70185589519650649</v>
      </c>
      <c r="T62"/>
    </row>
    <row r="63" spans="2:20" ht="23.1" customHeight="1" x14ac:dyDescent="0.25">
      <c r="B63" s="45" t="s">
        <v>108</v>
      </c>
      <c r="C63" s="50">
        <v>98</v>
      </c>
      <c r="D63" s="50">
        <v>0</v>
      </c>
      <c r="E63" s="50">
        <v>62.482598253275057</v>
      </c>
      <c r="F63" s="50">
        <v>22.507172489082951</v>
      </c>
      <c r="G63" s="50">
        <v>2.8553875545851506</v>
      </c>
      <c r="H63" s="50">
        <v>0.95179585152838353</v>
      </c>
      <c r="I63" s="50">
        <v>8.34221069868995</v>
      </c>
      <c r="J63" s="50">
        <v>0.72784388646288145</v>
      </c>
      <c r="K63" s="50">
        <v>0.72784388646288145</v>
      </c>
      <c r="L63" s="50">
        <v>0.44790393013100399</v>
      </c>
      <c r="M63" s="50">
        <v>21.779328602620069</v>
      </c>
      <c r="N63" s="50">
        <v>0</v>
      </c>
      <c r="O63" s="15">
        <f t="shared" si="0"/>
        <v>197.04275655021826</v>
      </c>
      <c r="P63" s="15">
        <f t="shared" si="1"/>
        <v>218.82208515283833</v>
      </c>
      <c r="R63" s="57">
        <v>0.67185589519650601</v>
      </c>
      <c r="T63"/>
    </row>
    <row r="64" spans="2:20" ht="23.1" customHeight="1" x14ac:dyDescent="0.25">
      <c r="B64" s="45" t="s">
        <v>109</v>
      </c>
      <c r="C64" s="50">
        <v>88</v>
      </c>
      <c r="D64" s="50">
        <v>0</v>
      </c>
      <c r="E64" s="50">
        <v>68.062598253275056</v>
      </c>
      <c r="F64" s="50">
        <v>24.517172489082949</v>
      </c>
      <c r="G64" s="50">
        <v>3.1103875545851505</v>
      </c>
      <c r="H64" s="50">
        <v>1.0367958515283835</v>
      </c>
      <c r="I64" s="50">
        <v>9.0872106986899492</v>
      </c>
      <c r="J64" s="50">
        <v>0.7928438864628814</v>
      </c>
      <c r="K64" s="50">
        <v>0.7928438864628814</v>
      </c>
      <c r="L64" s="50">
        <v>0.48790393013100397</v>
      </c>
      <c r="M64" s="50">
        <v>23.724328602620066</v>
      </c>
      <c r="N64" s="50">
        <v>0</v>
      </c>
      <c r="O64" s="15">
        <f t="shared" si="0"/>
        <v>195.88775655021826</v>
      </c>
      <c r="P64" s="15">
        <f t="shared" si="1"/>
        <v>219.61208515283832</v>
      </c>
      <c r="R64" s="57">
        <v>0.73185589519650596</v>
      </c>
      <c r="T64"/>
    </row>
    <row r="65" spans="2:20" ht="23.1" customHeight="1" x14ac:dyDescent="0.25">
      <c r="B65" s="45" t="s">
        <v>158</v>
      </c>
      <c r="C65" s="50">
        <v>111.21656295487618</v>
      </c>
      <c r="D65" s="50">
        <v>0</v>
      </c>
      <c r="E65" s="50">
        <v>68.992598253275048</v>
      </c>
      <c r="F65" s="50">
        <v>24.85217248908295</v>
      </c>
      <c r="G65" s="50">
        <v>3.1528875545851505</v>
      </c>
      <c r="H65" s="50">
        <v>1.0509625181950502</v>
      </c>
      <c r="I65" s="50">
        <v>9.2113773653566149</v>
      </c>
      <c r="J65" s="50">
        <v>0.80367721979621476</v>
      </c>
      <c r="K65" s="50">
        <v>0.80367721979621476</v>
      </c>
      <c r="L65" s="50">
        <v>0.49457059679767063</v>
      </c>
      <c r="M65" s="50">
        <v>24.048495269286732</v>
      </c>
      <c r="N65" s="50">
        <v>0</v>
      </c>
      <c r="O65" s="15">
        <f t="shared" si="0"/>
        <v>220.57848617176111</v>
      </c>
      <c r="P65" s="15">
        <f t="shared" si="1"/>
        <v>244.62698144104786</v>
      </c>
      <c r="R65" s="57">
        <v>0.74185589519650597</v>
      </c>
      <c r="T65"/>
    </row>
    <row r="66" spans="2:20" ht="23.1" customHeight="1" x14ac:dyDescent="0.25">
      <c r="B66" s="45" t="s">
        <v>103</v>
      </c>
      <c r="C66" s="50">
        <v>76</v>
      </c>
      <c r="D66" s="50">
        <v>0</v>
      </c>
      <c r="E66" s="50">
        <v>66.734606986899564</v>
      </c>
      <c r="F66" s="50">
        <v>24.038810043668121</v>
      </c>
      <c r="G66" s="50">
        <v>3.0496997816593883</v>
      </c>
      <c r="H66" s="50">
        <v>1.0165665938864628</v>
      </c>
      <c r="I66" s="50">
        <v>8.9099072052401738</v>
      </c>
      <c r="J66" s="50">
        <v>0.77737445414847151</v>
      </c>
      <c r="K66" s="50">
        <v>0.77737445414847151</v>
      </c>
      <c r="L66" s="50">
        <v>0.4783842794759825</v>
      </c>
      <c r="M66" s="50">
        <v>23.261435589519646</v>
      </c>
      <c r="N66" s="50">
        <v>0</v>
      </c>
      <c r="O66" s="15">
        <f t="shared" si="0"/>
        <v>181.78272379912661</v>
      </c>
      <c r="P66" s="15">
        <f t="shared" si="1"/>
        <v>205.04415938864625</v>
      </c>
      <c r="R66" s="57">
        <v>0.71757641921397375</v>
      </c>
      <c r="T66"/>
    </row>
    <row r="67" spans="2:20" ht="23.1" customHeight="1" x14ac:dyDescent="0.25">
      <c r="B67" s="45" t="s">
        <v>104</v>
      </c>
      <c r="C67" s="50">
        <v>97.082498180494937</v>
      </c>
      <c r="D67" s="50">
        <v>0</v>
      </c>
      <c r="E67" s="50">
        <v>60.22460698689958</v>
      </c>
      <c r="F67" s="50">
        <v>21.69381004366813</v>
      </c>
      <c r="G67" s="50">
        <v>2.7521997816593897</v>
      </c>
      <c r="H67" s="50">
        <v>0.91739992721979657</v>
      </c>
      <c r="I67" s="50">
        <v>8.0407405385735107</v>
      </c>
      <c r="J67" s="50">
        <v>0.70154112081513842</v>
      </c>
      <c r="K67" s="50">
        <v>0.70154112081513842</v>
      </c>
      <c r="L67" s="50">
        <v>0.43171761280931598</v>
      </c>
      <c r="M67" s="50">
        <v>20.99226892285299</v>
      </c>
      <c r="N67" s="50">
        <v>0</v>
      </c>
      <c r="O67" s="15">
        <f t="shared" si="0"/>
        <v>192.54605531295493</v>
      </c>
      <c r="P67" s="15">
        <f t="shared" si="1"/>
        <v>213.53832423580792</v>
      </c>
      <c r="R67" s="57">
        <v>0.64757641921397402</v>
      </c>
      <c r="T67"/>
    </row>
    <row r="68" spans="2:20" ht="23.1" customHeight="1" x14ac:dyDescent="0.25">
      <c r="B68" s="45" t="s">
        <v>105</v>
      </c>
      <c r="C68" s="50">
        <v>86.588331513828251</v>
      </c>
      <c r="D68" s="50">
        <v>0</v>
      </c>
      <c r="E68" s="50">
        <v>53.714606986899575</v>
      </c>
      <c r="F68" s="50">
        <v>19.348810043668127</v>
      </c>
      <c r="G68" s="50">
        <v>2.4546997816593894</v>
      </c>
      <c r="H68" s="50">
        <v>0.81823326055312984</v>
      </c>
      <c r="I68" s="50">
        <v>7.1715738719068431</v>
      </c>
      <c r="J68" s="50">
        <v>0.62570778748180511</v>
      </c>
      <c r="K68" s="50">
        <v>0.62570778748180511</v>
      </c>
      <c r="L68" s="50">
        <v>0.38505094614264929</v>
      </c>
      <c r="M68" s="50">
        <v>18.723102256186323</v>
      </c>
      <c r="N68" s="50">
        <v>0</v>
      </c>
      <c r="O68" s="15">
        <f t="shared" si="0"/>
        <v>171.73272197962163</v>
      </c>
      <c r="P68" s="15">
        <f t="shared" si="1"/>
        <v>190.45582423580794</v>
      </c>
      <c r="R68" s="57">
        <v>0.57757641921397396</v>
      </c>
      <c r="T68"/>
    </row>
    <row r="69" spans="2:20" ht="23.1" customHeight="1" x14ac:dyDescent="0.25">
      <c r="B69" s="45" t="s">
        <v>106</v>
      </c>
      <c r="C69" s="50">
        <v>70</v>
      </c>
      <c r="D69" s="50">
        <v>0</v>
      </c>
      <c r="E69" s="50">
        <v>55.574606986899582</v>
      </c>
      <c r="F69" s="50">
        <v>20.018810043668129</v>
      </c>
      <c r="G69" s="50">
        <v>2.5396997816593894</v>
      </c>
      <c r="H69" s="50">
        <v>0.84656659388646316</v>
      </c>
      <c r="I69" s="50">
        <v>7.4199072052401762</v>
      </c>
      <c r="J69" s="50">
        <v>0.64737445414847172</v>
      </c>
      <c r="K69" s="50">
        <v>0.64737445414847172</v>
      </c>
      <c r="L69" s="50">
        <v>0.39838427947598265</v>
      </c>
      <c r="M69" s="50">
        <v>19.371435589519656</v>
      </c>
      <c r="N69" s="50">
        <v>0</v>
      </c>
      <c r="O69" s="15">
        <f t="shared" si="0"/>
        <v>158.09272379912662</v>
      </c>
      <c r="P69" s="15">
        <f t="shared" si="1"/>
        <v>177.46415938864627</v>
      </c>
      <c r="R69" s="57">
        <v>0.59757641921397397</v>
      </c>
      <c r="T69"/>
    </row>
    <row r="70" spans="2:20" ht="23.1" customHeight="1" x14ac:dyDescent="0.25">
      <c r="B70" s="45" t="s">
        <v>110</v>
      </c>
      <c r="C70" s="50">
        <v>64</v>
      </c>
      <c r="D70" s="50">
        <v>0</v>
      </c>
      <c r="E70" s="50">
        <v>46.083733624454148</v>
      </c>
      <c r="F70" s="50">
        <v>16.600054585152836</v>
      </c>
      <c r="G70" s="50">
        <v>2.1059770742358079</v>
      </c>
      <c r="H70" s="50">
        <v>0.70199235807860261</v>
      </c>
      <c r="I70" s="50">
        <v>6.1527565502183403</v>
      </c>
      <c r="J70" s="50">
        <v>0.53681768558951959</v>
      </c>
      <c r="K70" s="50">
        <v>0.53681768558951959</v>
      </c>
      <c r="L70" s="50">
        <v>0.33034934497816593</v>
      </c>
      <c r="M70" s="50">
        <v>16.063236899563318</v>
      </c>
      <c r="N70" s="50">
        <v>0</v>
      </c>
      <c r="O70" s="15">
        <f t="shared" si="0"/>
        <v>137.04849890829689</v>
      </c>
      <c r="P70" s="15">
        <f t="shared" si="1"/>
        <v>153.11173580786021</v>
      </c>
      <c r="R70" s="57">
        <v>0.49552401746724889</v>
      </c>
      <c r="T70"/>
    </row>
    <row r="71" spans="2:20" ht="23.1" customHeight="1" x14ac:dyDescent="0.25">
      <c r="B71" s="45" t="s">
        <v>111</v>
      </c>
      <c r="C71" s="50">
        <v>62.293975618631741</v>
      </c>
      <c r="D71" s="50">
        <v>0</v>
      </c>
      <c r="E71" s="50">
        <v>38.643733624454157</v>
      </c>
      <c r="F71" s="50">
        <v>13.92005458515284</v>
      </c>
      <c r="G71" s="50">
        <v>1.7659770742358081</v>
      </c>
      <c r="H71" s="50">
        <v>0.58865902474526943</v>
      </c>
      <c r="I71" s="50">
        <v>5.159423216885008</v>
      </c>
      <c r="J71" s="50">
        <v>0.45015101892285303</v>
      </c>
      <c r="K71" s="50">
        <v>0.45015101892285303</v>
      </c>
      <c r="L71" s="50">
        <v>0.27701601164483264</v>
      </c>
      <c r="M71" s="50">
        <v>13.469903566229988</v>
      </c>
      <c r="N71" s="50">
        <v>0</v>
      </c>
      <c r="O71" s="15">
        <f t="shared" si="0"/>
        <v>123.54914119359535</v>
      </c>
      <c r="P71" s="15">
        <f t="shared" si="1"/>
        <v>137.01904475982533</v>
      </c>
      <c r="R71" s="57">
        <v>0.41552401746724899</v>
      </c>
      <c r="T71"/>
    </row>
    <row r="72" spans="2:20" ht="23.1" customHeight="1" x14ac:dyDescent="0.25">
      <c r="B72" s="45" t="s">
        <v>112</v>
      </c>
      <c r="C72" s="50">
        <v>49</v>
      </c>
      <c r="D72" s="50">
        <v>0</v>
      </c>
      <c r="E72" s="50">
        <v>36.783733624454158</v>
      </c>
      <c r="F72" s="50">
        <v>13.250054585152842</v>
      </c>
      <c r="G72" s="50">
        <v>1.6809770742358083</v>
      </c>
      <c r="H72" s="50">
        <v>0.56032569141193611</v>
      </c>
      <c r="I72" s="50">
        <v>4.911089883551675</v>
      </c>
      <c r="J72" s="50">
        <v>0.42848435225618642</v>
      </c>
      <c r="K72" s="50">
        <v>0.42848435225618642</v>
      </c>
      <c r="L72" s="50">
        <v>0.26368267831149933</v>
      </c>
      <c r="M72" s="50">
        <v>12.821570232896654</v>
      </c>
      <c r="N72" s="50">
        <v>0</v>
      </c>
      <c r="O72" s="15">
        <f t="shared" si="0"/>
        <v>107.30683224163029</v>
      </c>
      <c r="P72" s="15">
        <f t="shared" si="1"/>
        <v>120.12840247452695</v>
      </c>
      <c r="R72" s="57">
        <v>0.39552401746724902</v>
      </c>
      <c r="T72"/>
    </row>
    <row r="73" spans="2:20" ht="23.1" customHeight="1" x14ac:dyDescent="0.25">
      <c r="B73" s="45" t="s">
        <v>113</v>
      </c>
      <c r="C73" s="50">
        <v>47.302308951965074</v>
      </c>
      <c r="D73" s="50">
        <v>0</v>
      </c>
      <c r="E73" s="50">
        <v>29.343733624454156</v>
      </c>
      <c r="F73" s="50">
        <v>10.570054585152842</v>
      </c>
      <c r="G73" s="50">
        <v>1.3409770742358083</v>
      </c>
      <c r="H73" s="50">
        <v>0.44699235807860277</v>
      </c>
      <c r="I73" s="50">
        <v>3.9177565502183418</v>
      </c>
      <c r="J73" s="50">
        <v>0.34181768558951975</v>
      </c>
      <c r="K73" s="50">
        <v>0.34181768558951975</v>
      </c>
      <c r="L73" s="50">
        <v>0.21034934497816599</v>
      </c>
      <c r="M73" s="50">
        <v>10.228236899563321</v>
      </c>
      <c r="N73" s="50">
        <v>0</v>
      </c>
      <c r="O73" s="15">
        <f t="shared" si="0"/>
        <v>93.815807860262041</v>
      </c>
      <c r="P73" s="15">
        <f t="shared" si="1"/>
        <v>104.04404475982537</v>
      </c>
      <c r="R73" s="57">
        <v>0.31552401746724901</v>
      </c>
      <c r="T73"/>
    </row>
    <row r="74" spans="2:20" ht="23.1" customHeight="1" x14ac:dyDescent="0.25">
      <c r="B74" s="45" t="s">
        <v>114</v>
      </c>
      <c r="C74" s="50">
        <v>37</v>
      </c>
      <c r="D74" s="50">
        <v>0</v>
      </c>
      <c r="E74" s="50">
        <v>27.839082969432315</v>
      </c>
      <c r="F74" s="50">
        <v>10.028056768558951</v>
      </c>
      <c r="G74" s="50">
        <v>1.2722161572052402</v>
      </c>
      <c r="H74" s="50">
        <v>0.42407205240174672</v>
      </c>
      <c r="I74" s="50">
        <v>3.716866812227074</v>
      </c>
      <c r="J74" s="50">
        <v>0.32429039301310042</v>
      </c>
      <c r="K74" s="50">
        <v>0.32429039301310042</v>
      </c>
      <c r="L74" s="50">
        <v>0.19956331877729255</v>
      </c>
      <c r="M74" s="50">
        <v>9.7037663755458503</v>
      </c>
      <c r="N74" s="50">
        <v>0</v>
      </c>
      <c r="O74" s="15">
        <f t="shared" ref="O74:O105" si="35">SUM(C74:L74,N74)</f>
        <v>81.128438864628805</v>
      </c>
      <c r="P74" s="15">
        <f t="shared" ref="P74:P105" si="36">SUM(C74:N74)</f>
        <v>90.832205240174659</v>
      </c>
      <c r="R74" s="57">
        <v>0.29934497816593886</v>
      </c>
      <c r="T74"/>
    </row>
    <row r="75" spans="2:20" ht="23.1" customHeight="1" x14ac:dyDescent="0.25">
      <c r="B75" s="45" t="s">
        <v>115</v>
      </c>
      <c r="C75" s="50">
        <v>33</v>
      </c>
      <c r="D75" s="50">
        <v>0</v>
      </c>
      <c r="E75" s="50">
        <v>24.119082969432327</v>
      </c>
      <c r="F75" s="50">
        <v>8.6880567685589565</v>
      </c>
      <c r="G75" s="50">
        <v>1.1022161572052407</v>
      </c>
      <c r="H75" s="50">
        <v>0.36740538573508025</v>
      </c>
      <c r="I75" s="50">
        <v>3.2202001455604088</v>
      </c>
      <c r="J75" s="50">
        <v>0.2809570596797672</v>
      </c>
      <c r="K75" s="50">
        <v>0.2809570596797672</v>
      </c>
      <c r="L75" s="50">
        <v>0.17289665211062599</v>
      </c>
      <c r="M75" s="50">
        <v>8.4070997088791888</v>
      </c>
      <c r="N75" s="50">
        <v>0</v>
      </c>
      <c r="O75" s="15">
        <f t="shared" si="35"/>
        <v>71.231772197962158</v>
      </c>
      <c r="P75" s="15">
        <f t="shared" si="36"/>
        <v>79.638871906841345</v>
      </c>
      <c r="R75" s="57">
        <v>0.25934497816593899</v>
      </c>
      <c r="T75"/>
    </row>
    <row r="76" spans="2:20" ht="23.1" customHeight="1" x14ac:dyDescent="0.25">
      <c r="B76" s="45" t="s">
        <v>116</v>
      </c>
      <c r="C76" s="50">
        <v>34.382634643377017</v>
      </c>
      <c r="D76" s="50">
        <v>0</v>
      </c>
      <c r="E76" s="50">
        <v>21.329082969432324</v>
      </c>
      <c r="F76" s="50">
        <v>7.6830567685589566</v>
      </c>
      <c r="G76" s="50">
        <v>0.97471615720524074</v>
      </c>
      <c r="H76" s="50">
        <v>0.32490538573508027</v>
      </c>
      <c r="I76" s="50">
        <v>2.8477001455604092</v>
      </c>
      <c r="J76" s="50">
        <v>0.24845705967976722</v>
      </c>
      <c r="K76" s="50">
        <v>0.24845705967976722</v>
      </c>
      <c r="L76" s="50">
        <v>0.15289665211062597</v>
      </c>
      <c r="M76" s="50">
        <v>7.4345997088791886</v>
      </c>
      <c r="N76" s="50">
        <v>0</v>
      </c>
      <c r="O76" s="15">
        <f t="shared" si="35"/>
        <v>68.191906841339176</v>
      </c>
      <c r="P76" s="15">
        <f t="shared" si="36"/>
        <v>75.626506550218366</v>
      </c>
      <c r="R76" s="57">
        <v>0.22934497816593899</v>
      </c>
      <c r="T76"/>
    </row>
    <row r="77" spans="2:20" ht="23.1" customHeight="1" x14ac:dyDescent="0.25">
      <c r="B77" s="45" t="s">
        <v>117</v>
      </c>
      <c r="C77" s="50">
        <v>29.885134643377018</v>
      </c>
      <c r="D77" s="50">
        <v>0</v>
      </c>
      <c r="E77" s="50">
        <v>18.539082969432325</v>
      </c>
      <c r="F77" s="50">
        <v>6.6780567685589558</v>
      </c>
      <c r="G77" s="50">
        <v>0.84721615720524068</v>
      </c>
      <c r="H77" s="50">
        <v>0.28240538573508023</v>
      </c>
      <c r="I77" s="50">
        <v>2.4752001455604091</v>
      </c>
      <c r="J77" s="50">
        <v>0.21595705967976722</v>
      </c>
      <c r="K77" s="50">
        <v>0.21595705967976722</v>
      </c>
      <c r="L77" s="50">
        <v>0.13289665211062598</v>
      </c>
      <c r="M77" s="50">
        <v>6.4620997088791885</v>
      </c>
      <c r="N77" s="50">
        <v>0</v>
      </c>
      <c r="O77" s="15">
        <f t="shared" si="35"/>
        <v>59.271906841339181</v>
      </c>
      <c r="P77" s="15">
        <f t="shared" si="36"/>
        <v>65.734006550218368</v>
      </c>
      <c r="R77" s="57">
        <v>0.19934497816593899</v>
      </c>
      <c r="T77"/>
    </row>
    <row r="78" spans="2:20" ht="23.1" customHeight="1" x14ac:dyDescent="0.25">
      <c r="B78" s="46" t="s">
        <v>118</v>
      </c>
      <c r="C78" s="50">
        <v>27.593831877729254</v>
      </c>
      <c r="D78" s="50">
        <v>0</v>
      </c>
      <c r="E78" s="50">
        <v>17.117685589519649</v>
      </c>
      <c r="F78" s="50">
        <v>6.166048034934497</v>
      </c>
      <c r="G78" s="50">
        <v>0.78225982532751082</v>
      </c>
      <c r="H78" s="50">
        <v>0.26075327510917029</v>
      </c>
      <c r="I78" s="50">
        <v>2.2854257641921394</v>
      </c>
      <c r="J78" s="50">
        <v>0.19939956331877726</v>
      </c>
      <c r="K78" s="50">
        <v>0.19939956331877726</v>
      </c>
      <c r="L78" s="50">
        <v>0.12270742358078601</v>
      </c>
      <c r="M78" s="50">
        <v>5.9666484716157191</v>
      </c>
      <c r="N78" s="50">
        <v>0</v>
      </c>
      <c r="O78" s="15">
        <f t="shared" si="35"/>
        <v>54.727510917030557</v>
      </c>
      <c r="P78" s="15">
        <f t="shared" si="36"/>
        <v>60.694159388646277</v>
      </c>
      <c r="R78" s="57">
        <v>0.18406113537117902</v>
      </c>
      <c r="T78"/>
    </row>
    <row r="79" spans="2:20" ht="23.1" customHeight="1" x14ac:dyDescent="0.25">
      <c r="B79" s="45" t="s">
        <v>119</v>
      </c>
      <c r="C79" s="50">
        <v>15</v>
      </c>
      <c r="D79" s="50">
        <v>0</v>
      </c>
      <c r="E79" s="50">
        <v>15.257685589519648</v>
      </c>
      <c r="F79" s="50">
        <v>5.4960480349344962</v>
      </c>
      <c r="G79" s="50">
        <v>0.69725982532751074</v>
      </c>
      <c r="H79" s="50">
        <v>0.23241994177583694</v>
      </c>
      <c r="I79" s="50">
        <v>2.0370924308588059</v>
      </c>
      <c r="J79" s="50">
        <v>0.17773289665211056</v>
      </c>
      <c r="K79" s="50">
        <v>0.17773289665211056</v>
      </c>
      <c r="L79" s="50">
        <v>0.10937409024745266</v>
      </c>
      <c r="M79" s="50">
        <v>5.3183151382823857</v>
      </c>
      <c r="N79" s="50">
        <v>0</v>
      </c>
      <c r="O79" s="15">
        <f t="shared" si="35"/>
        <v>39.185345705967968</v>
      </c>
      <c r="P79" s="15">
        <f t="shared" si="36"/>
        <v>44.503660844250355</v>
      </c>
      <c r="R79" s="57">
        <v>0.164061135371179</v>
      </c>
      <c r="T79"/>
    </row>
    <row r="80" spans="2:20" ht="23.1" customHeight="1" x14ac:dyDescent="0.25">
      <c r="B80" s="47" t="s">
        <v>120</v>
      </c>
      <c r="C80" s="50">
        <v>16</v>
      </c>
      <c r="D80" s="50">
        <v>0</v>
      </c>
      <c r="E80" s="50">
        <v>16.187685589519649</v>
      </c>
      <c r="F80" s="50">
        <v>5.8310480349344971</v>
      </c>
      <c r="G80" s="50">
        <v>0.73975982532751083</v>
      </c>
      <c r="H80" s="50">
        <v>0.2465866084425036</v>
      </c>
      <c r="I80" s="50">
        <v>2.1612590975254724</v>
      </c>
      <c r="J80" s="50">
        <v>0.18856622998544392</v>
      </c>
      <c r="K80" s="50">
        <v>0.18856622998544392</v>
      </c>
      <c r="L80" s="50">
        <v>0.11604075691411933</v>
      </c>
      <c r="M80" s="50">
        <v>5.6424818049490524</v>
      </c>
      <c r="N80" s="50">
        <v>0</v>
      </c>
      <c r="O80" s="15">
        <f t="shared" si="35"/>
        <v>41.659512372634644</v>
      </c>
      <c r="P80" s="15">
        <f t="shared" si="36"/>
        <v>47.301994177583694</v>
      </c>
      <c r="R80" s="57">
        <v>0.17406113537117901</v>
      </c>
      <c r="T80"/>
    </row>
    <row r="81" spans="2:20" ht="23.1" customHeight="1" x14ac:dyDescent="0.25">
      <c r="B81" s="45" t="s">
        <v>121</v>
      </c>
      <c r="C81" s="50">
        <v>10</v>
      </c>
      <c r="D81" s="50">
        <v>0</v>
      </c>
      <c r="E81" s="50">
        <v>12.467685589519647</v>
      </c>
      <c r="F81" s="50">
        <v>4.4910480349344963</v>
      </c>
      <c r="G81" s="50">
        <v>0.56975982532751079</v>
      </c>
      <c r="H81" s="50">
        <v>0.18991994177583693</v>
      </c>
      <c r="I81" s="50">
        <v>1.6645924308588058</v>
      </c>
      <c r="J81" s="50">
        <v>0.14523289665211059</v>
      </c>
      <c r="K81" s="50">
        <v>0.14523289665211059</v>
      </c>
      <c r="L81" s="50">
        <v>8.9374090247452659E-2</v>
      </c>
      <c r="M81" s="50">
        <v>4.3458151382823855</v>
      </c>
      <c r="N81" s="50">
        <v>0</v>
      </c>
      <c r="O81" s="15">
        <f t="shared" si="35"/>
        <v>29.762845705967976</v>
      </c>
      <c r="P81" s="15">
        <f t="shared" si="36"/>
        <v>34.108660844250359</v>
      </c>
      <c r="R81" s="57">
        <v>0.134061135371179</v>
      </c>
      <c r="T81"/>
    </row>
    <row r="82" spans="2:20" ht="23.1" customHeight="1" x14ac:dyDescent="0.25">
      <c r="B82" s="46" t="s">
        <v>122</v>
      </c>
      <c r="C82" s="50">
        <v>3</v>
      </c>
      <c r="D82" s="50">
        <v>0</v>
      </c>
      <c r="E82" s="50">
        <v>10.416812227074235</v>
      </c>
      <c r="F82" s="50">
        <v>3.7522925764192139</v>
      </c>
      <c r="G82" s="50">
        <v>0.47603711790393011</v>
      </c>
      <c r="H82" s="50">
        <v>0.15867903930131005</v>
      </c>
      <c r="I82" s="50">
        <v>1.3907751091703056</v>
      </c>
      <c r="J82" s="50">
        <v>0.1213427947598253</v>
      </c>
      <c r="K82" s="50">
        <v>0.1213427947598253</v>
      </c>
      <c r="L82" s="50">
        <v>7.4672489082969418E-2</v>
      </c>
      <c r="M82" s="50">
        <v>3.6309497816593881</v>
      </c>
      <c r="N82" s="50">
        <v>0</v>
      </c>
      <c r="O82" s="15">
        <f t="shared" si="35"/>
        <v>19.511954148471624</v>
      </c>
      <c r="P82" s="15">
        <f t="shared" si="36"/>
        <v>23.142903930131013</v>
      </c>
      <c r="R82" s="57">
        <v>0.11200873362445414</v>
      </c>
      <c r="T82"/>
    </row>
    <row r="83" spans="2:20" ht="23.1" customHeight="1" x14ac:dyDescent="0.25">
      <c r="B83" s="45" t="s">
        <v>123</v>
      </c>
      <c r="C83" s="50">
        <v>5</v>
      </c>
      <c r="D83" s="50">
        <v>0</v>
      </c>
      <c r="E83" s="50">
        <v>9.486812227074223</v>
      </c>
      <c r="F83" s="50">
        <v>3.417292576419209</v>
      </c>
      <c r="G83" s="50">
        <v>0.43353711790392951</v>
      </c>
      <c r="H83" s="50">
        <v>0.14451237263464317</v>
      </c>
      <c r="I83" s="50">
        <v>1.2666084425036372</v>
      </c>
      <c r="J83" s="50">
        <v>0.11050946142649183</v>
      </c>
      <c r="K83" s="50">
        <v>0.11050946142649183</v>
      </c>
      <c r="L83" s="50">
        <v>6.8005822416302666E-2</v>
      </c>
      <c r="M83" s="50">
        <v>3.3067831149927169</v>
      </c>
      <c r="N83" s="50">
        <v>0</v>
      </c>
      <c r="O83" s="15">
        <f t="shared" si="35"/>
        <v>20.03778748180493</v>
      </c>
      <c r="P83" s="15">
        <f t="shared" si="36"/>
        <v>23.344570596797645</v>
      </c>
      <c r="R83" s="57">
        <v>0.10200873362445401</v>
      </c>
      <c r="T83"/>
    </row>
    <row r="84" spans="2:20" ht="23.1" customHeight="1" x14ac:dyDescent="0.25">
      <c r="B84" s="47" t="s">
        <v>124</v>
      </c>
      <c r="C84" s="50">
        <v>7</v>
      </c>
      <c r="D84" s="50">
        <v>0</v>
      </c>
      <c r="E84" s="50">
        <v>6.6968122270742212</v>
      </c>
      <c r="F84" s="50">
        <v>2.4122925764192087</v>
      </c>
      <c r="G84" s="50">
        <v>0.30603711790392946</v>
      </c>
      <c r="H84" s="50">
        <v>0.10201237263464316</v>
      </c>
      <c r="I84" s="50">
        <v>0.89410844250363708</v>
      </c>
      <c r="J84" s="50">
        <v>7.8009461426491816E-2</v>
      </c>
      <c r="K84" s="50">
        <v>7.8009461426491816E-2</v>
      </c>
      <c r="L84" s="50">
        <v>4.8005822416302663E-2</v>
      </c>
      <c r="M84" s="50">
        <v>2.3342831149927168</v>
      </c>
      <c r="N84" s="50">
        <v>0</v>
      </c>
      <c r="O84" s="15">
        <f t="shared" si="35"/>
        <v>17.615287481804931</v>
      </c>
      <c r="P84" s="15">
        <f t="shared" si="36"/>
        <v>19.949570596797649</v>
      </c>
      <c r="R84" s="57">
        <v>7.2008733624453994E-2</v>
      </c>
      <c r="T84"/>
    </row>
    <row r="85" spans="2:20" ht="23.1" customHeight="1" x14ac:dyDescent="0.25">
      <c r="B85" s="45" t="s">
        <v>125</v>
      </c>
      <c r="C85" s="50">
        <v>3</v>
      </c>
      <c r="D85" s="50">
        <v>0</v>
      </c>
      <c r="E85" s="50">
        <v>8.5568122270742215</v>
      </c>
      <c r="F85" s="50">
        <v>3.0822925764192091</v>
      </c>
      <c r="G85" s="50">
        <v>0.39103711790392948</v>
      </c>
      <c r="H85" s="50">
        <v>0.13034570596797651</v>
      </c>
      <c r="I85" s="50">
        <v>1.1424417758369705</v>
      </c>
      <c r="J85" s="50">
        <v>9.9676128093158498E-2</v>
      </c>
      <c r="K85" s="50">
        <v>9.9676128093158498E-2</v>
      </c>
      <c r="L85" s="50">
        <v>6.1339155749635998E-2</v>
      </c>
      <c r="M85" s="50">
        <v>2.9826164483260502</v>
      </c>
      <c r="N85" s="50">
        <v>0</v>
      </c>
      <c r="O85" s="15">
        <f t="shared" si="35"/>
        <v>16.563620815138258</v>
      </c>
      <c r="P85" s="15">
        <f t="shared" si="36"/>
        <v>19.546237263464306</v>
      </c>
      <c r="R85" s="57">
        <v>9.2008733624453998E-2</v>
      </c>
      <c r="T85"/>
    </row>
    <row r="86" spans="2:20" ht="23.1" customHeight="1" x14ac:dyDescent="0.25">
      <c r="B86" s="46" t="s">
        <v>126</v>
      </c>
      <c r="C86" s="50">
        <v>2</v>
      </c>
      <c r="D86" s="50">
        <v>0</v>
      </c>
      <c r="E86" s="50">
        <v>7.7669213973799129</v>
      </c>
      <c r="F86" s="50">
        <v>2.7977620087336246</v>
      </c>
      <c r="G86" s="50">
        <v>0.35493995633187775</v>
      </c>
      <c r="H86" s="50">
        <v>0.11831331877729258</v>
      </c>
      <c r="I86" s="50">
        <v>1.0369814410480349</v>
      </c>
      <c r="J86" s="50">
        <v>9.0474890829694316E-2</v>
      </c>
      <c r="K86" s="50">
        <v>9.0474890829694316E-2</v>
      </c>
      <c r="L86" s="50">
        <v>5.5676855895196505E-2</v>
      </c>
      <c r="M86" s="50">
        <v>2.7072871179039297</v>
      </c>
      <c r="N86" s="50">
        <v>0</v>
      </c>
      <c r="O86" s="15">
        <f t="shared" si="35"/>
        <v>14.311544759825329</v>
      </c>
      <c r="P86" s="15">
        <f t="shared" si="36"/>
        <v>17.018831877729259</v>
      </c>
      <c r="R86" s="57">
        <v>8.351528384279476E-2</v>
      </c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6.8369213973799168</v>
      </c>
      <c r="F87" s="50">
        <v>2.4627620087336259</v>
      </c>
      <c r="G87" s="50">
        <v>0.31243995633187793</v>
      </c>
      <c r="H87" s="50">
        <v>0.10414665211062599</v>
      </c>
      <c r="I87" s="50">
        <v>0.91281477438136882</v>
      </c>
      <c r="J87" s="50">
        <v>7.9641557496361037E-2</v>
      </c>
      <c r="K87" s="50">
        <v>7.9641557496361037E-2</v>
      </c>
      <c r="L87" s="50">
        <v>4.9010189228529871E-2</v>
      </c>
      <c r="M87" s="50">
        <v>2.3831204512372648</v>
      </c>
      <c r="N87" s="50">
        <v>0</v>
      </c>
      <c r="O87" s="15">
        <f t="shared" si="35"/>
        <v>11.837378093158666</v>
      </c>
      <c r="P87" s="15">
        <f t="shared" si="36"/>
        <v>14.22049854439593</v>
      </c>
      <c r="R87" s="57">
        <v>7.3515283842794807E-2</v>
      </c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4</v>
      </c>
      <c r="F88" s="50">
        <v>2.5242762008733601</v>
      </c>
      <c r="G88" s="50">
        <v>0.32024399563318745</v>
      </c>
      <c r="H88" s="50">
        <v>0.10674799854439582</v>
      </c>
      <c r="I88" s="50">
        <v>0.93561481077146913</v>
      </c>
      <c r="J88" s="50">
        <v>8.1630822416302679E-2</v>
      </c>
      <c r="K88" s="50">
        <v>8.1630822416302679E-2</v>
      </c>
      <c r="L88" s="50">
        <v>5.0234352256186263E-2</v>
      </c>
      <c r="M88" s="50">
        <v>2.442645378457057</v>
      </c>
      <c r="N88" s="50">
        <v>0</v>
      </c>
      <c r="O88" s="15">
        <f t="shared" si="35"/>
        <v>8.1003790029112039</v>
      </c>
      <c r="P88" s="15">
        <f t="shared" si="36"/>
        <v>10.54302438136826</v>
      </c>
      <c r="R88" s="57">
        <v>7.5351528384279401E-2</v>
      </c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2</v>
      </c>
      <c r="F89" s="50">
        <v>2.1277620087336255</v>
      </c>
      <c r="G89" s="50">
        <v>0.26993995633187789</v>
      </c>
      <c r="H89" s="50">
        <v>8.9979985443959298E-2</v>
      </c>
      <c r="I89" s="50">
        <v>0.78864810771470206</v>
      </c>
      <c r="J89" s="50">
        <v>6.880822416302769E-2</v>
      </c>
      <c r="K89" s="50">
        <v>6.880822416302769E-2</v>
      </c>
      <c r="L89" s="50">
        <v>4.2343522561863196E-2</v>
      </c>
      <c r="M89" s="50">
        <v>2.0589537845705981</v>
      </c>
      <c r="N89" s="50">
        <v>0</v>
      </c>
      <c r="O89" s="15">
        <f t="shared" si="35"/>
        <v>6.4562900291120826</v>
      </c>
      <c r="P89" s="15">
        <f t="shared" si="36"/>
        <v>8.5152438136826802</v>
      </c>
      <c r="R89" s="57">
        <v>6.3515283842794798E-2</v>
      </c>
      <c r="T89"/>
    </row>
    <row r="90" spans="2:20" ht="23.1" customHeight="1" x14ac:dyDescent="0.25">
      <c r="B90" s="46" t="s">
        <v>130</v>
      </c>
      <c r="C90" s="50">
        <v>3</v>
      </c>
      <c r="D90" s="50">
        <v>0</v>
      </c>
      <c r="E90" s="50">
        <v>1</v>
      </c>
      <c r="F90" s="50">
        <v>2.6661026200873361</v>
      </c>
      <c r="G90" s="50">
        <v>0.33823689956331876</v>
      </c>
      <c r="H90" s="50">
        <v>0.11274563318777293</v>
      </c>
      <c r="I90" s="50">
        <v>0.98818231441048021</v>
      </c>
      <c r="J90" s="50">
        <v>8.6217248908296934E-2</v>
      </c>
      <c r="K90" s="50">
        <v>8.6217248908296934E-2</v>
      </c>
      <c r="L90" s="50">
        <v>5.3056768558951958E-2</v>
      </c>
      <c r="M90" s="50">
        <v>2.579885371179039</v>
      </c>
      <c r="N90" s="50">
        <v>0</v>
      </c>
      <c r="O90" s="15">
        <f t="shared" si="35"/>
        <v>8.3307587336244531</v>
      </c>
      <c r="P90" s="15">
        <f t="shared" si="36"/>
        <v>10.910644104803492</v>
      </c>
      <c r="R90" s="57">
        <v>7.9585152838427944E-2</v>
      </c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6.4714192139737943</v>
      </c>
      <c r="F91" s="50">
        <v>2.3311026200873344</v>
      </c>
      <c r="G91" s="50">
        <v>0.29573689956331856</v>
      </c>
      <c r="H91" s="50">
        <v>9.857896652110619E-2</v>
      </c>
      <c r="I91" s="50">
        <v>0.86401564774381301</v>
      </c>
      <c r="J91" s="50">
        <v>7.5383915574963545E-2</v>
      </c>
      <c r="K91" s="50">
        <v>7.5383915574963545E-2</v>
      </c>
      <c r="L91" s="50">
        <v>4.6390101892285263E-2</v>
      </c>
      <c r="M91" s="50">
        <v>2.2557187045123706</v>
      </c>
      <c r="N91" s="50">
        <v>0</v>
      </c>
      <c r="O91" s="15">
        <f t="shared" si="35"/>
        <v>12.258011280931578</v>
      </c>
      <c r="P91" s="15">
        <f t="shared" si="36"/>
        <v>14.513729985443948</v>
      </c>
      <c r="R91" s="57">
        <v>6.9585152838427894E-2</v>
      </c>
      <c r="T91"/>
    </row>
    <row r="92" spans="2:20" ht="23.1" customHeight="1" x14ac:dyDescent="0.25">
      <c r="B92" s="47" t="s">
        <v>132</v>
      </c>
      <c r="C92" s="50">
        <v>4</v>
      </c>
      <c r="D92" s="50">
        <v>0</v>
      </c>
      <c r="E92" s="50">
        <v>5.5414192139737946</v>
      </c>
      <c r="F92" s="50">
        <v>1.9961026200873346</v>
      </c>
      <c r="G92" s="50">
        <v>0.25323689956331857</v>
      </c>
      <c r="H92" s="50">
        <v>8.4412299854439529E-2</v>
      </c>
      <c r="I92" s="50">
        <v>0.73984898107714636</v>
      </c>
      <c r="J92" s="50">
        <v>6.4550582241630225E-2</v>
      </c>
      <c r="K92" s="50">
        <v>6.4550582241630225E-2</v>
      </c>
      <c r="L92" s="50">
        <v>3.9723435225618595E-2</v>
      </c>
      <c r="M92" s="50">
        <v>1.9315520378457043</v>
      </c>
      <c r="N92" s="50">
        <v>0</v>
      </c>
      <c r="O92" s="15">
        <f t="shared" si="35"/>
        <v>12.783844614264913</v>
      </c>
      <c r="P92" s="15">
        <f t="shared" si="36"/>
        <v>14.715396652110616</v>
      </c>
      <c r="R92" s="57">
        <v>5.9585152838427899E-2</v>
      </c>
      <c r="T92"/>
    </row>
    <row r="93" spans="2:20" ht="23.1" customHeight="1" x14ac:dyDescent="0.25">
      <c r="B93" s="45" t="s">
        <v>133</v>
      </c>
      <c r="C93" s="50">
        <v>7</v>
      </c>
      <c r="D93" s="50">
        <v>0</v>
      </c>
      <c r="E93" s="50">
        <v>3.6814192139737947</v>
      </c>
      <c r="F93" s="50">
        <v>1.3261026200873347</v>
      </c>
      <c r="G93" s="50">
        <v>0.16823689956331858</v>
      </c>
      <c r="H93" s="50">
        <v>5.6078966521106201E-2</v>
      </c>
      <c r="I93" s="50">
        <v>0.49151564774381307</v>
      </c>
      <c r="J93" s="50">
        <v>4.2883915574963558E-2</v>
      </c>
      <c r="K93" s="50">
        <v>4.2883915574963558E-2</v>
      </c>
      <c r="L93" s="50">
        <v>2.6390101892285266E-2</v>
      </c>
      <c r="M93" s="50">
        <v>1.2832187045123711</v>
      </c>
      <c r="N93" s="50">
        <v>0</v>
      </c>
      <c r="O93" s="15">
        <f t="shared" si="35"/>
        <v>12.835511280931581</v>
      </c>
      <c r="P93" s="15">
        <f t="shared" si="36"/>
        <v>14.118729985443952</v>
      </c>
      <c r="R93" s="57">
        <v>3.9585152838427902E-2</v>
      </c>
      <c r="T93"/>
    </row>
    <row r="94" spans="2:20" ht="23.1" customHeight="1" x14ac:dyDescent="0.25">
      <c r="B94" s="46" t="s">
        <v>134</v>
      </c>
      <c r="C94" s="50">
        <v>6</v>
      </c>
      <c r="D94" s="50">
        <v>0</v>
      </c>
      <c r="E94" s="50">
        <v>9.9294759825327503</v>
      </c>
      <c r="F94" s="50">
        <v>3.5767467248908296</v>
      </c>
      <c r="G94" s="50">
        <v>0.45376637554585153</v>
      </c>
      <c r="H94" s="50">
        <v>0.15125545851528385</v>
      </c>
      <c r="I94" s="50">
        <v>1.3257096069868994</v>
      </c>
      <c r="J94" s="50">
        <v>0.11566593886462881</v>
      </c>
      <c r="K94" s="50">
        <v>0.11566593886462881</v>
      </c>
      <c r="L94" s="50">
        <v>7.1179039301310032E-2</v>
      </c>
      <c r="M94" s="50">
        <v>3.4610807860262005</v>
      </c>
      <c r="N94" s="50">
        <v>0</v>
      </c>
      <c r="O94" s="15">
        <f t="shared" si="35"/>
        <v>21.739465065502181</v>
      </c>
      <c r="P94" s="15">
        <f t="shared" si="36"/>
        <v>25.200545851528382</v>
      </c>
      <c r="R94" s="57">
        <v>0.10676855895196506</v>
      </c>
      <c r="T94"/>
    </row>
    <row r="95" spans="2:20" ht="23.1" customHeight="1" x14ac:dyDescent="0.25">
      <c r="B95" s="45" t="s">
        <v>135</v>
      </c>
      <c r="C95" s="50">
        <v>12</v>
      </c>
      <c r="D95" s="50">
        <v>0</v>
      </c>
      <c r="E95" s="50">
        <v>13.649475982532746</v>
      </c>
      <c r="F95" s="50">
        <v>4.9167467248908272</v>
      </c>
      <c r="G95" s="50">
        <v>0.62376637554585124</v>
      </c>
      <c r="H95" s="50">
        <v>0.20792212518195044</v>
      </c>
      <c r="I95" s="50">
        <v>1.8223762736535654</v>
      </c>
      <c r="J95" s="50">
        <v>0.15899927219796206</v>
      </c>
      <c r="K95" s="50">
        <v>0.15899927219796206</v>
      </c>
      <c r="L95" s="50">
        <v>9.7845705967976662E-2</v>
      </c>
      <c r="M95" s="50">
        <v>4.7577474526928647</v>
      </c>
      <c r="N95" s="50">
        <v>0</v>
      </c>
      <c r="O95" s="15">
        <f t="shared" si="35"/>
        <v>33.636131732168842</v>
      </c>
      <c r="P95" s="15">
        <f t="shared" si="36"/>
        <v>38.393879184861703</v>
      </c>
      <c r="R95" s="57">
        <v>0.146768558951965</v>
      </c>
      <c r="T95"/>
    </row>
    <row r="96" spans="2:20" ht="23.1" customHeight="1" x14ac:dyDescent="0.25">
      <c r="B96" s="47" t="s">
        <v>136</v>
      </c>
      <c r="C96" s="50">
        <v>17</v>
      </c>
      <c r="D96" s="50">
        <v>0</v>
      </c>
      <c r="E96" s="50">
        <v>11</v>
      </c>
      <c r="F96" s="50">
        <v>5.9217467248908271</v>
      </c>
      <c r="G96" s="50">
        <v>0.75126637554585129</v>
      </c>
      <c r="H96" s="50">
        <v>0.25042212518195045</v>
      </c>
      <c r="I96" s="50">
        <v>2.1948762736535654</v>
      </c>
      <c r="J96" s="50">
        <v>0.19149927219796206</v>
      </c>
      <c r="K96" s="50">
        <v>0.19149927219796206</v>
      </c>
      <c r="L96" s="50">
        <v>0.11784570596797667</v>
      </c>
      <c r="M96" s="50">
        <v>5.7302474526928648</v>
      </c>
      <c r="N96" s="50">
        <v>0</v>
      </c>
      <c r="O96" s="15">
        <f t="shared" si="35"/>
        <v>37.619155749636086</v>
      </c>
      <c r="P96" s="15">
        <f t="shared" si="36"/>
        <v>43.349403202328951</v>
      </c>
      <c r="R96" s="57">
        <v>0.176768558951965</v>
      </c>
      <c r="T96"/>
    </row>
    <row r="97" spans="2:20" ht="23.1" customHeight="1" x14ac:dyDescent="0.25">
      <c r="B97" s="45" t="s">
        <v>137</v>
      </c>
      <c r="C97" s="50">
        <v>20</v>
      </c>
      <c r="D97" s="50">
        <v>0</v>
      </c>
      <c r="E97" s="50">
        <v>12</v>
      </c>
      <c r="F97" s="50">
        <v>6.6587467248908272</v>
      </c>
      <c r="G97" s="50">
        <v>0.84476637554585121</v>
      </c>
      <c r="H97" s="50">
        <v>0.28158879184861707</v>
      </c>
      <c r="I97" s="50">
        <v>2.468042940320232</v>
      </c>
      <c r="J97" s="50">
        <v>0.21533260553129538</v>
      </c>
      <c r="K97" s="50">
        <v>0.21533260553129538</v>
      </c>
      <c r="L97" s="50">
        <v>0.13251237263464333</v>
      </c>
      <c r="M97" s="50">
        <v>6.4434141193595309</v>
      </c>
      <c r="N97" s="50">
        <v>0</v>
      </c>
      <c r="O97" s="15">
        <f t="shared" si="35"/>
        <v>42.816322416302761</v>
      </c>
      <c r="P97" s="15">
        <f t="shared" si="36"/>
        <v>49.259736535662292</v>
      </c>
      <c r="R97" s="57">
        <v>0.19876855895196499</v>
      </c>
      <c r="T97"/>
    </row>
    <row r="98" spans="2:20" ht="23.1" customHeight="1" x14ac:dyDescent="0.25">
      <c r="B98" s="46" t="s">
        <v>138</v>
      </c>
      <c r="C98" s="50">
        <v>28</v>
      </c>
      <c r="D98" s="50">
        <v>0</v>
      </c>
      <c r="E98" s="50">
        <v>7</v>
      </c>
      <c r="F98" s="50">
        <v>8.5578602620087327</v>
      </c>
      <c r="G98" s="50">
        <v>1.0856986899563319</v>
      </c>
      <c r="H98" s="50">
        <v>0.36189956331877732</v>
      </c>
      <c r="I98" s="50">
        <v>3.1719432314410478</v>
      </c>
      <c r="J98" s="50">
        <v>0.27674672489082963</v>
      </c>
      <c r="K98" s="50">
        <v>0.27674672489082963</v>
      </c>
      <c r="L98" s="50">
        <v>0.17030567685589518</v>
      </c>
      <c r="M98" s="50">
        <v>8.2811135371179034</v>
      </c>
      <c r="N98" s="50">
        <v>0</v>
      </c>
      <c r="O98" s="15">
        <f t="shared" si="35"/>
        <v>48.901200873362441</v>
      </c>
      <c r="P98" s="15">
        <f t="shared" si="36"/>
        <v>57.182314410480345</v>
      </c>
      <c r="R98" s="57">
        <v>0.25545851528384278</v>
      </c>
      <c r="T98"/>
    </row>
    <row r="99" spans="2:20" ht="23.1" customHeight="1" x14ac:dyDescent="0.25">
      <c r="B99" s="45" t="s">
        <v>139</v>
      </c>
      <c r="C99" s="50">
        <v>34</v>
      </c>
      <c r="D99" s="50">
        <v>0</v>
      </c>
      <c r="E99" s="50">
        <v>8</v>
      </c>
      <c r="F99" s="50">
        <v>9.8978602620087397</v>
      </c>
      <c r="G99" s="50">
        <v>1.2556986899563327</v>
      </c>
      <c r="H99" s="50">
        <v>0.41856622998544424</v>
      </c>
      <c r="I99" s="50">
        <v>3.6686098981077166</v>
      </c>
      <c r="J99" s="50">
        <v>0.32008005822416319</v>
      </c>
      <c r="K99" s="50">
        <v>0.32008005822416319</v>
      </c>
      <c r="L99" s="50">
        <v>0.19697234352256199</v>
      </c>
      <c r="M99" s="50">
        <v>9.5777802037845756</v>
      </c>
      <c r="N99" s="50">
        <v>0</v>
      </c>
      <c r="O99" s="15">
        <f t="shared" si="35"/>
        <v>58.077867540029125</v>
      </c>
      <c r="P99" s="15">
        <f t="shared" si="36"/>
        <v>67.655647743813702</v>
      </c>
      <c r="R99" s="57">
        <v>0.29545851528384298</v>
      </c>
      <c r="T99"/>
    </row>
    <row r="100" spans="2:20" ht="23.1" customHeight="1" x14ac:dyDescent="0.25">
      <c r="B100" s="47" t="s">
        <v>140</v>
      </c>
      <c r="C100" s="50">
        <v>33</v>
      </c>
      <c r="D100" s="50">
        <v>0</v>
      </c>
      <c r="E100" s="50">
        <v>12</v>
      </c>
      <c r="F100" s="50">
        <v>11.907860262008739</v>
      </c>
      <c r="G100" s="50">
        <v>1.5106986899563326</v>
      </c>
      <c r="H100" s="50">
        <v>0.5035662299854442</v>
      </c>
      <c r="I100" s="50">
        <v>4.4136098981077172</v>
      </c>
      <c r="J100" s="50">
        <v>0.38508005822416319</v>
      </c>
      <c r="K100" s="50">
        <v>0.38508005822416319</v>
      </c>
      <c r="L100" s="50">
        <v>0.23697234352256197</v>
      </c>
      <c r="M100" s="50">
        <v>11.522780203784576</v>
      </c>
      <c r="N100" s="50">
        <v>0</v>
      </c>
      <c r="O100" s="15">
        <f t="shared" si="35"/>
        <v>64.342867540029133</v>
      </c>
      <c r="P100" s="15">
        <f t="shared" si="36"/>
        <v>75.86564774381371</v>
      </c>
      <c r="R100" s="57">
        <v>0.35545851528384298</v>
      </c>
      <c r="T100"/>
    </row>
    <row r="101" spans="2:20" ht="23.1" customHeight="1" x14ac:dyDescent="0.25">
      <c r="B101" s="45" t="s">
        <v>141</v>
      </c>
      <c r="C101" s="50">
        <v>40</v>
      </c>
      <c r="D101" s="50">
        <v>0</v>
      </c>
      <c r="E101" s="50">
        <v>18</v>
      </c>
      <c r="F101" s="50">
        <v>11.237860262008741</v>
      </c>
      <c r="G101" s="50">
        <v>1.4256986899563329</v>
      </c>
      <c r="H101" s="50">
        <v>0.47523289665211099</v>
      </c>
      <c r="I101" s="50">
        <v>4.1652765647743841</v>
      </c>
      <c r="J101" s="50">
        <v>0.36341339155749658</v>
      </c>
      <c r="K101" s="50">
        <v>0.36341339155749658</v>
      </c>
      <c r="L101" s="50">
        <v>0.22363901018922866</v>
      </c>
      <c r="M101" s="50">
        <v>10.874446870451244</v>
      </c>
      <c r="N101" s="50">
        <v>0</v>
      </c>
      <c r="O101" s="15">
        <f t="shared" si="35"/>
        <v>76.254534206695809</v>
      </c>
      <c r="P101" s="15">
        <f t="shared" si="36"/>
        <v>87.128981077147046</v>
      </c>
      <c r="R101" s="57">
        <v>0.33545851528384302</v>
      </c>
      <c r="T101"/>
    </row>
    <row r="102" spans="2:20" ht="23.1" customHeight="1" x14ac:dyDescent="0.25">
      <c r="B102" s="46" t="s">
        <v>142</v>
      </c>
      <c r="C102" s="50">
        <v>41</v>
      </c>
      <c r="D102" s="50">
        <v>0</v>
      </c>
      <c r="E102" s="50">
        <v>28</v>
      </c>
      <c r="F102" s="50">
        <v>11.311735807860263</v>
      </c>
      <c r="G102" s="50">
        <v>1.43507096069869</v>
      </c>
      <c r="H102" s="50">
        <v>0.47835698689956335</v>
      </c>
      <c r="I102" s="50">
        <v>4.1926582969432316</v>
      </c>
      <c r="J102" s="50">
        <v>0.36580240174672485</v>
      </c>
      <c r="K102" s="50">
        <v>0.36580240174672485</v>
      </c>
      <c r="L102" s="50">
        <v>0.22510917030567684</v>
      </c>
      <c r="M102" s="50">
        <v>10.945933406113536</v>
      </c>
      <c r="N102" s="50">
        <v>0</v>
      </c>
      <c r="O102" s="15">
        <f t="shared" si="35"/>
        <v>87.374536026200872</v>
      </c>
      <c r="P102" s="15">
        <f t="shared" si="36"/>
        <v>98.320469432314411</v>
      </c>
      <c r="R102" s="57">
        <v>0.33766375545851529</v>
      </c>
      <c r="T102"/>
    </row>
    <row r="103" spans="2:20" ht="23.1" customHeight="1" x14ac:dyDescent="0.25">
      <c r="B103" s="45" t="s">
        <v>143</v>
      </c>
      <c r="C103" s="50">
        <v>48</v>
      </c>
      <c r="D103" s="50">
        <v>0</v>
      </c>
      <c r="E103" s="50">
        <v>22</v>
      </c>
      <c r="F103" s="50">
        <v>12.986735807860253</v>
      </c>
      <c r="G103" s="50">
        <v>1.6475709606986888</v>
      </c>
      <c r="H103" s="50">
        <v>0.54919032023289627</v>
      </c>
      <c r="I103" s="50">
        <v>4.8134916302765607</v>
      </c>
      <c r="J103" s="50">
        <v>0.41996906841339121</v>
      </c>
      <c r="K103" s="50">
        <v>0.41996906841339121</v>
      </c>
      <c r="L103" s="50">
        <v>0.25844250363901</v>
      </c>
      <c r="M103" s="50">
        <v>23</v>
      </c>
      <c r="N103" s="50">
        <v>0</v>
      </c>
      <c r="O103" s="15">
        <f t="shared" si="35"/>
        <v>91.095369359534189</v>
      </c>
      <c r="P103" s="15">
        <f t="shared" si="36"/>
        <v>114.09536935953419</v>
      </c>
      <c r="R103" s="57">
        <v>0.387663755458515</v>
      </c>
      <c r="T103"/>
    </row>
    <row r="104" spans="2:20" ht="23.1" customHeight="1" x14ac:dyDescent="0.25">
      <c r="B104" s="47" t="s">
        <v>144</v>
      </c>
      <c r="C104" s="50">
        <v>36</v>
      </c>
      <c r="D104" s="50">
        <v>0</v>
      </c>
      <c r="E104" s="50">
        <v>40.702729257641892</v>
      </c>
      <c r="F104" s="50">
        <v>14.661735807860252</v>
      </c>
      <c r="G104" s="50">
        <v>1.8600709606986887</v>
      </c>
      <c r="H104" s="50">
        <v>0.62002365356622957</v>
      </c>
      <c r="I104" s="50">
        <v>5.4343249636098943</v>
      </c>
      <c r="J104" s="50">
        <v>0.47413573508005785</v>
      </c>
      <c r="K104" s="50">
        <v>0.47413573508005785</v>
      </c>
      <c r="L104" s="50">
        <v>0.29177583697234333</v>
      </c>
      <c r="M104" s="50">
        <v>16</v>
      </c>
      <c r="N104" s="50">
        <v>0</v>
      </c>
      <c r="O104" s="15">
        <f t="shared" si="35"/>
        <v>100.51893195050943</v>
      </c>
      <c r="P104" s="15">
        <f t="shared" si="36"/>
        <v>116.51893195050943</v>
      </c>
      <c r="R104" s="57">
        <v>0.43766375545851499</v>
      </c>
      <c r="T104"/>
    </row>
    <row r="105" spans="2:20" ht="23.1" customHeight="1" x14ac:dyDescent="0.25">
      <c r="B105" s="45" t="s">
        <v>145</v>
      </c>
      <c r="C105" s="50">
        <v>52</v>
      </c>
      <c r="D105" s="50">
        <v>0</v>
      </c>
      <c r="E105" s="50">
        <v>44.422729257641898</v>
      </c>
      <c r="F105" s="50">
        <v>16.001735807860253</v>
      </c>
      <c r="G105" s="50">
        <v>2.0300709606986889</v>
      </c>
      <c r="H105" s="50">
        <v>0.67669032023289633</v>
      </c>
      <c r="I105" s="50">
        <v>5.9309916302765613</v>
      </c>
      <c r="J105" s="50">
        <v>0.51746906841339124</v>
      </c>
      <c r="K105" s="50">
        <v>0.51746906841339124</v>
      </c>
      <c r="L105" s="50">
        <v>0.31844250363901</v>
      </c>
      <c r="M105" s="50">
        <v>25</v>
      </c>
      <c r="N105" s="50">
        <v>0</v>
      </c>
      <c r="O105" s="15">
        <f t="shared" si="35"/>
        <v>122.41559861717609</v>
      </c>
      <c r="P105" s="15">
        <f t="shared" si="36"/>
        <v>147.4155986171761</v>
      </c>
      <c r="R105" s="57">
        <v>0.47766375545851503</v>
      </c>
      <c r="T105"/>
    </row>
    <row r="106" spans="2:20" ht="23.1" customHeight="1" x14ac:dyDescent="0.25">
      <c r="B106" s="26" t="s">
        <v>18</v>
      </c>
      <c r="C106" s="16">
        <f>SUM(C10:C105)</f>
        <v>7966.7416630276557</v>
      </c>
      <c r="D106" s="16">
        <f t="shared" ref="D106:P106" si="37">SUM(D10:D105)</f>
        <v>0</v>
      </c>
      <c r="E106" s="16">
        <f t="shared" si="37"/>
        <v>4636.469235807861</v>
      </c>
      <c r="F106" s="16">
        <f t="shared" si="37"/>
        <v>1887.7202609170301</v>
      </c>
      <c r="G106" s="16">
        <f t="shared" si="37"/>
        <v>217.85257041484718</v>
      </c>
      <c r="H106" s="16">
        <f t="shared" si="37"/>
        <v>49.950856804949048</v>
      </c>
      <c r="I106" s="16">
        <f t="shared" si="37"/>
        <v>619.15750964337656</v>
      </c>
      <c r="J106" s="16">
        <f t="shared" si="37"/>
        <v>54.550655203784544</v>
      </c>
      <c r="K106" s="16">
        <f t="shared" si="37"/>
        <v>51.550655203784544</v>
      </c>
      <c r="L106" s="16">
        <f t="shared" si="37"/>
        <v>29.800403202328976</v>
      </c>
      <c r="M106" s="16">
        <f t="shared" si="37"/>
        <v>2073.9309721615718</v>
      </c>
      <c r="N106" s="16">
        <f t="shared" si="37"/>
        <v>0</v>
      </c>
      <c r="O106" s="16">
        <f t="shared" si="37"/>
        <v>15513.793810225614</v>
      </c>
      <c r="P106" s="16">
        <f t="shared" si="37"/>
        <v>17587.724782387177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0.45297170393556341</v>
      </c>
      <c r="D107" s="43">
        <f t="shared" si="38"/>
        <v>0</v>
      </c>
      <c r="E107" s="43">
        <f t="shared" si="38"/>
        <v>0.26361961499709996</v>
      </c>
      <c r="F107" s="43">
        <f t="shared" si="38"/>
        <v>0.10733169209057923</v>
      </c>
      <c r="G107" s="43">
        <f t="shared" si="38"/>
        <v>1.2386626076444557E-2</v>
      </c>
      <c r="H107" s="43">
        <f t="shared" si="38"/>
        <v>2.8400977058141816E-3</v>
      </c>
      <c r="I107" s="43">
        <f t="shared" si="38"/>
        <v>3.5203957152173407E-2</v>
      </c>
      <c r="J107" s="43">
        <f t="shared" si="38"/>
        <v>3.1016322963168634E-3</v>
      </c>
      <c r="K107" s="43">
        <f t="shared" si="38"/>
        <v>2.9310587834197157E-3</v>
      </c>
      <c r="L107" s="43">
        <f t="shared" si="38"/>
        <v>1.6943864866575526E-3</v>
      </c>
      <c r="M107" s="43">
        <f t="shared" si="38"/>
        <v>0.11791923047593185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0.51352633407932324</v>
      </c>
      <c r="D108" s="44">
        <f t="shared" ref="D108:N108" si="39">D106/$O$106</f>
        <v>0</v>
      </c>
      <c r="E108" s="44">
        <f t="shared" si="39"/>
        <v>0.29886108404714151</v>
      </c>
      <c r="F108" s="44">
        <f t="shared" si="39"/>
        <v>0.12168011796526368</v>
      </c>
      <c r="G108" s="44">
        <f t="shared" si="39"/>
        <v>1.4042507788859094E-2</v>
      </c>
      <c r="H108" s="44">
        <f t="shared" si="39"/>
        <v>3.2197705742372904E-3</v>
      </c>
      <c r="I108" s="44">
        <f t="shared" si="39"/>
        <v>3.9910128832269964E-2</v>
      </c>
      <c r="J108" s="44">
        <f t="shared" si="39"/>
        <v>3.516267901396791E-3</v>
      </c>
      <c r="K108" s="44">
        <f t="shared" si="39"/>
        <v>3.3228916043608839E-3</v>
      </c>
      <c r="L108" s="44">
        <f t="shared" si="39"/>
        <v>1.920897207147785E-3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48" zoomScale="60" workbookViewId="0">
      <selection activeCell="P65" sqref="P6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'11.08 Kampala-Entebbe'!C3:G3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'16.08 Kampala-Entebbe 24'!D5</f>
        <v>16.08.19</v>
      </c>
      <c r="E5" s="3"/>
      <c r="F5" s="41" t="s">
        <v>1</v>
      </c>
      <c r="G5" s="67" t="str">
        <f>'16.08 Kampala-Entebbe 24'!G5:H5</f>
        <v>xxx</v>
      </c>
      <c r="H5" s="68"/>
      <c r="I5" s="14"/>
      <c r="J5" s="2" t="s">
        <v>5</v>
      </c>
      <c r="K5" s="67" t="str">
        <f>'16.08 Kampala-Entebbe 24'!K5:L5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'11.08 Entebbe-Kampala'!D6:E6</f>
        <v>Entebbe</v>
      </c>
      <c r="E6" s="68"/>
      <c r="F6" s="2" t="s">
        <v>2</v>
      </c>
      <c r="G6" s="67" t="str">
        <f>'11.08 Entebbe-Kampala'!G6:H6</f>
        <v>Kampala</v>
      </c>
      <c r="H6" s="68"/>
      <c r="J6" s="2" t="s">
        <v>21</v>
      </c>
      <c r="K6" s="67" t="str">
        <f>'16.08 Kampala-Entebbe 24'!K6:L6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f>SUM('[1]16.08 Entebbe-Kampala'!C10,'[2]16.08 Entebbe-Kampala'!C10,'[3]16.08 Entebbe-Kampala'!C10)</f>
        <v>85</v>
      </c>
      <c r="D10" s="50">
        <f>SUM('[1]16.08 Entebbe-Kampala'!D10,'[2]16.08 Entebbe-Kampala'!D10,'[3]16.08 Entebbe-Kampala'!D10)</f>
        <v>0</v>
      </c>
      <c r="E10" s="50">
        <f>SUM('[1]16.08 Entebbe-Kampala'!E10,'[2]16.08 Entebbe-Kampala'!E10,'[3]16.08 Entebbe-Kampala'!E10)</f>
        <v>32</v>
      </c>
      <c r="F10" s="50">
        <f>SUM('[1]16.08 Entebbe-Kampala'!F10,'[2]16.08 Entebbe-Kampala'!F10,'[3]16.08 Entebbe-Kampala'!F10)</f>
        <v>26</v>
      </c>
      <c r="G10" s="50">
        <f>SUM('[1]16.08 Entebbe-Kampala'!G10,'[2]16.08 Entebbe-Kampala'!G10,'[3]16.08 Entebbe-Kampala'!G10)</f>
        <v>3</v>
      </c>
      <c r="H10" s="50">
        <f>SUM('[1]16.08 Entebbe-Kampala'!H10,'[2]16.08 Entebbe-Kampala'!H10,'[3]16.08 Entebbe-Kampala'!H10)</f>
        <v>1</v>
      </c>
      <c r="I10" s="50">
        <f>SUM('[1]16.08 Entebbe-Kampala'!I10,'[2]16.08 Entebbe-Kampala'!I10,'[3]16.08 Entebbe-Kampala'!I10)</f>
        <v>2</v>
      </c>
      <c r="J10" s="50">
        <f>SUM('[1]16.08 Entebbe-Kampala'!J10,'[2]16.08 Entebbe-Kampala'!J10,'[3]16.08 Entebbe-Kampala'!J10)</f>
        <v>0</v>
      </c>
      <c r="K10" s="50">
        <f>SUM('[1]16.08 Entebbe-Kampala'!K10,'[2]16.08 Entebbe-Kampala'!K10,'[3]16.08 Entebbe-Kampala'!K10)</f>
        <v>0</v>
      </c>
      <c r="L10" s="50">
        <f>SUM('[1]16.08 Entebbe-Kampala'!L10,'[2]16.08 Entebbe-Kampala'!L10,'[3]16.08 Entebbe-Kampala'!L10)</f>
        <v>0</v>
      </c>
      <c r="M10" s="50">
        <f>SUM('[1]16.08 Entebbe-Kampala'!M10,'[2]16.08 Entebbe-Kampala'!M10,'[3]16.08 Entebbe-Kampala'!M10)</f>
        <v>37</v>
      </c>
      <c r="N10" s="50">
        <f>SUM('[1]16.08 Entebbe-Kampala'!N10,'[2]16.08 Entebbe-Kampala'!N10,'[3]16.08 Entebbe-Kampala'!N10)</f>
        <v>0</v>
      </c>
      <c r="O10" s="15">
        <f t="shared" ref="O10:O73" si="0">SUM(C10:L10,N10)</f>
        <v>149</v>
      </c>
      <c r="P10" s="15">
        <f t="shared" ref="P10:P73" si="1">SUM(C10:N10)</f>
        <v>186</v>
      </c>
      <c r="R10" s="1" t="s">
        <v>6</v>
      </c>
      <c r="S10" s="17">
        <f t="shared" ref="S10:AF10" si="2">SUM(C10:C13)</f>
        <v>244</v>
      </c>
      <c r="T10" s="17">
        <f t="shared" si="2"/>
        <v>0</v>
      </c>
      <c r="U10" s="17">
        <f t="shared" si="2"/>
        <v>112</v>
      </c>
      <c r="V10" s="17">
        <f t="shared" si="2"/>
        <v>90</v>
      </c>
      <c r="W10" s="17">
        <f t="shared" si="2"/>
        <v>7</v>
      </c>
      <c r="X10" s="17">
        <f t="shared" si="2"/>
        <v>1</v>
      </c>
      <c r="Y10" s="17">
        <f t="shared" si="2"/>
        <v>7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147</v>
      </c>
      <c r="AD10" s="17">
        <f t="shared" si="2"/>
        <v>0</v>
      </c>
      <c r="AE10" s="31">
        <f t="shared" si="2"/>
        <v>461</v>
      </c>
      <c r="AF10" s="31">
        <f t="shared" si="2"/>
        <v>608</v>
      </c>
    </row>
    <row r="11" spans="2:32" s="6" customFormat="1" ht="23.1" customHeight="1" x14ac:dyDescent="0.25">
      <c r="B11" s="45" t="s">
        <v>38</v>
      </c>
      <c r="C11" s="50">
        <f>SUM('[1]16.08 Entebbe-Kampala'!C11,'[2]16.08 Entebbe-Kampala'!C11,'[3]16.08 Entebbe-Kampala'!C11)</f>
        <v>43</v>
      </c>
      <c r="D11" s="50">
        <f>SUM('[1]16.08 Entebbe-Kampala'!D11,'[2]16.08 Entebbe-Kampala'!D11,'[3]16.08 Entebbe-Kampala'!D11)</f>
        <v>0</v>
      </c>
      <c r="E11" s="50">
        <f>SUM('[1]16.08 Entebbe-Kampala'!E11,'[2]16.08 Entebbe-Kampala'!E11,'[3]16.08 Entebbe-Kampala'!E11)</f>
        <v>33</v>
      </c>
      <c r="F11" s="50">
        <f>SUM('[1]16.08 Entebbe-Kampala'!F11,'[2]16.08 Entebbe-Kampala'!F11,'[3]16.08 Entebbe-Kampala'!F11)</f>
        <v>23</v>
      </c>
      <c r="G11" s="50">
        <f>SUM('[1]16.08 Entebbe-Kampala'!G11,'[2]16.08 Entebbe-Kampala'!G11,'[3]16.08 Entebbe-Kampala'!G11)</f>
        <v>1</v>
      </c>
      <c r="H11" s="50">
        <f>SUM('[1]16.08 Entebbe-Kampala'!H11,'[2]16.08 Entebbe-Kampala'!H11,'[3]16.08 Entebbe-Kampala'!H11)</f>
        <v>0</v>
      </c>
      <c r="I11" s="50">
        <f>SUM('[1]16.08 Entebbe-Kampala'!I11,'[2]16.08 Entebbe-Kampala'!I11,'[3]16.08 Entebbe-Kampala'!I11)</f>
        <v>2</v>
      </c>
      <c r="J11" s="50">
        <f>SUM('[1]16.08 Entebbe-Kampala'!J11,'[2]16.08 Entebbe-Kampala'!J11,'[3]16.08 Entebbe-Kampala'!J11)</f>
        <v>0</v>
      </c>
      <c r="K11" s="50">
        <f>SUM('[1]16.08 Entebbe-Kampala'!K11,'[2]16.08 Entebbe-Kampala'!K11,'[3]16.08 Entebbe-Kampala'!K11)</f>
        <v>0</v>
      </c>
      <c r="L11" s="50">
        <f>SUM('[1]16.08 Entebbe-Kampala'!L11,'[2]16.08 Entebbe-Kampala'!L11,'[3]16.08 Entebbe-Kampala'!L11)</f>
        <v>0</v>
      </c>
      <c r="M11" s="50">
        <f>SUM('[1]16.08 Entebbe-Kampala'!M11,'[2]16.08 Entebbe-Kampala'!M11,'[3]16.08 Entebbe-Kampala'!M11)</f>
        <v>35</v>
      </c>
      <c r="N11" s="50">
        <f>SUM('[1]16.08 Entebbe-Kampala'!N11,'[2]16.08 Entebbe-Kampala'!N11,'[3]16.08 Entebbe-Kampala'!N11)</f>
        <v>0</v>
      </c>
      <c r="O11" s="15">
        <f t="shared" si="0"/>
        <v>102</v>
      </c>
      <c r="P11" s="15">
        <f t="shared" si="1"/>
        <v>137</v>
      </c>
      <c r="R11" s="1" t="s">
        <v>7</v>
      </c>
      <c r="S11" s="17">
        <f t="shared" ref="S11:AF11" si="3">SUM(C14:C17)</f>
        <v>226</v>
      </c>
      <c r="T11" s="17">
        <f t="shared" si="3"/>
        <v>0</v>
      </c>
      <c r="U11" s="17">
        <f t="shared" si="3"/>
        <v>89</v>
      </c>
      <c r="V11" s="17">
        <f t="shared" si="3"/>
        <v>106</v>
      </c>
      <c r="W11" s="17">
        <f t="shared" si="3"/>
        <v>3</v>
      </c>
      <c r="X11" s="17">
        <f t="shared" si="3"/>
        <v>2</v>
      </c>
      <c r="Y11" s="17">
        <f t="shared" si="3"/>
        <v>9</v>
      </c>
      <c r="Z11" s="17">
        <f t="shared" si="3"/>
        <v>2</v>
      </c>
      <c r="AA11" s="17">
        <f t="shared" si="3"/>
        <v>0</v>
      </c>
      <c r="AB11" s="17">
        <f t="shared" si="3"/>
        <v>1</v>
      </c>
      <c r="AC11" s="17">
        <f t="shared" si="3"/>
        <v>129</v>
      </c>
      <c r="AD11" s="17">
        <f t="shared" si="3"/>
        <v>0</v>
      </c>
      <c r="AE11" s="31">
        <f t="shared" si="3"/>
        <v>438</v>
      </c>
      <c r="AF11" s="31">
        <f t="shared" si="3"/>
        <v>567</v>
      </c>
    </row>
    <row r="12" spans="2:32" ht="23.1" customHeight="1" x14ac:dyDescent="0.25">
      <c r="B12" s="45" t="s">
        <v>39</v>
      </c>
      <c r="C12" s="50">
        <f>SUM('[1]16.08 Entebbe-Kampala'!C12,'[2]16.08 Entebbe-Kampala'!C12,'[3]16.08 Entebbe-Kampala'!C12)</f>
        <v>59</v>
      </c>
      <c r="D12" s="50">
        <f>SUM('[1]16.08 Entebbe-Kampala'!D12,'[2]16.08 Entebbe-Kampala'!D12,'[3]16.08 Entebbe-Kampala'!D12)</f>
        <v>0</v>
      </c>
      <c r="E12" s="50">
        <f>SUM('[1]16.08 Entebbe-Kampala'!E12,'[2]16.08 Entebbe-Kampala'!E12,'[3]16.08 Entebbe-Kampala'!E12)</f>
        <v>22</v>
      </c>
      <c r="F12" s="50">
        <f>SUM('[1]16.08 Entebbe-Kampala'!F12,'[2]16.08 Entebbe-Kampala'!F12,'[3]16.08 Entebbe-Kampala'!F12)</f>
        <v>26</v>
      </c>
      <c r="G12" s="50">
        <f>SUM('[1]16.08 Entebbe-Kampala'!G12,'[2]16.08 Entebbe-Kampala'!G12,'[3]16.08 Entebbe-Kampala'!G12)</f>
        <v>3</v>
      </c>
      <c r="H12" s="50">
        <f>SUM('[1]16.08 Entebbe-Kampala'!H12,'[2]16.08 Entebbe-Kampala'!H12,'[3]16.08 Entebbe-Kampala'!H12)</f>
        <v>0</v>
      </c>
      <c r="I12" s="50">
        <f>SUM('[1]16.08 Entebbe-Kampala'!I12,'[2]16.08 Entebbe-Kampala'!I12,'[3]16.08 Entebbe-Kampala'!I12)</f>
        <v>2</v>
      </c>
      <c r="J12" s="50">
        <f>SUM('[1]16.08 Entebbe-Kampala'!J12,'[2]16.08 Entebbe-Kampala'!J12,'[3]16.08 Entebbe-Kampala'!J12)</f>
        <v>0</v>
      </c>
      <c r="K12" s="50">
        <f>SUM('[1]16.08 Entebbe-Kampala'!K12,'[2]16.08 Entebbe-Kampala'!K12,'[3]16.08 Entebbe-Kampala'!K12)</f>
        <v>0</v>
      </c>
      <c r="L12" s="50">
        <f>SUM('[1]16.08 Entebbe-Kampala'!L12,'[2]16.08 Entebbe-Kampala'!L12,'[3]16.08 Entebbe-Kampala'!L12)</f>
        <v>0</v>
      </c>
      <c r="M12" s="50">
        <f>SUM('[1]16.08 Entebbe-Kampala'!M12,'[2]16.08 Entebbe-Kampala'!M12,'[3]16.08 Entebbe-Kampala'!M12)</f>
        <v>36</v>
      </c>
      <c r="N12" s="50">
        <f>SUM('[1]16.08 Entebbe-Kampala'!N12,'[2]16.08 Entebbe-Kampala'!N12,'[3]16.08 Entebbe-Kampala'!N12)</f>
        <v>0</v>
      </c>
      <c r="O12" s="15">
        <f t="shared" si="0"/>
        <v>112</v>
      </c>
      <c r="P12" s="15">
        <f t="shared" si="1"/>
        <v>148</v>
      </c>
      <c r="R12" s="1" t="s">
        <v>8</v>
      </c>
      <c r="S12" s="17">
        <f t="shared" ref="S12:AF12" si="4">SUM(C18:C21)</f>
        <v>213</v>
      </c>
      <c r="T12" s="17">
        <f t="shared" si="4"/>
        <v>0</v>
      </c>
      <c r="U12" s="17">
        <f t="shared" si="4"/>
        <v>130</v>
      </c>
      <c r="V12" s="17">
        <f t="shared" si="4"/>
        <v>93</v>
      </c>
      <c r="W12" s="17">
        <f t="shared" si="4"/>
        <v>5</v>
      </c>
      <c r="X12" s="17">
        <f t="shared" si="4"/>
        <v>1</v>
      </c>
      <c r="Y12" s="17">
        <f t="shared" si="4"/>
        <v>21</v>
      </c>
      <c r="Z12" s="17">
        <f t="shared" si="4"/>
        <v>2</v>
      </c>
      <c r="AA12" s="17">
        <f t="shared" si="4"/>
        <v>2</v>
      </c>
      <c r="AB12" s="17">
        <f t="shared" si="4"/>
        <v>1</v>
      </c>
      <c r="AC12" s="17">
        <f t="shared" si="4"/>
        <v>116</v>
      </c>
      <c r="AD12" s="17">
        <f t="shared" si="4"/>
        <v>0</v>
      </c>
      <c r="AE12" s="31">
        <f t="shared" si="4"/>
        <v>468</v>
      </c>
      <c r="AF12" s="31">
        <f t="shared" si="4"/>
        <v>584</v>
      </c>
    </row>
    <row r="13" spans="2:32" ht="23.1" customHeight="1" x14ac:dyDescent="0.25">
      <c r="B13" s="45" t="s">
        <v>40</v>
      </c>
      <c r="C13" s="50">
        <f>SUM('[1]16.08 Entebbe-Kampala'!C13,'[2]16.08 Entebbe-Kampala'!C13,'[3]16.08 Entebbe-Kampala'!C13)</f>
        <v>57</v>
      </c>
      <c r="D13" s="50">
        <f>SUM('[1]16.08 Entebbe-Kampala'!D13,'[2]16.08 Entebbe-Kampala'!D13,'[3]16.08 Entebbe-Kampala'!D13)</f>
        <v>0</v>
      </c>
      <c r="E13" s="50">
        <f>SUM('[1]16.08 Entebbe-Kampala'!E13,'[2]16.08 Entebbe-Kampala'!E13,'[3]16.08 Entebbe-Kampala'!E13)</f>
        <v>25</v>
      </c>
      <c r="F13" s="50">
        <f>SUM('[1]16.08 Entebbe-Kampala'!F13,'[2]16.08 Entebbe-Kampala'!F13,'[3]16.08 Entebbe-Kampala'!F13)</f>
        <v>15</v>
      </c>
      <c r="G13" s="50">
        <f>SUM('[1]16.08 Entebbe-Kampala'!G13,'[2]16.08 Entebbe-Kampala'!G13,'[3]16.08 Entebbe-Kampala'!G13)</f>
        <v>0</v>
      </c>
      <c r="H13" s="50">
        <f>SUM('[1]16.08 Entebbe-Kampala'!H13,'[2]16.08 Entebbe-Kampala'!H13,'[3]16.08 Entebbe-Kampala'!H13)</f>
        <v>0</v>
      </c>
      <c r="I13" s="50">
        <f>SUM('[1]16.08 Entebbe-Kampala'!I13,'[2]16.08 Entebbe-Kampala'!I13,'[3]16.08 Entebbe-Kampala'!I13)</f>
        <v>1</v>
      </c>
      <c r="J13" s="50">
        <f>SUM('[1]16.08 Entebbe-Kampala'!J13,'[2]16.08 Entebbe-Kampala'!J13,'[3]16.08 Entebbe-Kampala'!J13)</f>
        <v>0</v>
      </c>
      <c r="K13" s="50">
        <f>SUM('[1]16.08 Entebbe-Kampala'!K13,'[2]16.08 Entebbe-Kampala'!K13,'[3]16.08 Entebbe-Kampala'!K13)</f>
        <v>0</v>
      </c>
      <c r="L13" s="50">
        <f>SUM('[1]16.08 Entebbe-Kampala'!L13,'[2]16.08 Entebbe-Kampala'!L13,'[3]16.08 Entebbe-Kampala'!L13)</f>
        <v>0</v>
      </c>
      <c r="M13" s="50">
        <f>SUM('[1]16.08 Entebbe-Kampala'!M13,'[2]16.08 Entebbe-Kampala'!M13,'[3]16.08 Entebbe-Kampala'!M13)</f>
        <v>39</v>
      </c>
      <c r="N13" s="50">
        <f>SUM('[1]16.08 Entebbe-Kampala'!N13,'[2]16.08 Entebbe-Kampala'!N13,'[3]16.08 Entebbe-Kampala'!N13)</f>
        <v>0</v>
      </c>
      <c r="O13" s="15">
        <f t="shared" si="0"/>
        <v>98</v>
      </c>
      <c r="P13" s="15">
        <f t="shared" si="1"/>
        <v>137</v>
      </c>
      <c r="R13" s="1" t="s">
        <v>9</v>
      </c>
      <c r="S13" s="17">
        <f t="shared" ref="S13:AF13" si="5">SUM(C22:C25)</f>
        <v>205</v>
      </c>
      <c r="T13" s="17">
        <f t="shared" si="5"/>
        <v>0</v>
      </c>
      <c r="U13" s="17">
        <f t="shared" si="5"/>
        <v>167</v>
      </c>
      <c r="V13" s="17">
        <f t="shared" si="5"/>
        <v>97</v>
      </c>
      <c r="W13" s="17">
        <f t="shared" si="5"/>
        <v>3</v>
      </c>
      <c r="X13" s="17">
        <f t="shared" si="5"/>
        <v>3</v>
      </c>
      <c r="Y13" s="17">
        <f t="shared" si="5"/>
        <v>23</v>
      </c>
      <c r="Z13" s="17">
        <f t="shared" si="5"/>
        <v>4</v>
      </c>
      <c r="AA13" s="17">
        <f t="shared" si="5"/>
        <v>3</v>
      </c>
      <c r="AB13" s="17">
        <f t="shared" si="5"/>
        <v>1</v>
      </c>
      <c r="AC13" s="17">
        <f t="shared" si="5"/>
        <v>142</v>
      </c>
      <c r="AD13" s="17">
        <f t="shared" si="5"/>
        <v>0</v>
      </c>
      <c r="AE13" s="31">
        <f t="shared" si="5"/>
        <v>506</v>
      </c>
      <c r="AF13" s="31">
        <f t="shared" si="5"/>
        <v>648</v>
      </c>
    </row>
    <row r="14" spans="2:32" ht="23.1" customHeight="1" x14ac:dyDescent="0.25">
      <c r="B14" s="45" t="s">
        <v>41</v>
      </c>
      <c r="C14" s="50">
        <f>SUM('[1]16.08 Entebbe-Kampala'!C14,'[2]16.08 Entebbe-Kampala'!C14,'[3]16.08 Entebbe-Kampala'!C14)</f>
        <v>64</v>
      </c>
      <c r="D14" s="50">
        <f>SUM('[1]16.08 Entebbe-Kampala'!D14,'[2]16.08 Entebbe-Kampala'!D14,'[3]16.08 Entebbe-Kampala'!D14)</f>
        <v>0</v>
      </c>
      <c r="E14" s="50">
        <f>SUM('[1]16.08 Entebbe-Kampala'!E14,'[2]16.08 Entebbe-Kampala'!E14,'[3]16.08 Entebbe-Kampala'!E14)</f>
        <v>24</v>
      </c>
      <c r="F14" s="50">
        <f>SUM('[1]16.08 Entebbe-Kampala'!F14,'[2]16.08 Entebbe-Kampala'!F14,'[3]16.08 Entebbe-Kampala'!F14)</f>
        <v>31</v>
      </c>
      <c r="G14" s="50">
        <f>SUM('[1]16.08 Entebbe-Kampala'!G14,'[2]16.08 Entebbe-Kampala'!G14,'[3]16.08 Entebbe-Kampala'!G14)</f>
        <v>0</v>
      </c>
      <c r="H14" s="50">
        <f>SUM('[1]16.08 Entebbe-Kampala'!H14,'[2]16.08 Entebbe-Kampala'!H14,'[3]16.08 Entebbe-Kampala'!H14)</f>
        <v>0</v>
      </c>
      <c r="I14" s="50">
        <f>SUM('[1]16.08 Entebbe-Kampala'!I14,'[2]16.08 Entebbe-Kampala'!I14,'[3]16.08 Entebbe-Kampala'!I14)</f>
        <v>2</v>
      </c>
      <c r="J14" s="50">
        <f>SUM('[1]16.08 Entebbe-Kampala'!J14,'[2]16.08 Entebbe-Kampala'!J14,'[3]16.08 Entebbe-Kampala'!J14)</f>
        <v>1</v>
      </c>
      <c r="K14" s="50">
        <f>SUM('[1]16.08 Entebbe-Kampala'!K14,'[2]16.08 Entebbe-Kampala'!K14,'[3]16.08 Entebbe-Kampala'!K14)</f>
        <v>0</v>
      </c>
      <c r="L14" s="50">
        <f>SUM('[1]16.08 Entebbe-Kampala'!L14,'[2]16.08 Entebbe-Kampala'!L14,'[3]16.08 Entebbe-Kampala'!L14)</f>
        <v>0</v>
      </c>
      <c r="M14" s="50">
        <f>SUM('[1]16.08 Entebbe-Kampala'!M14,'[2]16.08 Entebbe-Kampala'!M14,'[3]16.08 Entebbe-Kampala'!M14)</f>
        <v>28</v>
      </c>
      <c r="N14" s="50">
        <f>SUM('[1]16.08 Entebbe-Kampala'!N14,'[2]16.08 Entebbe-Kampala'!N14,'[3]16.08 Entebbe-Kampala'!N14)</f>
        <v>0</v>
      </c>
      <c r="O14" s="15">
        <f t="shared" si="0"/>
        <v>122</v>
      </c>
      <c r="P14" s="15">
        <f t="shared" si="1"/>
        <v>150</v>
      </c>
      <c r="R14" s="1" t="s">
        <v>10</v>
      </c>
      <c r="S14" s="17">
        <f t="shared" ref="S14:AF14" si="6">SUM(C26:C29)</f>
        <v>224</v>
      </c>
      <c r="T14" s="17">
        <f t="shared" si="6"/>
        <v>0</v>
      </c>
      <c r="U14" s="17">
        <f t="shared" si="6"/>
        <v>169</v>
      </c>
      <c r="V14" s="17">
        <f t="shared" si="6"/>
        <v>109</v>
      </c>
      <c r="W14" s="17">
        <f t="shared" si="6"/>
        <v>6</v>
      </c>
      <c r="X14" s="17">
        <f t="shared" si="6"/>
        <v>1</v>
      </c>
      <c r="Y14" s="17">
        <f t="shared" si="6"/>
        <v>30</v>
      </c>
      <c r="Z14" s="17">
        <f t="shared" si="6"/>
        <v>5</v>
      </c>
      <c r="AA14" s="17">
        <f t="shared" si="6"/>
        <v>2</v>
      </c>
      <c r="AB14" s="17">
        <f t="shared" si="6"/>
        <v>4</v>
      </c>
      <c r="AC14" s="17">
        <f t="shared" si="6"/>
        <v>153</v>
      </c>
      <c r="AD14" s="17">
        <f t="shared" si="6"/>
        <v>0</v>
      </c>
      <c r="AE14" s="31">
        <f t="shared" si="6"/>
        <v>550</v>
      </c>
      <c r="AF14" s="31">
        <f t="shared" si="6"/>
        <v>703</v>
      </c>
    </row>
    <row r="15" spans="2:32" ht="23.1" customHeight="1" x14ac:dyDescent="0.25">
      <c r="B15" s="45" t="s">
        <v>42</v>
      </c>
      <c r="C15" s="50">
        <f>SUM('[1]16.08 Entebbe-Kampala'!C15,'[2]16.08 Entebbe-Kampala'!C15,'[3]16.08 Entebbe-Kampala'!C15)</f>
        <v>46</v>
      </c>
      <c r="D15" s="50">
        <f>SUM('[1]16.08 Entebbe-Kampala'!D15,'[2]16.08 Entebbe-Kampala'!D15,'[3]16.08 Entebbe-Kampala'!D15)</f>
        <v>0</v>
      </c>
      <c r="E15" s="50">
        <f>SUM('[1]16.08 Entebbe-Kampala'!E15,'[2]16.08 Entebbe-Kampala'!E15,'[3]16.08 Entebbe-Kampala'!E15)</f>
        <v>20</v>
      </c>
      <c r="F15" s="50">
        <f>SUM('[1]16.08 Entebbe-Kampala'!F15,'[2]16.08 Entebbe-Kampala'!F15,'[3]16.08 Entebbe-Kampala'!F15)</f>
        <v>27</v>
      </c>
      <c r="G15" s="50">
        <f>SUM('[1]16.08 Entebbe-Kampala'!G15,'[2]16.08 Entebbe-Kampala'!G15,'[3]16.08 Entebbe-Kampala'!G15)</f>
        <v>0</v>
      </c>
      <c r="H15" s="50">
        <f>SUM('[1]16.08 Entebbe-Kampala'!H15,'[2]16.08 Entebbe-Kampala'!H15,'[3]16.08 Entebbe-Kampala'!H15)</f>
        <v>1</v>
      </c>
      <c r="I15" s="50">
        <f>SUM('[1]16.08 Entebbe-Kampala'!I15,'[2]16.08 Entebbe-Kampala'!I15,'[3]16.08 Entebbe-Kampala'!I15)</f>
        <v>2</v>
      </c>
      <c r="J15" s="50">
        <f>SUM('[1]16.08 Entebbe-Kampala'!J15,'[2]16.08 Entebbe-Kampala'!J15,'[3]16.08 Entebbe-Kampala'!J15)</f>
        <v>0</v>
      </c>
      <c r="K15" s="50">
        <f>SUM('[1]16.08 Entebbe-Kampala'!K15,'[2]16.08 Entebbe-Kampala'!K15,'[3]16.08 Entebbe-Kampala'!K15)</f>
        <v>0</v>
      </c>
      <c r="L15" s="50">
        <f>SUM('[1]16.08 Entebbe-Kampala'!L15,'[2]16.08 Entebbe-Kampala'!L15,'[3]16.08 Entebbe-Kampala'!L15)</f>
        <v>0</v>
      </c>
      <c r="M15" s="50">
        <f>SUM('[1]16.08 Entebbe-Kampala'!M15,'[2]16.08 Entebbe-Kampala'!M15,'[3]16.08 Entebbe-Kampala'!M15)</f>
        <v>37</v>
      </c>
      <c r="N15" s="50">
        <f>SUM('[1]16.08 Entebbe-Kampala'!N15,'[2]16.08 Entebbe-Kampala'!N15,'[3]16.08 Entebbe-Kampala'!N15)</f>
        <v>0</v>
      </c>
      <c r="O15" s="15">
        <f t="shared" si="0"/>
        <v>96</v>
      </c>
      <c r="P15" s="15">
        <f t="shared" si="1"/>
        <v>133</v>
      </c>
      <c r="R15" s="1" t="s">
        <v>11</v>
      </c>
      <c r="S15" s="17">
        <f t="shared" ref="S15:AF15" si="7">SUM(C30:C33)</f>
        <v>272</v>
      </c>
      <c r="T15" s="17">
        <f t="shared" si="7"/>
        <v>0</v>
      </c>
      <c r="U15" s="17">
        <f t="shared" si="7"/>
        <v>185</v>
      </c>
      <c r="V15" s="17">
        <f t="shared" si="7"/>
        <v>91</v>
      </c>
      <c r="W15" s="17">
        <f t="shared" si="7"/>
        <v>9</v>
      </c>
      <c r="X15" s="17">
        <f t="shared" si="7"/>
        <v>1</v>
      </c>
      <c r="Y15" s="17">
        <f t="shared" si="7"/>
        <v>30</v>
      </c>
      <c r="Z15" s="17">
        <f t="shared" si="7"/>
        <v>0</v>
      </c>
      <c r="AA15" s="17">
        <f t="shared" si="7"/>
        <v>2</v>
      </c>
      <c r="AB15" s="17">
        <f t="shared" si="7"/>
        <v>2</v>
      </c>
      <c r="AC15" s="17">
        <f t="shared" si="7"/>
        <v>173</v>
      </c>
      <c r="AD15" s="17">
        <f t="shared" si="7"/>
        <v>0</v>
      </c>
      <c r="AE15" s="31">
        <f t="shared" si="7"/>
        <v>592</v>
      </c>
      <c r="AF15" s="31">
        <f t="shared" si="7"/>
        <v>765</v>
      </c>
    </row>
    <row r="16" spans="2:32" ht="23.1" customHeight="1" x14ac:dyDescent="0.25">
      <c r="B16" s="45" t="s">
        <v>43</v>
      </c>
      <c r="C16" s="50">
        <f>SUM('[1]16.08 Entebbe-Kampala'!C16,'[2]16.08 Entebbe-Kampala'!C16,'[3]16.08 Entebbe-Kampala'!C16)</f>
        <v>65</v>
      </c>
      <c r="D16" s="50">
        <f>SUM('[1]16.08 Entebbe-Kampala'!D16,'[2]16.08 Entebbe-Kampala'!D16,'[3]16.08 Entebbe-Kampala'!D16)</f>
        <v>0</v>
      </c>
      <c r="E16" s="50">
        <f>SUM('[1]16.08 Entebbe-Kampala'!E16,'[2]16.08 Entebbe-Kampala'!E16,'[3]16.08 Entebbe-Kampala'!E16)</f>
        <v>24</v>
      </c>
      <c r="F16" s="50">
        <f>SUM('[1]16.08 Entebbe-Kampala'!F16,'[2]16.08 Entebbe-Kampala'!F16,'[3]16.08 Entebbe-Kampala'!F16)</f>
        <v>27</v>
      </c>
      <c r="G16" s="50">
        <f>SUM('[1]16.08 Entebbe-Kampala'!G16,'[2]16.08 Entebbe-Kampala'!G16,'[3]16.08 Entebbe-Kampala'!G16)</f>
        <v>1</v>
      </c>
      <c r="H16" s="50">
        <f>SUM('[1]16.08 Entebbe-Kampala'!H16,'[2]16.08 Entebbe-Kampala'!H16,'[3]16.08 Entebbe-Kampala'!H16)</f>
        <v>0</v>
      </c>
      <c r="I16" s="50">
        <f>SUM('[1]16.08 Entebbe-Kampala'!I16,'[2]16.08 Entebbe-Kampala'!I16,'[3]16.08 Entebbe-Kampala'!I16)</f>
        <v>3</v>
      </c>
      <c r="J16" s="50">
        <f>SUM('[1]16.08 Entebbe-Kampala'!J16,'[2]16.08 Entebbe-Kampala'!J16,'[3]16.08 Entebbe-Kampala'!J16)</f>
        <v>0</v>
      </c>
      <c r="K16" s="50">
        <f>SUM('[1]16.08 Entebbe-Kampala'!K16,'[2]16.08 Entebbe-Kampala'!K16,'[3]16.08 Entebbe-Kampala'!K16)</f>
        <v>0</v>
      </c>
      <c r="L16" s="50">
        <f>SUM('[1]16.08 Entebbe-Kampala'!L16,'[2]16.08 Entebbe-Kampala'!L16,'[3]16.08 Entebbe-Kampala'!L16)</f>
        <v>1</v>
      </c>
      <c r="M16" s="50">
        <f>SUM('[1]16.08 Entebbe-Kampala'!M16,'[2]16.08 Entebbe-Kampala'!M16,'[3]16.08 Entebbe-Kampala'!M16)</f>
        <v>31</v>
      </c>
      <c r="N16" s="50">
        <f>SUM('[1]16.08 Entebbe-Kampala'!N16,'[2]16.08 Entebbe-Kampala'!N16,'[3]16.08 Entebbe-Kampala'!N16)</f>
        <v>0</v>
      </c>
      <c r="O16" s="15">
        <f t="shared" si="0"/>
        <v>121</v>
      </c>
      <c r="P16" s="15">
        <f t="shared" si="1"/>
        <v>152</v>
      </c>
      <c r="R16" s="1" t="s">
        <v>12</v>
      </c>
      <c r="S16" s="17">
        <f t="shared" ref="S16:AF16" si="8">SUM(C34:C37)</f>
        <v>218</v>
      </c>
      <c r="T16" s="17">
        <f t="shared" si="8"/>
        <v>0</v>
      </c>
      <c r="U16" s="17">
        <f t="shared" si="8"/>
        <v>231</v>
      </c>
      <c r="V16" s="17">
        <f t="shared" si="8"/>
        <v>119</v>
      </c>
      <c r="W16" s="17">
        <f t="shared" si="8"/>
        <v>10</v>
      </c>
      <c r="X16" s="17">
        <f t="shared" si="8"/>
        <v>2</v>
      </c>
      <c r="Y16" s="17">
        <f t="shared" si="8"/>
        <v>37</v>
      </c>
      <c r="Z16" s="17">
        <f t="shared" si="8"/>
        <v>1</v>
      </c>
      <c r="AA16" s="17">
        <f t="shared" si="8"/>
        <v>4</v>
      </c>
      <c r="AB16" s="17">
        <f t="shared" si="8"/>
        <v>3</v>
      </c>
      <c r="AC16" s="17">
        <f t="shared" si="8"/>
        <v>153</v>
      </c>
      <c r="AD16" s="17">
        <f t="shared" si="8"/>
        <v>0</v>
      </c>
      <c r="AE16" s="31">
        <f t="shared" si="8"/>
        <v>625</v>
      </c>
      <c r="AF16" s="31">
        <f t="shared" si="8"/>
        <v>778</v>
      </c>
    </row>
    <row r="17" spans="2:32" ht="23.1" customHeight="1" x14ac:dyDescent="0.25">
      <c r="B17" s="45" t="s">
        <v>44</v>
      </c>
      <c r="C17" s="50">
        <f>SUM('[1]16.08 Entebbe-Kampala'!C17,'[2]16.08 Entebbe-Kampala'!C17,'[3]16.08 Entebbe-Kampala'!C17)</f>
        <v>51</v>
      </c>
      <c r="D17" s="50">
        <f>SUM('[1]16.08 Entebbe-Kampala'!D17,'[2]16.08 Entebbe-Kampala'!D17,'[3]16.08 Entebbe-Kampala'!D17)</f>
        <v>0</v>
      </c>
      <c r="E17" s="50">
        <f>SUM('[1]16.08 Entebbe-Kampala'!E17,'[2]16.08 Entebbe-Kampala'!E17,'[3]16.08 Entebbe-Kampala'!E17)</f>
        <v>21</v>
      </c>
      <c r="F17" s="50">
        <f>SUM('[1]16.08 Entebbe-Kampala'!F17,'[2]16.08 Entebbe-Kampala'!F17,'[3]16.08 Entebbe-Kampala'!F17)</f>
        <v>21</v>
      </c>
      <c r="G17" s="50">
        <f>SUM('[1]16.08 Entebbe-Kampala'!G17,'[2]16.08 Entebbe-Kampala'!G17,'[3]16.08 Entebbe-Kampala'!G17)</f>
        <v>2</v>
      </c>
      <c r="H17" s="50">
        <f>SUM('[1]16.08 Entebbe-Kampala'!H17,'[2]16.08 Entebbe-Kampala'!H17,'[3]16.08 Entebbe-Kampala'!H17)</f>
        <v>1</v>
      </c>
      <c r="I17" s="50">
        <f>SUM('[1]16.08 Entebbe-Kampala'!I17,'[2]16.08 Entebbe-Kampala'!I17,'[3]16.08 Entebbe-Kampala'!I17)</f>
        <v>2</v>
      </c>
      <c r="J17" s="50">
        <f>SUM('[1]16.08 Entebbe-Kampala'!J17,'[2]16.08 Entebbe-Kampala'!J17,'[3]16.08 Entebbe-Kampala'!J17)</f>
        <v>1</v>
      </c>
      <c r="K17" s="50">
        <f>SUM('[1]16.08 Entebbe-Kampala'!K17,'[2]16.08 Entebbe-Kampala'!K17,'[3]16.08 Entebbe-Kampala'!K17)</f>
        <v>0</v>
      </c>
      <c r="L17" s="50">
        <f>SUM('[1]16.08 Entebbe-Kampala'!L17,'[2]16.08 Entebbe-Kampala'!L17,'[3]16.08 Entebbe-Kampala'!L17)</f>
        <v>0</v>
      </c>
      <c r="M17" s="50">
        <f>SUM('[1]16.08 Entebbe-Kampala'!M17,'[2]16.08 Entebbe-Kampala'!M17,'[3]16.08 Entebbe-Kampala'!M17)</f>
        <v>33</v>
      </c>
      <c r="N17" s="50">
        <f>SUM('[1]16.08 Entebbe-Kampala'!N17,'[2]16.08 Entebbe-Kampala'!N17,'[3]16.08 Entebbe-Kampala'!N17)</f>
        <v>0</v>
      </c>
      <c r="O17" s="15">
        <f t="shared" si="0"/>
        <v>99</v>
      </c>
      <c r="P17" s="15">
        <f t="shared" si="1"/>
        <v>132</v>
      </c>
      <c r="R17" s="1" t="s">
        <v>13</v>
      </c>
      <c r="S17" s="17">
        <f t="shared" ref="S17:AF17" si="9">SUM(C38:C41)</f>
        <v>270</v>
      </c>
      <c r="T17" s="17">
        <f t="shared" si="9"/>
        <v>0</v>
      </c>
      <c r="U17" s="17">
        <f t="shared" si="9"/>
        <v>256</v>
      </c>
      <c r="V17" s="17">
        <f t="shared" si="9"/>
        <v>114</v>
      </c>
      <c r="W17" s="17">
        <f t="shared" si="9"/>
        <v>30</v>
      </c>
      <c r="X17" s="17">
        <f t="shared" si="9"/>
        <v>0</v>
      </c>
      <c r="Y17" s="17">
        <f t="shared" si="9"/>
        <v>35</v>
      </c>
      <c r="Z17" s="17">
        <f t="shared" si="9"/>
        <v>3</v>
      </c>
      <c r="AA17" s="17">
        <f t="shared" si="9"/>
        <v>2</v>
      </c>
      <c r="AB17" s="17">
        <f t="shared" si="9"/>
        <v>4</v>
      </c>
      <c r="AC17" s="17">
        <f t="shared" si="9"/>
        <v>164</v>
      </c>
      <c r="AD17" s="17">
        <f t="shared" si="9"/>
        <v>0</v>
      </c>
      <c r="AE17" s="31">
        <f t="shared" si="9"/>
        <v>714</v>
      </c>
      <c r="AF17" s="31">
        <f t="shared" si="9"/>
        <v>878</v>
      </c>
    </row>
    <row r="18" spans="2:32" ht="23.1" customHeight="1" x14ac:dyDescent="0.25">
      <c r="B18" s="45" t="s">
        <v>45</v>
      </c>
      <c r="C18" s="50">
        <f>SUM('[1]16.08 Entebbe-Kampala'!C18,'[2]16.08 Entebbe-Kampala'!C18,'[3]16.08 Entebbe-Kampala'!C18)</f>
        <v>52</v>
      </c>
      <c r="D18" s="50">
        <f>SUM('[1]16.08 Entebbe-Kampala'!D18,'[2]16.08 Entebbe-Kampala'!D18,'[3]16.08 Entebbe-Kampala'!D18)</f>
        <v>0</v>
      </c>
      <c r="E18" s="50">
        <f>SUM('[1]16.08 Entebbe-Kampala'!E18,'[2]16.08 Entebbe-Kampala'!E18,'[3]16.08 Entebbe-Kampala'!E18)</f>
        <v>28</v>
      </c>
      <c r="F18" s="50">
        <f>SUM('[1]16.08 Entebbe-Kampala'!F18,'[2]16.08 Entebbe-Kampala'!F18,'[3]16.08 Entebbe-Kampala'!F18)</f>
        <v>20</v>
      </c>
      <c r="G18" s="50">
        <f>SUM('[1]16.08 Entebbe-Kampala'!G18,'[2]16.08 Entebbe-Kampala'!G18,'[3]16.08 Entebbe-Kampala'!G18)</f>
        <v>2</v>
      </c>
      <c r="H18" s="50">
        <f>SUM('[1]16.08 Entebbe-Kampala'!H18,'[2]16.08 Entebbe-Kampala'!H18,'[3]16.08 Entebbe-Kampala'!H18)</f>
        <v>1</v>
      </c>
      <c r="I18" s="50">
        <f>SUM('[1]16.08 Entebbe-Kampala'!I18,'[2]16.08 Entebbe-Kampala'!I18,'[3]16.08 Entebbe-Kampala'!I18)</f>
        <v>5</v>
      </c>
      <c r="J18" s="50">
        <f>SUM('[1]16.08 Entebbe-Kampala'!J18,'[2]16.08 Entebbe-Kampala'!J18,'[3]16.08 Entebbe-Kampala'!J18)</f>
        <v>0</v>
      </c>
      <c r="K18" s="50">
        <f>SUM('[1]16.08 Entebbe-Kampala'!K18,'[2]16.08 Entebbe-Kampala'!K18,'[3]16.08 Entebbe-Kampala'!K18)</f>
        <v>0</v>
      </c>
      <c r="L18" s="50">
        <f>SUM('[1]16.08 Entebbe-Kampala'!L18,'[2]16.08 Entebbe-Kampala'!L18,'[3]16.08 Entebbe-Kampala'!L18)</f>
        <v>0</v>
      </c>
      <c r="M18" s="50">
        <f>SUM('[1]16.08 Entebbe-Kampala'!M18,'[2]16.08 Entebbe-Kampala'!M18,'[3]16.08 Entebbe-Kampala'!M18)</f>
        <v>31</v>
      </c>
      <c r="N18" s="50">
        <f>SUM('[1]16.08 Entebbe-Kampala'!N18,'[2]16.08 Entebbe-Kampala'!N18,'[3]16.08 Entebbe-Kampala'!N18)</f>
        <v>0</v>
      </c>
      <c r="O18" s="15">
        <f t="shared" si="0"/>
        <v>108</v>
      </c>
      <c r="P18" s="15">
        <f t="shared" si="1"/>
        <v>139</v>
      </c>
      <c r="R18" s="1" t="s">
        <v>14</v>
      </c>
      <c r="S18" s="17">
        <f t="shared" ref="S18:AF18" si="10">SUM(C42:C45)</f>
        <v>439</v>
      </c>
      <c r="T18" s="17">
        <f t="shared" si="10"/>
        <v>0</v>
      </c>
      <c r="U18" s="17">
        <f t="shared" si="10"/>
        <v>268</v>
      </c>
      <c r="V18" s="17">
        <f t="shared" si="10"/>
        <v>130</v>
      </c>
      <c r="W18" s="17">
        <f t="shared" si="10"/>
        <v>26</v>
      </c>
      <c r="X18" s="17">
        <f t="shared" si="10"/>
        <v>0</v>
      </c>
      <c r="Y18" s="17">
        <f t="shared" si="10"/>
        <v>38</v>
      </c>
      <c r="Z18" s="17">
        <f t="shared" si="10"/>
        <v>4</v>
      </c>
      <c r="AA18" s="17">
        <f t="shared" si="10"/>
        <v>5</v>
      </c>
      <c r="AB18" s="17">
        <f t="shared" si="10"/>
        <v>1</v>
      </c>
      <c r="AC18" s="17">
        <f t="shared" si="10"/>
        <v>130</v>
      </c>
      <c r="AD18" s="17">
        <f t="shared" si="10"/>
        <v>0</v>
      </c>
      <c r="AE18" s="31">
        <f t="shared" si="10"/>
        <v>911</v>
      </c>
      <c r="AF18" s="31">
        <f t="shared" si="10"/>
        <v>1041</v>
      </c>
    </row>
    <row r="19" spans="2:32" ht="23.1" customHeight="1" x14ac:dyDescent="0.25">
      <c r="B19" s="45" t="s">
        <v>46</v>
      </c>
      <c r="C19" s="50">
        <f>SUM('[1]16.08 Entebbe-Kampala'!C19,'[2]16.08 Entebbe-Kampala'!C19,'[3]16.08 Entebbe-Kampala'!C19)</f>
        <v>49</v>
      </c>
      <c r="D19" s="50">
        <f>SUM('[1]16.08 Entebbe-Kampala'!D19,'[2]16.08 Entebbe-Kampala'!D19,'[3]16.08 Entebbe-Kampala'!D19)</f>
        <v>0</v>
      </c>
      <c r="E19" s="50">
        <f>SUM('[1]16.08 Entebbe-Kampala'!E19,'[2]16.08 Entebbe-Kampala'!E19,'[3]16.08 Entebbe-Kampala'!E19)</f>
        <v>39</v>
      </c>
      <c r="F19" s="50">
        <f>SUM('[1]16.08 Entebbe-Kampala'!F19,'[2]16.08 Entebbe-Kampala'!F19,'[3]16.08 Entebbe-Kampala'!F19)</f>
        <v>24</v>
      </c>
      <c r="G19" s="50">
        <f>SUM('[1]16.08 Entebbe-Kampala'!G19,'[2]16.08 Entebbe-Kampala'!G19,'[3]16.08 Entebbe-Kampala'!G19)</f>
        <v>0</v>
      </c>
      <c r="H19" s="50">
        <f>SUM('[1]16.08 Entebbe-Kampala'!H19,'[2]16.08 Entebbe-Kampala'!H19,'[3]16.08 Entebbe-Kampala'!H19)</f>
        <v>0</v>
      </c>
      <c r="I19" s="50">
        <f>SUM('[1]16.08 Entebbe-Kampala'!I19,'[2]16.08 Entebbe-Kampala'!I19,'[3]16.08 Entebbe-Kampala'!I19)</f>
        <v>5</v>
      </c>
      <c r="J19" s="50">
        <f>SUM('[1]16.08 Entebbe-Kampala'!J19,'[2]16.08 Entebbe-Kampala'!J19,'[3]16.08 Entebbe-Kampala'!J19)</f>
        <v>0</v>
      </c>
      <c r="K19" s="50">
        <f>SUM('[1]16.08 Entebbe-Kampala'!K19,'[2]16.08 Entebbe-Kampala'!K19,'[3]16.08 Entebbe-Kampala'!K19)</f>
        <v>0</v>
      </c>
      <c r="L19" s="50">
        <f>SUM('[1]16.08 Entebbe-Kampala'!L19,'[2]16.08 Entebbe-Kampala'!L19,'[3]16.08 Entebbe-Kampala'!L19)</f>
        <v>0</v>
      </c>
      <c r="M19" s="50">
        <f>SUM('[1]16.08 Entebbe-Kampala'!M19,'[2]16.08 Entebbe-Kampala'!M19,'[3]16.08 Entebbe-Kampala'!M19)</f>
        <v>25</v>
      </c>
      <c r="N19" s="50">
        <f>SUM('[1]16.08 Entebbe-Kampala'!N19,'[2]16.08 Entebbe-Kampala'!N19,'[3]16.08 Entebbe-Kampala'!N19)</f>
        <v>0</v>
      </c>
      <c r="O19" s="15">
        <f t="shared" si="0"/>
        <v>117</v>
      </c>
      <c r="P19" s="15">
        <f t="shared" si="1"/>
        <v>142</v>
      </c>
      <c r="R19" s="1" t="s">
        <v>15</v>
      </c>
      <c r="S19" s="17">
        <f t="shared" ref="S19:AF19" si="11">SUM(C46:C49)</f>
        <v>364</v>
      </c>
      <c r="T19" s="17">
        <f t="shared" si="11"/>
        <v>0</v>
      </c>
      <c r="U19" s="17">
        <f t="shared" si="11"/>
        <v>195</v>
      </c>
      <c r="V19" s="17">
        <f t="shared" si="11"/>
        <v>140</v>
      </c>
      <c r="W19" s="17">
        <f t="shared" si="11"/>
        <v>26</v>
      </c>
      <c r="X19" s="17">
        <f t="shared" si="11"/>
        <v>2</v>
      </c>
      <c r="Y19" s="17">
        <f t="shared" si="11"/>
        <v>27</v>
      </c>
      <c r="Z19" s="17">
        <f t="shared" si="11"/>
        <v>0</v>
      </c>
      <c r="AA19" s="17">
        <f t="shared" si="11"/>
        <v>4</v>
      </c>
      <c r="AB19" s="17">
        <f t="shared" si="11"/>
        <v>4</v>
      </c>
      <c r="AC19" s="17">
        <f t="shared" si="11"/>
        <v>180</v>
      </c>
      <c r="AD19" s="17">
        <f t="shared" si="11"/>
        <v>0</v>
      </c>
      <c r="AE19" s="31">
        <f t="shared" si="11"/>
        <v>762</v>
      </c>
      <c r="AF19" s="31">
        <f t="shared" si="11"/>
        <v>942</v>
      </c>
    </row>
    <row r="20" spans="2:32" ht="23.1" customHeight="1" x14ac:dyDescent="0.25">
      <c r="B20" s="45" t="s">
        <v>47</v>
      </c>
      <c r="C20" s="50">
        <f>SUM('[1]16.08 Entebbe-Kampala'!C20,'[2]16.08 Entebbe-Kampala'!C20,'[3]16.08 Entebbe-Kampala'!C20)</f>
        <v>56</v>
      </c>
      <c r="D20" s="50">
        <f>SUM('[1]16.08 Entebbe-Kampala'!D20,'[2]16.08 Entebbe-Kampala'!D20,'[3]16.08 Entebbe-Kampala'!D20)</f>
        <v>0</v>
      </c>
      <c r="E20" s="50">
        <f>SUM('[1]16.08 Entebbe-Kampala'!E20,'[2]16.08 Entebbe-Kampala'!E20,'[3]16.08 Entebbe-Kampala'!E20)</f>
        <v>31</v>
      </c>
      <c r="F20" s="50">
        <f>SUM('[1]16.08 Entebbe-Kampala'!F20,'[2]16.08 Entebbe-Kampala'!F20,'[3]16.08 Entebbe-Kampala'!F20)</f>
        <v>23</v>
      </c>
      <c r="G20" s="50">
        <f>SUM('[1]16.08 Entebbe-Kampala'!G20,'[2]16.08 Entebbe-Kampala'!G20,'[3]16.08 Entebbe-Kampala'!G20)</f>
        <v>0</v>
      </c>
      <c r="H20" s="50">
        <f>SUM('[1]16.08 Entebbe-Kampala'!H20,'[2]16.08 Entebbe-Kampala'!H20,'[3]16.08 Entebbe-Kampala'!H20)</f>
        <v>0</v>
      </c>
      <c r="I20" s="50">
        <f>SUM('[1]16.08 Entebbe-Kampala'!I20,'[2]16.08 Entebbe-Kampala'!I20,'[3]16.08 Entebbe-Kampala'!I20)</f>
        <v>6</v>
      </c>
      <c r="J20" s="50">
        <f>SUM('[1]16.08 Entebbe-Kampala'!J20,'[2]16.08 Entebbe-Kampala'!J20,'[3]16.08 Entebbe-Kampala'!J20)</f>
        <v>0</v>
      </c>
      <c r="K20" s="50">
        <f>SUM('[1]16.08 Entebbe-Kampala'!K20,'[2]16.08 Entebbe-Kampala'!K20,'[3]16.08 Entebbe-Kampala'!K20)</f>
        <v>1</v>
      </c>
      <c r="L20" s="50">
        <f>SUM('[1]16.08 Entebbe-Kampala'!L20,'[2]16.08 Entebbe-Kampala'!L20,'[3]16.08 Entebbe-Kampala'!L20)</f>
        <v>0</v>
      </c>
      <c r="M20" s="50">
        <f>SUM('[1]16.08 Entebbe-Kampala'!M20,'[2]16.08 Entebbe-Kampala'!M20,'[3]16.08 Entebbe-Kampala'!M20)</f>
        <v>26</v>
      </c>
      <c r="N20" s="50">
        <f>SUM('[1]16.08 Entebbe-Kampala'!N20,'[2]16.08 Entebbe-Kampala'!N20,'[3]16.08 Entebbe-Kampala'!N20)</f>
        <v>0</v>
      </c>
      <c r="O20" s="15">
        <f t="shared" si="0"/>
        <v>117</v>
      </c>
      <c r="P20" s="15">
        <f t="shared" si="1"/>
        <v>143</v>
      </c>
      <c r="R20" s="1" t="s">
        <v>16</v>
      </c>
      <c r="S20" s="17">
        <f t="shared" ref="S20:AF20" si="12">SUM(C50:C53)</f>
        <v>442</v>
      </c>
      <c r="T20" s="17">
        <f t="shared" si="12"/>
        <v>0</v>
      </c>
      <c r="U20" s="17">
        <f t="shared" si="12"/>
        <v>262</v>
      </c>
      <c r="V20" s="17">
        <f t="shared" si="12"/>
        <v>157</v>
      </c>
      <c r="W20" s="17">
        <f t="shared" si="12"/>
        <v>22</v>
      </c>
      <c r="X20" s="17">
        <f t="shared" si="12"/>
        <v>10</v>
      </c>
      <c r="Y20" s="17">
        <f t="shared" si="12"/>
        <v>39</v>
      </c>
      <c r="Z20" s="17">
        <f t="shared" si="12"/>
        <v>3</v>
      </c>
      <c r="AA20" s="17">
        <f t="shared" si="12"/>
        <v>5</v>
      </c>
      <c r="AB20" s="17">
        <f t="shared" si="12"/>
        <v>4</v>
      </c>
      <c r="AC20" s="17">
        <f t="shared" si="12"/>
        <v>191</v>
      </c>
      <c r="AD20" s="17">
        <f t="shared" si="12"/>
        <v>0</v>
      </c>
      <c r="AE20" s="31">
        <f t="shared" si="12"/>
        <v>944</v>
      </c>
      <c r="AF20" s="31">
        <f t="shared" si="12"/>
        <v>1135</v>
      </c>
    </row>
    <row r="21" spans="2:32" ht="23.1" customHeight="1" x14ac:dyDescent="0.25">
      <c r="B21" s="45" t="s">
        <v>48</v>
      </c>
      <c r="C21" s="50">
        <f>SUM('[1]16.08 Entebbe-Kampala'!C21,'[2]16.08 Entebbe-Kampala'!C21,'[3]16.08 Entebbe-Kampala'!C21)</f>
        <v>56</v>
      </c>
      <c r="D21" s="50">
        <f>SUM('[1]16.08 Entebbe-Kampala'!D21,'[2]16.08 Entebbe-Kampala'!D21,'[3]16.08 Entebbe-Kampala'!D21)</f>
        <v>0</v>
      </c>
      <c r="E21" s="50">
        <f>SUM('[1]16.08 Entebbe-Kampala'!E21,'[2]16.08 Entebbe-Kampala'!E21,'[3]16.08 Entebbe-Kampala'!E21)</f>
        <v>32</v>
      </c>
      <c r="F21" s="50">
        <f>SUM('[1]16.08 Entebbe-Kampala'!F21,'[2]16.08 Entebbe-Kampala'!F21,'[3]16.08 Entebbe-Kampala'!F21)</f>
        <v>26</v>
      </c>
      <c r="G21" s="50">
        <f>SUM('[1]16.08 Entebbe-Kampala'!G21,'[2]16.08 Entebbe-Kampala'!G21,'[3]16.08 Entebbe-Kampala'!G21)</f>
        <v>3</v>
      </c>
      <c r="H21" s="50">
        <f>SUM('[1]16.08 Entebbe-Kampala'!H21,'[2]16.08 Entebbe-Kampala'!H21,'[3]16.08 Entebbe-Kampala'!H21)</f>
        <v>0</v>
      </c>
      <c r="I21" s="50">
        <f>SUM('[1]16.08 Entebbe-Kampala'!I21,'[2]16.08 Entebbe-Kampala'!I21,'[3]16.08 Entebbe-Kampala'!I21)</f>
        <v>5</v>
      </c>
      <c r="J21" s="50">
        <f>SUM('[1]16.08 Entebbe-Kampala'!J21,'[2]16.08 Entebbe-Kampala'!J21,'[3]16.08 Entebbe-Kampala'!J21)</f>
        <v>2</v>
      </c>
      <c r="K21" s="50">
        <f>SUM('[1]16.08 Entebbe-Kampala'!K21,'[2]16.08 Entebbe-Kampala'!K21,'[3]16.08 Entebbe-Kampala'!K21)</f>
        <v>1</v>
      </c>
      <c r="L21" s="50">
        <f>SUM('[1]16.08 Entebbe-Kampala'!L21,'[2]16.08 Entebbe-Kampala'!L21,'[3]16.08 Entebbe-Kampala'!L21)</f>
        <v>1</v>
      </c>
      <c r="M21" s="50">
        <f>SUM('[1]16.08 Entebbe-Kampala'!M21,'[2]16.08 Entebbe-Kampala'!M21,'[3]16.08 Entebbe-Kampala'!M21)</f>
        <v>34</v>
      </c>
      <c r="N21" s="50">
        <f>SUM('[1]16.08 Entebbe-Kampala'!N21,'[2]16.08 Entebbe-Kampala'!N21,'[3]16.08 Entebbe-Kampala'!N21)</f>
        <v>0</v>
      </c>
      <c r="O21" s="15">
        <f t="shared" si="0"/>
        <v>126</v>
      </c>
      <c r="P21" s="15">
        <f t="shared" si="1"/>
        <v>160</v>
      </c>
      <c r="R21" s="36" t="s">
        <v>20</v>
      </c>
      <c r="S21" s="34">
        <f t="shared" ref="S21:AF21" si="13">SUM(C54:C57)</f>
        <v>425</v>
      </c>
      <c r="T21" s="17">
        <f t="shared" si="13"/>
        <v>0</v>
      </c>
      <c r="U21" s="17">
        <f t="shared" si="13"/>
        <v>234</v>
      </c>
      <c r="V21" s="17">
        <f t="shared" si="13"/>
        <v>151</v>
      </c>
      <c r="W21" s="17">
        <f t="shared" si="13"/>
        <v>17</v>
      </c>
      <c r="X21" s="17">
        <f t="shared" si="13"/>
        <v>7</v>
      </c>
      <c r="Y21" s="17">
        <f t="shared" si="13"/>
        <v>36</v>
      </c>
      <c r="Z21" s="17">
        <f t="shared" si="13"/>
        <v>3</v>
      </c>
      <c r="AA21" s="17">
        <f t="shared" si="13"/>
        <v>1</v>
      </c>
      <c r="AB21" s="17">
        <f t="shared" si="13"/>
        <v>2</v>
      </c>
      <c r="AC21" s="17">
        <f t="shared" si="13"/>
        <v>166</v>
      </c>
      <c r="AD21" s="17">
        <f t="shared" si="13"/>
        <v>0</v>
      </c>
      <c r="AE21" s="31">
        <f t="shared" si="13"/>
        <v>876</v>
      </c>
      <c r="AF21" s="31">
        <f t="shared" si="13"/>
        <v>1042</v>
      </c>
    </row>
    <row r="22" spans="2:32" ht="23.1" customHeight="1" x14ac:dyDescent="0.25">
      <c r="B22" s="45" t="s">
        <v>49</v>
      </c>
      <c r="C22" s="50">
        <f>SUM('[1]16.08 Entebbe-Kampala'!C22,'[2]16.08 Entebbe-Kampala'!C22,'[3]16.08 Entebbe-Kampala'!C22)</f>
        <v>44</v>
      </c>
      <c r="D22" s="50">
        <f>SUM('[1]16.08 Entebbe-Kampala'!D22,'[2]16.08 Entebbe-Kampala'!D22,'[3]16.08 Entebbe-Kampala'!D22)</f>
        <v>0</v>
      </c>
      <c r="E22" s="50">
        <f>SUM('[1]16.08 Entebbe-Kampala'!E22,'[2]16.08 Entebbe-Kampala'!E22,'[3]16.08 Entebbe-Kampala'!E22)</f>
        <v>30</v>
      </c>
      <c r="F22" s="50">
        <f>SUM('[1]16.08 Entebbe-Kampala'!F22,'[2]16.08 Entebbe-Kampala'!F22,'[3]16.08 Entebbe-Kampala'!F22)</f>
        <v>25</v>
      </c>
      <c r="G22" s="50">
        <f>SUM('[1]16.08 Entebbe-Kampala'!G22,'[2]16.08 Entebbe-Kampala'!G22,'[3]16.08 Entebbe-Kampala'!G22)</f>
        <v>0</v>
      </c>
      <c r="H22" s="50">
        <f>SUM('[1]16.08 Entebbe-Kampala'!H22,'[2]16.08 Entebbe-Kampala'!H22,'[3]16.08 Entebbe-Kampala'!H22)</f>
        <v>2</v>
      </c>
      <c r="I22" s="50">
        <f>SUM('[1]16.08 Entebbe-Kampala'!I22,'[2]16.08 Entebbe-Kampala'!I22,'[3]16.08 Entebbe-Kampala'!I22)</f>
        <v>8</v>
      </c>
      <c r="J22" s="50">
        <f>SUM('[1]16.08 Entebbe-Kampala'!J22,'[2]16.08 Entebbe-Kampala'!J22,'[3]16.08 Entebbe-Kampala'!J22)</f>
        <v>1</v>
      </c>
      <c r="K22" s="50">
        <f>SUM('[1]16.08 Entebbe-Kampala'!K22,'[2]16.08 Entebbe-Kampala'!K22,'[3]16.08 Entebbe-Kampala'!K22)</f>
        <v>0</v>
      </c>
      <c r="L22" s="50">
        <f>SUM('[1]16.08 Entebbe-Kampala'!L22,'[2]16.08 Entebbe-Kampala'!L22,'[3]16.08 Entebbe-Kampala'!L22)</f>
        <v>1</v>
      </c>
      <c r="M22" s="50">
        <f>SUM('[1]16.08 Entebbe-Kampala'!M22,'[2]16.08 Entebbe-Kampala'!M22,'[3]16.08 Entebbe-Kampala'!M22)</f>
        <v>24</v>
      </c>
      <c r="N22" s="50">
        <f>SUM('[1]16.08 Entebbe-Kampala'!N22,'[2]16.08 Entebbe-Kampala'!N22,'[3]16.08 Entebbe-Kampala'!N22)</f>
        <v>0</v>
      </c>
      <c r="O22" s="15">
        <f t="shared" si="0"/>
        <v>111</v>
      </c>
      <c r="P22" s="15">
        <f t="shared" si="1"/>
        <v>135</v>
      </c>
      <c r="R22" s="36" t="s">
        <v>146</v>
      </c>
      <c r="S22" s="34">
        <f>SUM(C58:C61)</f>
        <v>317.35200509461424</v>
      </c>
      <c r="T22" s="34">
        <f t="shared" ref="T22:AF22" si="14">SUM(D58:D61)</f>
        <v>0</v>
      </c>
      <c r="U22" s="34">
        <f t="shared" si="14"/>
        <v>179.27527292576417</v>
      </c>
      <c r="V22" s="34">
        <f t="shared" si="14"/>
        <v>116.23056768558951</v>
      </c>
      <c r="W22" s="34">
        <f t="shared" si="14"/>
        <v>16.863810043668121</v>
      </c>
      <c r="X22" s="34">
        <f t="shared" si="14"/>
        <v>4.9294213973799117</v>
      </c>
      <c r="Y22" s="34">
        <f t="shared" si="14"/>
        <v>26.463209606986894</v>
      </c>
      <c r="Z22" s="34">
        <f t="shared" si="14"/>
        <v>1.5566593886462878</v>
      </c>
      <c r="AA22" s="34">
        <f t="shared" si="14"/>
        <v>2.5944323144104802</v>
      </c>
      <c r="AB22" s="34">
        <f t="shared" si="14"/>
        <v>2.5944323144104802</v>
      </c>
      <c r="AC22" s="34">
        <f t="shared" si="14"/>
        <v>139.32101528384277</v>
      </c>
      <c r="AD22" s="34">
        <f t="shared" si="14"/>
        <v>0</v>
      </c>
      <c r="AE22" s="31">
        <f t="shared" si="14"/>
        <v>667.85981077147017</v>
      </c>
      <c r="AF22" s="31">
        <f t="shared" si="14"/>
        <v>807.18082605531276</v>
      </c>
    </row>
    <row r="23" spans="2:32" ht="23.1" customHeight="1" x14ac:dyDescent="0.25">
      <c r="B23" s="45" t="s">
        <v>50</v>
      </c>
      <c r="C23" s="50">
        <f>SUM('[1]16.08 Entebbe-Kampala'!C23,'[2]16.08 Entebbe-Kampala'!C23,'[3]16.08 Entebbe-Kampala'!C23)</f>
        <v>63</v>
      </c>
      <c r="D23" s="50">
        <f>SUM('[1]16.08 Entebbe-Kampala'!D23,'[2]16.08 Entebbe-Kampala'!D23,'[3]16.08 Entebbe-Kampala'!D23)</f>
        <v>0</v>
      </c>
      <c r="E23" s="50">
        <f>SUM('[1]16.08 Entebbe-Kampala'!E23,'[2]16.08 Entebbe-Kampala'!E23,'[3]16.08 Entebbe-Kampala'!E23)</f>
        <v>45</v>
      </c>
      <c r="F23" s="50">
        <f>SUM('[1]16.08 Entebbe-Kampala'!F23,'[2]16.08 Entebbe-Kampala'!F23,'[3]16.08 Entebbe-Kampala'!F23)</f>
        <v>23</v>
      </c>
      <c r="G23" s="50">
        <f>SUM('[1]16.08 Entebbe-Kampala'!G23,'[2]16.08 Entebbe-Kampala'!G23,'[3]16.08 Entebbe-Kampala'!G23)</f>
        <v>0</v>
      </c>
      <c r="H23" s="50">
        <f>SUM('[1]16.08 Entebbe-Kampala'!H23,'[2]16.08 Entebbe-Kampala'!H23,'[3]16.08 Entebbe-Kampala'!H23)</f>
        <v>0</v>
      </c>
      <c r="I23" s="50">
        <f>SUM('[1]16.08 Entebbe-Kampala'!I23,'[2]16.08 Entebbe-Kampala'!I23,'[3]16.08 Entebbe-Kampala'!I23)</f>
        <v>10</v>
      </c>
      <c r="J23" s="50">
        <f>SUM('[1]16.08 Entebbe-Kampala'!J23,'[2]16.08 Entebbe-Kampala'!J23,'[3]16.08 Entebbe-Kampala'!J23)</f>
        <v>1</v>
      </c>
      <c r="K23" s="50">
        <f>SUM('[1]16.08 Entebbe-Kampala'!K23,'[2]16.08 Entebbe-Kampala'!K23,'[3]16.08 Entebbe-Kampala'!K23)</f>
        <v>1</v>
      </c>
      <c r="L23" s="50">
        <f>SUM('[1]16.08 Entebbe-Kampala'!L23,'[2]16.08 Entebbe-Kampala'!L23,'[3]16.08 Entebbe-Kampala'!L23)</f>
        <v>0</v>
      </c>
      <c r="M23" s="50">
        <f>SUM('[1]16.08 Entebbe-Kampala'!M23,'[2]16.08 Entebbe-Kampala'!M23,'[3]16.08 Entebbe-Kampala'!M23)</f>
        <v>31</v>
      </c>
      <c r="N23" s="50">
        <f>SUM('[1]16.08 Entebbe-Kampala'!N23,'[2]16.08 Entebbe-Kampala'!N23,'[3]16.08 Entebbe-Kampala'!N23)</f>
        <v>0</v>
      </c>
      <c r="O23" s="15">
        <f t="shared" si="0"/>
        <v>143</v>
      </c>
      <c r="P23" s="15">
        <f t="shared" si="1"/>
        <v>174</v>
      </c>
      <c r="R23" s="36" t="s">
        <v>147</v>
      </c>
      <c r="S23" s="34">
        <f>SUM(C62:C65)</f>
        <v>241.92121724890825</v>
      </c>
      <c r="T23" s="34">
        <f t="shared" ref="T23:AF23" si="15">SUM(D62:D65)</f>
        <v>0</v>
      </c>
      <c r="U23" s="34">
        <f t="shared" si="15"/>
        <v>163.96414119359525</v>
      </c>
      <c r="V23" s="34">
        <f t="shared" si="15"/>
        <v>106.30381368267824</v>
      </c>
      <c r="W23" s="34">
        <f t="shared" si="15"/>
        <v>15.423544395924299</v>
      </c>
      <c r="X23" s="34">
        <f t="shared" si="15"/>
        <v>4.5084206695778715</v>
      </c>
      <c r="Y23" s="34">
        <f t="shared" si="15"/>
        <v>24.203100436681208</v>
      </c>
      <c r="Z23" s="34">
        <f t="shared" si="15"/>
        <v>1.4237117903930121</v>
      </c>
      <c r="AA23" s="34">
        <f t="shared" si="15"/>
        <v>2.3728529839883539</v>
      </c>
      <c r="AB23" s="34">
        <f t="shared" si="15"/>
        <v>2.3728529839883539</v>
      </c>
      <c r="AC23" s="34">
        <f t="shared" si="15"/>
        <v>127.42220524017458</v>
      </c>
      <c r="AD23" s="34">
        <f t="shared" si="15"/>
        <v>0</v>
      </c>
      <c r="AE23" s="31">
        <f t="shared" si="15"/>
        <v>562.49365538573477</v>
      </c>
      <c r="AF23" s="31">
        <f t="shared" si="15"/>
        <v>689.91586062590943</v>
      </c>
    </row>
    <row r="24" spans="2:32" ht="23.1" customHeight="1" x14ac:dyDescent="0.25">
      <c r="B24" s="45" t="s">
        <v>51</v>
      </c>
      <c r="C24" s="50">
        <f>SUM('[1]16.08 Entebbe-Kampala'!C24,'[2]16.08 Entebbe-Kampala'!C24,'[3]16.08 Entebbe-Kampala'!C24)</f>
        <v>42</v>
      </c>
      <c r="D24" s="50">
        <f>SUM('[1]16.08 Entebbe-Kampala'!D24,'[2]16.08 Entebbe-Kampala'!D24,'[3]16.08 Entebbe-Kampala'!D24)</f>
        <v>0</v>
      </c>
      <c r="E24" s="50">
        <f>SUM('[1]16.08 Entebbe-Kampala'!E24,'[2]16.08 Entebbe-Kampala'!E24,'[3]16.08 Entebbe-Kampala'!E24)</f>
        <v>53</v>
      </c>
      <c r="F24" s="50">
        <f>SUM('[1]16.08 Entebbe-Kampala'!F24,'[2]16.08 Entebbe-Kampala'!F24,'[3]16.08 Entebbe-Kampala'!F24)</f>
        <v>29</v>
      </c>
      <c r="G24" s="50">
        <f>SUM('[1]16.08 Entebbe-Kampala'!G24,'[2]16.08 Entebbe-Kampala'!G24,'[3]16.08 Entebbe-Kampala'!G24)</f>
        <v>1</v>
      </c>
      <c r="H24" s="50">
        <f>SUM('[1]16.08 Entebbe-Kampala'!H24,'[2]16.08 Entebbe-Kampala'!H24,'[3]16.08 Entebbe-Kampala'!H24)</f>
        <v>1</v>
      </c>
      <c r="I24" s="50">
        <f>SUM('[1]16.08 Entebbe-Kampala'!I24,'[2]16.08 Entebbe-Kampala'!I24,'[3]16.08 Entebbe-Kampala'!I24)</f>
        <v>3</v>
      </c>
      <c r="J24" s="50">
        <f>SUM('[1]16.08 Entebbe-Kampala'!J24,'[2]16.08 Entebbe-Kampala'!J24,'[3]16.08 Entebbe-Kampala'!J24)</f>
        <v>1</v>
      </c>
      <c r="K24" s="50">
        <f>SUM('[1]16.08 Entebbe-Kampala'!K24,'[2]16.08 Entebbe-Kampala'!K24,'[3]16.08 Entebbe-Kampala'!K24)</f>
        <v>1</v>
      </c>
      <c r="L24" s="50">
        <f>SUM('[1]16.08 Entebbe-Kampala'!L24,'[2]16.08 Entebbe-Kampala'!L24,'[3]16.08 Entebbe-Kampala'!L24)</f>
        <v>0</v>
      </c>
      <c r="M24" s="50">
        <f>SUM('[1]16.08 Entebbe-Kampala'!M24,'[2]16.08 Entebbe-Kampala'!M24,'[3]16.08 Entebbe-Kampala'!M24)</f>
        <v>47</v>
      </c>
      <c r="N24" s="50">
        <f>SUM('[1]16.08 Entebbe-Kampala'!N24,'[2]16.08 Entebbe-Kampala'!N24,'[3]16.08 Entebbe-Kampala'!N24)</f>
        <v>0</v>
      </c>
      <c r="O24" s="15">
        <f t="shared" si="0"/>
        <v>131</v>
      </c>
      <c r="P24" s="15">
        <f t="shared" si="1"/>
        <v>178</v>
      </c>
      <c r="R24" s="36" t="s">
        <v>148</v>
      </c>
      <c r="S24" s="34">
        <f>SUM(C66:C69)</f>
        <v>240.16247634643378</v>
      </c>
      <c r="T24" s="34">
        <f t="shared" ref="T24:AF24" si="16">SUM(D66:D69)</f>
        <v>0</v>
      </c>
      <c r="U24" s="34">
        <f t="shared" si="16"/>
        <v>146.279268558952</v>
      </c>
      <c r="V24" s="34">
        <f t="shared" si="16"/>
        <v>94.838078602620115</v>
      </c>
      <c r="W24" s="34">
        <f t="shared" si="16"/>
        <v>13.759989082969437</v>
      </c>
      <c r="X24" s="34">
        <f t="shared" si="16"/>
        <v>4.022150655021834</v>
      </c>
      <c r="Y24" s="34">
        <f t="shared" si="16"/>
        <v>21.592598253275114</v>
      </c>
      <c r="Z24" s="34">
        <f t="shared" si="16"/>
        <v>1.2701528384279477</v>
      </c>
      <c r="AA24" s="34">
        <f t="shared" si="16"/>
        <v>2.116921397379913</v>
      </c>
      <c r="AB24" s="34">
        <f t="shared" si="16"/>
        <v>2.116921397379913</v>
      </c>
      <c r="AC24" s="34">
        <f t="shared" si="16"/>
        <v>113.67867903930133</v>
      </c>
      <c r="AD24" s="34">
        <f t="shared" si="16"/>
        <v>0</v>
      </c>
      <c r="AE24" s="31">
        <f t="shared" si="16"/>
        <v>526.15855713245992</v>
      </c>
      <c r="AF24" s="31">
        <f t="shared" si="16"/>
        <v>639.83723617176133</v>
      </c>
    </row>
    <row r="25" spans="2:32" ht="23.1" customHeight="1" x14ac:dyDescent="0.25">
      <c r="B25" s="45" t="s">
        <v>52</v>
      </c>
      <c r="C25" s="50">
        <f>SUM('[1]16.08 Entebbe-Kampala'!C25,'[2]16.08 Entebbe-Kampala'!C25,'[3]16.08 Entebbe-Kampala'!C25)</f>
        <v>56</v>
      </c>
      <c r="D25" s="50">
        <f>SUM('[1]16.08 Entebbe-Kampala'!D25,'[2]16.08 Entebbe-Kampala'!D25,'[3]16.08 Entebbe-Kampala'!D25)</f>
        <v>0</v>
      </c>
      <c r="E25" s="50">
        <f>SUM('[1]16.08 Entebbe-Kampala'!E25,'[2]16.08 Entebbe-Kampala'!E25,'[3]16.08 Entebbe-Kampala'!E25)</f>
        <v>39</v>
      </c>
      <c r="F25" s="50">
        <f>SUM('[1]16.08 Entebbe-Kampala'!F25,'[2]16.08 Entebbe-Kampala'!F25,'[3]16.08 Entebbe-Kampala'!F25)</f>
        <v>20</v>
      </c>
      <c r="G25" s="50">
        <f>SUM('[1]16.08 Entebbe-Kampala'!G25,'[2]16.08 Entebbe-Kampala'!G25,'[3]16.08 Entebbe-Kampala'!G25)</f>
        <v>2</v>
      </c>
      <c r="H25" s="50">
        <f>SUM('[1]16.08 Entebbe-Kampala'!H25,'[2]16.08 Entebbe-Kampala'!H25,'[3]16.08 Entebbe-Kampala'!H25)</f>
        <v>0</v>
      </c>
      <c r="I25" s="50">
        <f>SUM('[1]16.08 Entebbe-Kampala'!I25,'[2]16.08 Entebbe-Kampala'!I25,'[3]16.08 Entebbe-Kampala'!I25)</f>
        <v>2</v>
      </c>
      <c r="J25" s="50">
        <f>SUM('[1]16.08 Entebbe-Kampala'!J25,'[2]16.08 Entebbe-Kampala'!J25,'[3]16.08 Entebbe-Kampala'!J25)</f>
        <v>1</v>
      </c>
      <c r="K25" s="50">
        <f>SUM('[1]16.08 Entebbe-Kampala'!K25,'[2]16.08 Entebbe-Kampala'!K25,'[3]16.08 Entebbe-Kampala'!K25)</f>
        <v>1</v>
      </c>
      <c r="L25" s="50">
        <f>SUM('[1]16.08 Entebbe-Kampala'!L25,'[2]16.08 Entebbe-Kampala'!L25,'[3]16.08 Entebbe-Kampala'!L25)</f>
        <v>0</v>
      </c>
      <c r="M25" s="50">
        <f>SUM('[1]16.08 Entebbe-Kampala'!M25,'[2]16.08 Entebbe-Kampala'!M25,'[3]16.08 Entebbe-Kampala'!M25)</f>
        <v>40</v>
      </c>
      <c r="N25" s="50">
        <f>SUM('[1]16.08 Entebbe-Kampala'!N25,'[2]16.08 Entebbe-Kampala'!N25,'[3]16.08 Entebbe-Kampala'!N25)</f>
        <v>0</v>
      </c>
      <c r="O25" s="15">
        <f t="shared" si="0"/>
        <v>121</v>
      </c>
      <c r="P25" s="15">
        <f t="shared" si="1"/>
        <v>161</v>
      </c>
      <c r="R25" s="36" t="s">
        <v>149</v>
      </c>
      <c r="S25" s="34">
        <f>SUM(C70:C73)</f>
        <v>156.82584970887919</v>
      </c>
      <c r="T25" s="34">
        <f t="shared" ref="T25:AF25" si="17">SUM(D70:D73)</f>
        <v>0</v>
      </c>
      <c r="U25" s="34">
        <f t="shared" si="17"/>
        <v>93.405698689956353</v>
      </c>
      <c r="V25" s="34">
        <f t="shared" si="17"/>
        <v>60.558253275109188</v>
      </c>
      <c r="W25" s="34">
        <f t="shared" si="17"/>
        <v>8.7863537117903956</v>
      </c>
      <c r="X25" s="34">
        <f t="shared" si="17"/>
        <v>2.5683187772925766</v>
      </c>
      <c r="Y25" s="34">
        <f t="shared" si="17"/>
        <v>13.787816593886465</v>
      </c>
      <c r="Z25" s="34">
        <f t="shared" si="17"/>
        <v>0.81104803493449795</v>
      </c>
      <c r="AA25" s="34">
        <f t="shared" si="17"/>
        <v>1.3517467248908299</v>
      </c>
      <c r="AB25" s="34">
        <f t="shared" si="17"/>
        <v>1.3517467248908299</v>
      </c>
      <c r="AC25" s="34">
        <f t="shared" si="17"/>
        <v>72.588799126637568</v>
      </c>
      <c r="AD25" s="34">
        <f t="shared" si="17"/>
        <v>0</v>
      </c>
      <c r="AE25" s="31">
        <f t="shared" si="17"/>
        <v>339.44683224163026</v>
      </c>
      <c r="AF25" s="31">
        <f t="shared" si="17"/>
        <v>412.03563136826784</v>
      </c>
    </row>
    <row r="26" spans="2:32" ht="23.1" customHeight="1" x14ac:dyDescent="0.25">
      <c r="B26" s="45" t="s">
        <v>53</v>
      </c>
      <c r="C26" s="50">
        <f>SUM('[1]16.08 Entebbe-Kampala'!C26,'[2]16.08 Entebbe-Kampala'!C26,'[3]16.08 Entebbe-Kampala'!C26)</f>
        <v>45</v>
      </c>
      <c r="D26" s="50">
        <f>SUM('[1]16.08 Entebbe-Kampala'!D26,'[2]16.08 Entebbe-Kampala'!D26,'[3]16.08 Entebbe-Kampala'!D26)</f>
        <v>0</v>
      </c>
      <c r="E26" s="50">
        <f>SUM('[1]16.08 Entebbe-Kampala'!E26,'[2]16.08 Entebbe-Kampala'!E26,'[3]16.08 Entebbe-Kampala'!E26)</f>
        <v>34</v>
      </c>
      <c r="F26" s="50">
        <f>SUM('[1]16.08 Entebbe-Kampala'!F26,'[2]16.08 Entebbe-Kampala'!F26,'[3]16.08 Entebbe-Kampala'!F26)</f>
        <v>30</v>
      </c>
      <c r="G26" s="50">
        <f>SUM('[1]16.08 Entebbe-Kampala'!G26,'[2]16.08 Entebbe-Kampala'!G26,'[3]16.08 Entebbe-Kampala'!G26)</f>
        <v>1</v>
      </c>
      <c r="H26" s="50">
        <f>SUM('[1]16.08 Entebbe-Kampala'!H26,'[2]16.08 Entebbe-Kampala'!H26,'[3]16.08 Entebbe-Kampala'!H26)</f>
        <v>0</v>
      </c>
      <c r="I26" s="50">
        <f>SUM('[1]16.08 Entebbe-Kampala'!I26,'[2]16.08 Entebbe-Kampala'!I26,'[3]16.08 Entebbe-Kampala'!I26)</f>
        <v>6</v>
      </c>
      <c r="J26" s="50">
        <f>SUM('[1]16.08 Entebbe-Kampala'!J26,'[2]16.08 Entebbe-Kampala'!J26,'[3]16.08 Entebbe-Kampala'!J26)</f>
        <v>2</v>
      </c>
      <c r="K26" s="50">
        <f>SUM('[1]16.08 Entebbe-Kampala'!K26,'[2]16.08 Entebbe-Kampala'!K26,'[3]16.08 Entebbe-Kampala'!K26)</f>
        <v>0</v>
      </c>
      <c r="L26" s="50">
        <f>SUM('[1]16.08 Entebbe-Kampala'!L26,'[2]16.08 Entebbe-Kampala'!L26,'[3]16.08 Entebbe-Kampala'!L26)</f>
        <v>3</v>
      </c>
      <c r="M26" s="50">
        <f>SUM('[1]16.08 Entebbe-Kampala'!M26,'[2]16.08 Entebbe-Kampala'!M26,'[3]16.08 Entebbe-Kampala'!M26)</f>
        <v>33</v>
      </c>
      <c r="N26" s="50">
        <f>SUM('[1]16.08 Entebbe-Kampala'!N26,'[2]16.08 Entebbe-Kampala'!N26,'[3]16.08 Entebbe-Kampala'!N26)</f>
        <v>0</v>
      </c>
      <c r="O26" s="15">
        <f t="shared" si="0"/>
        <v>121</v>
      </c>
      <c r="P26" s="15">
        <f t="shared" si="1"/>
        <v>154</v>
      </c>
      <c r="R26" s="36" t="s">
        <v>150</v>
      </c>
      <c r="S26" s="34">
        <f>SUM(C74:C77)</f>
        <v>91.761750363901044</v>
      </c>
      <c r="T26" s="34">
        <f t="shared" ref="T26:AF26" si="18">SUM(D74:D77)</f>
        <v>0</v>
      </c>
      <c r="U26" s="34">
        <f t="shared" si="18"/>
        <v>56.856626637554612</v>
      </c>
      <c r="V26" s="34">
        <f t="shared" si="18"/>
        <v>36.862183406113552</v>
      </c>
      <c r="W26" s="34">
        <f t="shared" si="18"/>
        <v>5.3483078602620111</v>
      </c>
      <c r="X26" s="34">
        <f t="shared" si="18"/>
        <v>1.56335152838428</v>
      </c>
      <c r="Y26" s="34">
        <f t="shared" si="18"/>
        <v>8.3927292576419248</v>
      </c>
      <c r="Z26" s="34">
        <f t="shared" si="18"/>
        <v>0.49368995633187795</v>
      </c>
      <c r="AA26" s="34">
        <f t="shared" si="18"/>
        <v>0.82281659388646322</v>
      </c>
      <c r="AB26" s="34">
        <f t="shared" si="18"/>
        <v>0.82281659388646322</v>
      </c>
      <c r="AC26" s="34">
        <f t="shared" si="18"/>
        <v>44.185251091703066</v>
      </c>
      <c r="AD26" s="34">
        <f t="shared" si="18"/>
        <v>0</v>
      </c>
      <c r="AE26" s="31">
        <f t="shared" si="18"/>
        <v>202.92427219796224</v>
      </c>
      <c r="AF26" s="31">
        <f t="shared" si="18"/>
        <v>247.1095232896653</v>
      </c>
    </row>
    <row r="27" spans="2:32" ht="23.1" customHeight="1" x14ac:dyDescent="0.25">
      <c r="B27" s="45" t="s">
        <v>54</v>
      </c>
      <c r="C27" s="50">
        <f>SUM('[1]16.08 Entebbe-Kampala'!C27,'[2]16.08 Entebbe-Kampala'!C27,'[3]16.08 Entebbe-Kampala'!C27)</f>
        <v>56</v>
      </c>
      <c r="D27" s="50">
        <f>SUM('[1]16.08 Entebbe-Kampala'!D27,'[2]16.08 Entebbe-Kampala'!D27,'[3]16.08 Entebbe-Kampala'!D27)</f>
        <v>0</v>
      </c>
      <c r="E27" s="50">
        <f>SUM('[1]16.08 Entebbe-Kampala'!E27,'[2]16.08 Entebbe-Kampala'!E27,'[3]16.08 Entebbe-Kampala'!E27)</f>
        <v>42</v>
      </c>
      <c r="F27" s="50">
        <f>SUM('[1]16.08 Entebbe-Kampala'!F27,'[2]16.08 Entebbe-Kampala'!F27,'[3]16.08 Entebbe-Kampala'!F27)</f>
        <v>24</v>
      </c>
      <c r="G27" s="50">
        <f>SUM('[1]16.08 Entebbe-Kampala'!G27,'[2]16.08 Entebbe-Kampala'!G27,'[3]16.08 Entebbe-Kampala'!G27)</f>
        <v>0</v>
      </c>
      <c r="H27" s="50">
        <f>SUM('[1]16.08 Entebbe-Kampala'!H27,'[2]16.08 Entebbe-Kampala'!H27,'[3]16.08 Entebbe-Kampala'!H27)</f>
        <v>0</v>
      </c>
      <c r="I27" s="50">
        <f>SUM('[1]16.08 Entebbe-Kampala'!I27,'[2]16.08 Entebbe-Kampala'!I27,'[3]16.08 Entebbe-Kampala'!I27)</f>
        <v>13</v>
      </c>
      <c r="J27" s="50">
        <f>SUM('[1]16.08 Entebbe-Kampala'!J27,'[2]16.08 Entebbe-Kampala'!J27,'[3]16.08 Entebbe-Kampala'!J27)</f>
        <v>2</v>
      </c>
      <c r="K27" s="50">
        <f>SUM('[1]16.08 Entebbe-Kampala'!K27,'[2]16.08 Entebbe-Kampala'!K27,'[3]16.08 Entebbe-Kampala'!K27)</f>
        <v>1</v>
      </c>
      <c r="L27" s="50">
        <f>SUM('[1]16.08 Entebbe-Kampala'!L27,'[2]16.08 Entebbe-Kampala'!L27,'[3]16.08 Entebbe-Kampala'!L27)</f>
        <v>0</v>
      </c>
      <c r="M27" s="50">
        <f>SUM('[1]16.08 Entebbe-Kampala'!M27,'[2]16.08 Entebbe-Kampala'!M27,'[3]16.08 Entebbe-Kampala'!M27)</f>
        <v>38</v>
      </c>
      <c r="N27" s="50">
        <f>SUM('[1]16.08 Entebbe-Kampala'!N27,'[2]16.08 Entebbe-Kampala'!N27,'[3]16.08 Entebbe-Kampala'!N27)</f>
        <v>0</v>
      </c>
      <c r="O27" s="15">
        <f t="shared" si="0"/>
        <v>138</v>
      </c>
      <c r="P27" s="15">
        <f t="shared" si="1"/>
        <v>176</v>
      </c>
      <c r="R27" s="36" t="s">
        <v>151</v>
      </c>
      <c r="S27" s="34">
        <f>SUM(C78:C81)</f>
        <v>51.582376273653566</v>
      </c>
      <c r="T27" s="34">
        <f t="shared" ref="T27:AF27" si="19">SUM(D78:D81)</f>
        <v>0</v>
      </c>
      <c r="U27" s="34">
        <f t="shared" si="19"/>
        <v>37.788748180494899</v>
      </c>
      <c r="V27" s="34">
        <f t="shared" si="19"/>
        <v>24.499796215429399</v>
      </c>
      <c r="W27" s="34">
        <f t="shared" si="19"/>
        <v>3.5546579330422121</v>
      </c>
      <c r="X27" s="34">
        <f t="shared" si="19"/>
        <v>1.0390538573508004</v>
      </c>
      <c r="Y27" s="34">
        <f t="shared" si="19"/>
        <v>5.5780786026200868</v>
      </c>
      <c r="Z27" s="34">
        <f t="shared" si="19"/>
        <v>0.32812227074235806</v>
      </c>
      <c r="AA27" s="34">
        <f t="shared" si="19"/>
        <v>0.54687045123726341</v>
      </c>
      <c r="AB27" s="34">
        <f t="shared" si="19"/>
        <v>0.54687045123726341</v>
      </c>
      <c r="AC27" s="34">
        <f t="shared" si="19"/>
        <v>29.366943231441041</v>
      </c>
      <c r="AD27" s="34">
        <f t="shared" si="19"/>
        <v>0</v>
      </c>
      <c r="AE27" s="31">
        <f t="shared" si="19"/>
        <v>125.46457423580783</v>
      </c>
      <c r="AF27" s="31">
        <f t="shared" si="19"/>
        <v>154.83151746724889</v>
      </c>
    </row>
    <row r="28" spans="2:32" ht="23.1" customHeight="1" x14ac:dyDescent="0.25">
      <c r="B28" s="45" t="s">
        <v>55</v>
      </c>
      <c r="C28" s="50">
        <f>SUM('[1]16.08 Entebbe-Kampala'!C28,'[2]16.08 Entebbe-Kampala'!C28,'[3]16.08 Entebbe-Kampala'!C28)</f>
        <v>64</v>
      </c>
      <c r="D28" s="50">
        <f>SUM('[1]16.08 Entebbe-Kampala'!D28,'[2]16.08 Entebbe-Kampala'!D28,'[3]16.08 Entebbe-Kampala'!D28)</f>
        <v>0</v>
      </c>
      <c r="E28" s="50">
        <f>SUM('[1]16.08 Entebbe-Kampala'!E28,'[2]16.08 Entebbe-Kampala'!E28,'[3]16.08 Entebbe-Kampala'!E28)</f>
        <v>54</v>
      </c>
      <c r="F28" s="50">
        <f>SUM('[1]16.08 Entebbe-Kampala'!F28,'[2]16.08 Entebbe-Kampala'!F28,'[3]16.08 Entebbe-Kampala'!F28)</f>
        <v>27</v>
      </c>
      <c r="G28" s="50">
        <f>SUM('[1]16.08 Entebbe-Kampala'!G28,'[2]16.08 Entebbe-Kampala'!G28,'[3]16.08 Entebbe-Kampala'!G28)</f>
        <v>4</v>
      </c>
      <c r="H28" s="50">
        <f>SUM('[1]16.08 Entebbe-Kampala'!H28,'[2]16.08 Entebbe-Kampala'!H28,'[3]16.08 Entebbe-Kampala'!H28)</f>
        <v>1</v>
      </c>
      <c r="I28" s="50">
        <f>SUM('[1]16.08 Entebbe-Kampala'!I28,'[2]16.08 Entebbe-Kampala'!I28,'[3]16.08 Entebbe-Kampala'!I28)</f>
        <v>7</v>
      </c>
      <c r="J28" s="50">
        <f>SUM('[1]16.08 Entebbe-Kampala'!J28,'[2]16.08 Entebbe-Kampala'!J28,'[3]16.08 Entebbe-Kampala'!J28)</f>
        <v>1</v>
      </c>
      <c r="K28" s="50">
        <f>SUM('[1]16.08 Entebbe-Kampala'!K28,'[2]16.08 Entebbe-Kampala'!K28,'[3]16.08 Entebbe-Kampala'!K28)</f>
        <v>1</v>
      </c>
      <c r="L28" s="50">
        <f>SUM('[1]16.08 Entebbe-Kampala'!L28,'[2]16.08 Entebbe-Kampala'!L28,'[3]16.08 Entebbe-Kampala'!L28)</f>
        <v>1</v>
      </c>
      <c r="M28" s="50">
        <f>SUM('[1]16.08 Entebbe-Kampala'!M28,'[2]16.08 Entebbe-Kampala'!M28,'[3]16.08 Entebbe-Kampala'!M28)</f>
        <v>43</v>
      </c>
      <c r="N28" s="50">
        <f>SUM('[1]16.08 Entebbe-Kampala'!N28,'[2]16.08 Entebbe-Kampala'!N28,'[3]16.08 Entebbe-Kampala'!N28)</f>
        <v>0</v>
      </c>
      <c r="O28" s="15">
        <f t="shared" si="0"/>
        <v>160</v>
      </c>
      <c r="P28" s="15">
        <f t="shared" si="1"/>
        <v>203</v>
      </c>
      <c r="R28" s="36" t="s">
        <v>152</v>
      </c>
      <c r="S28" s="34">
        <f>SUM(C82:C85)</f>
        <v>36.341521106259066</v>
      </c>
      <c r="T28" s="34">
        <f t="shared" ref="T28:AF28" si="20">SUM(D82:D85)</f>
        <v>0</v>
      </c>
      <c r="U28" s="34">
        <f t="shared" si="20"/>
        <v>21.768511644832579</v>
      </c>
      <c r="V28" s="34">
        <f t="shared" si="20"/>
        <v>14.113304221251802</v>
      </c>
      <c r="W28" s="34">
        <f t="shared" si="20"/>
        <v>2.0476892285298374</v>
      </c>
      <c r="X28" s="34">
        <f t="shared" si="20"/>
        <v>0.59855531295487552</v>
      </c>
      <c r="Y28" s="34">
        <f t="shared" si="20"/>
        <v>3.2132969432314367</v>
      </c>
      <c r="Z28" s="34">
        <f t="shared" si="20"/>
        <v>0.18901746724890806</v>
      </c>
      <c r="AA28" s="34">
        <f t="shared" si="20"/>
        <v>0.31502911208151346</v>
      </c>
      <c r="AB28" s="34">
        <f t="shared" si="20"/>
        <v>0.31502911208151346</v>
      </c>
      <c r="AC28" s="34">
        <f t="shared" si="20"/>
        <v>16.91706331877727</v>
      </c>
      <c r="AD28" s="34">
        <f t="shared" si="20"/>
        <v>0</v>
      </c>
      <c r="AE28" s="31">
        <f t="shared" si="20"/>
        <v>78.901954148471518</v>
      </c>
      <c r="AF28" s="31">
        <f t="shared" si="20"/>
        <v>95.819017467248798</v>
      </c>
    </row>
    <row r="29" spans="2:32" ht="23.1" customHeight="1" x14ac:dyDescent="0.25">
      <c r="B29" s="45" t="s">
        <v>56</v>
      </c>
      <c r="C29" s="50">
        <f>SUM('[1]16.08 Entebbe-Kampala'!C29,'[2]16.08 Entebbe-Kampala'!C29,'[3]16.08 Entebbe-Kampala'!C29)</f>
        <v>59</v>
      </c>
      <c r="D29" s="50">
        <f>SUM('[1]16.08 Entebbe-Kampala'!D29,'[2]16.08 Entebbe-Kampala'!D29,'[3]16.08 Entebbe-Kampala'!D29)</f>
        <v>0</v>
      </c>
      <c r="E29" s="50">
        <f>SUM('[1]16.08 Entebbe-Kampala'!E29,'[2]16.08 Entebbe-Kampala'!E29,'[3]16.08 Entebbe-Kampala'!E29)</f>
        <v>39</v>
      </c>
      <c r="F29" s="50">
        <f>SUM('[1]16.08 Entebbe-Kampala'!F29,'[2]16.08 Entebbe-Kampala'!F29,'[3]16.08 Entebbe-Kampala'!F29)</f>
        <v>28</v>
      </c>
      <c r="G29" s="50">
        <f>SUM('[1]16.08 Entebbe-Kampala'!G29,'[2]16.08 Entebbe-Kampala'!G29,'[3]16.08 Entebbe-Kampala'!G29)</f>
        <v>1</v>
      </c>
      <c r="H29" s="50">
        <f>SUM('[1]16.08 Entebbe-Kampala'!H29,'[2]16.08 Entebbe-Kampala'!H29,'[3]16.08 Entebbe-Kampala'!H29)</f>
        <v>0</v>
      </c>
      <c r="I29" s="50">
        <f>SUM('[1]16.08 Entebbe-Kampala'!I29,'[2]16.08 Entebbe-Kampala'!I29,'[3]16.08 Entebbe-Kampala'!I29)</f>
        <v>4</v>
      </c>
      <c r="J29" s="50">
        <f>SUM('[1]16.08 Entebbe-Kampala'!J29,'[2]16.08 Entebbe-Kampala'!J29,'[3]16.08 Entebbe-Kampala'!J29)</f>
        <v>0</v>
      </c>
      <c r="K29" s="50">
        <f>SUM('[1]16.08 Entebbe-Kampala'!K29,'[2]16.08 Entebbe-Kampala'!K29,'[3]16.08 Entebbe-Kampala'!K29)</f>
        <v>0</v>
      </c>
      <c r="L29" s="50">
        <f>SUM('[1]16.08 Entebbe-Kampala'!L29,'[2]16.08 Entebbe-Kampala'!L29,'[3]16.08 Entebbe-Kampala'!L29)</f>
        <v>0</v>
      </c>
      <c r="M29" s="50">
        <f>SUM('[1]16.08 Entebbe-Kampala'!M29,'[2]16.08 Entebbe-Kampala'!M29,'[3]16.08 Entebbe-Kampala'!M29)</f>
        <v>39</v>
      </c>
      <c r="N29" s="50">
        <f>SUM('[1]16.08 Entebbe-Kampala'!N29,'[2]16.08 Entebbe-Kampala'!N29,'[3]16.08 Entebbe-Kampala'!N29)</f>
        <v>0</v>
      </c>
      <c r="O29" s="15">
        <f t="shared" si="0"/>
        <v>131</v>
      </c>
      <c r="P29" s="15">
        <f t="shared" si="1"/>
        <v>170</v>
      </c>
      <c r="R29" s="36" t="s">
        <v>153</v>
      </c>
      <c r="S29" s="34">
        <f>SUM(C86:C89)</f>
        <v>21.567276200873362</v>
      </c>
      <c r="T29" s="34">
        <f t="shared" ref="T29:AF29" si="21">SUM(D86:D89)</f>
        <v>0</v>
      </c>
      <c r="U29" s="34">
        <f t="shared" si="21"/>
        <v>17.038757459970888</v>
      </c>
      <c r="V29" s="34">
        <f t="shared" si="21"/>
        <v>11.046835516739447</v>
      </c>
      <c r="W29" s="34">
        <f t="shared" si="21"/>
        <v>1.602777474526929</v>
      </c>
      <c r="X29" s="34">
        <f t="shared" si="21"/>
        <v>0.46850418486171763</v>
      </c>
      <c r="Y29" s="34">
        <f t="shared" si="21"/>
        <v>2.5151277292576419</v>
      </c>
      <c r="Z29" s="34">
        <f t="shared" si="21"/>
        <v>0.1479486899563319</v>
      </c>
      <c r="AA29" s="34">
        <f t="shared" si="21"/>
        <v>0.2465811499272198</v>
      </c>
      <c r="AB29" s="34">
        <f t="shared" si="21"/>
        <v>0.2465811499272198</v>
      </c>
      <c r="AC29" s="34">
        <f t="shared" si="21"/>
        <v>13.241407751091705</v>
      </c>
      <c r="AD29" s="34">
        <f t="shared" si="21"/>
        <v>0</v>
      </c>
      <c r="AE29" s="31">
        <f t="shared" si="21"/>
        <v>54.880389556040754</v>
      </c>
      <c r="AF29" s="31">
        <f t="shared" si="21"/>
        <v>68.121797307132454</v>
      </c>
    </row>
    <row r="30" spans="2:32" ht="23.1" customHeight="1" x14ac:dyDescent="0.25">
      <c r="B30" s="45" t="s">
        <v>57</v>
      </c>
      <c r="C30" s="50">
        <f>SUM('[1]16.08 Entebbe-Kampala'!C30,'[2]16.08 Entebbe-Kampala'!C30,'[3]16.08 Entebbe-Kampala'!C30)</f>
        <v>61</v>
      </c>
      <c r="D30" s="50">
        <f>SUM('[1]16.08 Entebbe-Kampala'!D30,'[2]16.08 Entebbe-Kampala'!D30,'[3]16.08 Entebbe-Kampala'!D30)</f>
        <v>0</v>
      </c>
      <c r="E30" s="50">
        <f>SUM('[1]16.08 Entebbe-Kampala'!E30,'[2]16.08 Entebbe-Kampala'!E30,'[3]16.08 Entebbe-Kampala'!E30)</f>
        <v>52</v>
      </c>
      <c r="F30" s="50">
        <f>SUM('[1]16.08 Entebbe-Kampala'!F30,'[2]16.08 Entebbe-Kampala'!F30,'[3]16.08 Entebbe-Kampala'!F30)</f>
        <v>30</v>
      </c>
      <c r="G30" s="50">
        <f>SUM('[1]16.08 Entebbe-Kampala'!G30,'[2]16.08 Entebbe-Kampala'!G30,'[3]16.08 Entebbe-Kampala'!G30)</f>
        <v>0</v>
      </c>
      <c r="H30" s="50">
        <f>SUM('[1]16.08 Entebbe-Kampala'!H30,'[2]16.08 Entebbe-Kampala'!H30,'[3]16.08 Entebbe-Kampala'!H30)</f>
        <v>0</v>
      </c>
      <c r="I30" s="50">
        <f>SUM('[1]16.08 Entebbe-Kampala'!I30,'[2]16.08 Entebbe-Kampala'!I30,'[3]16.08 Entebbe-Kampala'!I30)</f>
        <v>2</v>
      </c>
      <c r="J30" s="50">
        <f>SUM('[1]16.08 Entebbe-Kampala'!J30,'[2]16.08 Entebbe-Kampala'!J30,'[3]16.08 Entebbe-Kampala'!J30)</f>
        <v>0</v>
      </c>
      <c r="K30" s="50">
        <f>SUM('[1]16.08 Entebbe-Kampala'!K30,'[2]16.08 Entebbe-Kampala'!K30,'[3]16.08 Entebbe-Kampala'!K30)</f>
        <v>1</v>
      </c>
      <c r="L30" s="50">
        <f>SUM('[1]16.08 Entebbe-Kampala'!L30,'[2]16.08 Entebbe-Kampala'!L30,'[3]16.08 Entebbe-Kampala'!L30)</f>
        <v>0</v>
      </c>
      <c r="M30" s="50">
        <f>SUM('[1]16.08 Entebbe-Kampala'!M30,'[2]16.08 Entebbe-Kampala'!M30,'[3]16.08 Entebbe-Kampala'!M30)</f>
        <v>45</v>
      </c>
      <c r="N30" s="50">
        <f>SUM('[1]16.08 Entebbe-Kampala'!N30,'[2]16.08 Entebbe-Kampala'!N30,'[3]16.08 Entebbe-Kampala'!N30)</f>
        <v>0</v>
      </c>
      <c r="O30" s="15">
        <f t="shared" si="0"/>
        <v>146</v>
      </c>
      <c r="P30" s="15">
        <f t="shared" si="1"/>
        <v>191</v>
      </c>
      <c r="R30" s="36" t="s">
        <v>154</v>
      </c>
      <c r="S30" s="34">
        <f>SUM(C90:C93)</f>
        <v>16.173220524017456</v>
      </c>
      <c r="T30" s="34">
        <f t="shared" ref="T30:AF30" si="22">SUM(D90:D93)</f>
        <v>0</v>
      </c>
      <c r="U30" s="34">
        <f t="shared" si="22"/>
        <v>14.300280203784562</v>
      </c>
      <c r="V30" s="34">
        <f t="shared" si="22"/>
        <v>9.2713828238719032</v>
      </c>
      <c r="W30" s="34">
        <f t="shared" si="22"/>
        <v>1.3451783114992715</v>
      </c>
      <c r="X30" s="34">
        <f t="shared" si="22"/>
        <v>0.39320596797671009</v>
      </c>
      <c r="Y30" s="34">
        <f t="shared" si="22"/>
        <v>2.110895196506549</v>
      </c>
      <c r="Z30" s="34">
        <f t="shared" si="22"/>
        <v>0.12417030567685583</v>
      </c>
      <c r="AA30" s="34">
        <f t="shared" si="22"/>
        <v>0.20695050946142635</v>
      </c>
      <c r="AB30" s="34">
        <f t="shared" si="22"/>
        <v>0.20695050946142635</v>
      </c>
      <c r="AC30" s="34">
        <f t="shared" si="22"/>
        <v>11.113242358078598</v>
      </c>
      <c r="AD30" s="34">
        <f t="shared" si="22"/>
        <v>0</v>
      </c>
      <c r="AE30" s="31">
        <f t="shared" si="22"/>
        <v>44.132234352256155</v>
      </c>
      <c r="AF30" s="31">
        <f t="shared" si="22"/>
        <v>55.245476710334756</v>
      </c>
    </row>
    <row r="31" spans="2:32" ht="23.1" customHeight="1" x14ac:dyDescent="0.25">
      <c r="B31" s="46" t="s">
        <v>58</v>
      </c>
      <c r="C31" s="50">
        <f>SUM('[1]16.08 Entebbe-Kampala'!C31,'[2]16.08 Entebbe-Kampala'!C31,'[3]16.08 Entebbe-Kampala'!C31)</f>
        <v>63</v>
      </c>
      <c r="D31" s="50">
        <f>SUM('[1]16.08 Entebbe-Kampala'!D31,'[2]16.08 Entebbe-Kampala'!D31,'[3]16.08 Entebbe-Kampala'!D31)</f>
        <v>0</v>
      </c>
      <c r="E31" s="50">
        <f>SUM('[1]16.08 Entebbe-Kampala'!E31,'[2]16.08 Entebbe-Kampala'!E31,'[3]16.08 Entebbe-Kampala'!E31)</f>
        <v>46</v>
      </c>
      <c r="F31" s="50">
        <f>SUM('[1]16.08 Entebbe-Kampala'!F31,'[2]16.08 Entebbe-Kampala'!F31,'[3]16.08 Entebbe-Kampala'!F31)</f>
        <v>18</v>
      </c>
      <c r="G31" s="50">
        <f>SUM('[1]16.08 Entebbe-Kampala'!G31,'[2]16.08 Entebbe-Kampala'!G31,'[3]16.08 Entebbe-Kampala'!G31)</f>
        <v>4</v>
      </c>
      <c r="H31" s="50">
        <f>SUM('[1]16.08 Entebbe-Kampala'!H31,'[2]16.08 Entebbe-Kampala'!H31,'[3]16.08 Entebbe-Kampala'!H31)</f>
        <v>1</v>
      </c>
      <c r="I31" s="50">
        <f>SUM('[1]16.08 Entebbe-Kampala'!I31,'[2]16.08 Entebbe-Kampala'!I31,'[3]16.08 Entebbe-Kampala'!I31)</f>
        <v>11</v>
      </c>
      <c r="J31" s="50">
        <f>SUM('[1]16.08 Entebbe-Kampala'!J31,'[2]16.08 Entebbe-Kampala'!J31,'[3]16.08 Entebbe-Kampala'!J31)</f>
        <v>0</v>
      </c>
      <c r="K31" s="50">
        <f>SUM('[1]16.08 Entebbe-Kampala'!K31,'[2]16.08 Entebbe-Kampala'!K31,'[3]16.08 Entebbe-Kampala'!K31)</f>
        <v>0</v>
      </c>
      <c r="L31" s="50">
        <f>SUM('[1]16.08 Entebbe-Kampala'!L31,'[2]16.08 Entebbe-Kampala'!L31,'[3]16.08 Entebbe-Kampala'!L31)</f>
        <v>0</v>
      </c>
      <c r="M31" s="50">
        <f>SUM('[1]16.08 Entebbe-Kampala'!M31,'[2]16.08 Entebbe-Kampala'!M31,'[3]16.08 Entebbe-Kampala'!M31)</f>
        <v>39</v>
      </c>
      <c r="N31" s="50">
        <f>SUM('[1]16.08 Entebbe-Kampala'!N31,'[2]16.08 Entebbe-Kampala'!N31,'[3]16.08 Entebbe-Kampala'!N31)</f>
        <v>0</v>
      </c>
      <c r="O31" s="15">
        <f t="shared" si="0"/>
        <v>143</v>
      </c>
      <c r="P31" s="15">
        <f t="shared" si="1"/>
        <v>182</v>
      </c>
      <c r="R31" s="36" t="s">
        <v>155</v>
      </c>
      <c r="S31" s="34">
        <f>SUM(C94:C97)</f>
        <v>30</v>
      </c>
      <c r="T31" s="34">
        <f t="shared" ref="T31:AF31" si="23">SUM(D94:D97)</f>
        <v>0</v>
      </c>
      <c r="U31" s="34">
        <f t="shared" si="23"/>
        <v>36.224191411935941</v>
      </c>
      <c r="V31" s="34">
        <f t="shared" si="23"/>
        <v>23.485438136826776</v>
      </c>
      <c r="W31" s="34">
        <f t="shared" si="23"/>
        <v>3.4074854439592421</v>
      </c>
      <c r="X31" s="34">
        <f t="shared" si="23"/>
        <v>0.99603420669577836</v>
      </c>
      <c r="Y31" s="34">
        <f t="shared" si="23"/>
        <v>5.3471310043668101</v>
      </c>
      <c r="Z31" s="34">
        <f t="shared" si="23"/>
        <v>0.31453711790393002</v>
      </c>
      <c r="AA31" s="34">
        <f t="shared" si="23"/>
        <v>0.52422852983988344</v>
      </c>
      <c r="AB31" s="34">
        <f t="shared" si="23"/>
        <v>0.52422852983988344</v>
      </c>
      <c r="AC31" s="34">
        <f t="shared" si="23"/>
        <v>28.151072052401734</v>
      </c>
      <c r="AD31" s="34">
        <f t="shared" si="23"/>
        <v>0</v>
      </c>
      <c r="AE31" s="31">
        <f t="shared" si="23"/>
        <v>100.82327438136824</v>
      </c>
      <c r="AF31" s="31">
        <f t="shared" si="23"/>
        <v>128.97434643376999</v>
      </c>
    </row>
    <row r="32" spans="2:32" ht="23.1" customHeight="1" x14ac:dyDescent="0.25">
      <c r="B32" s="46" t="s">
        <v>59</v>
      </c>
      <c r="C32" s="50">
        <f>SUM('[1]16.08 Entebbe-Kampala'!C32,'[2]16.08 Entebbe-Kampala'!C32,'[3]16.08 Entebbe-Kampala'!C32)</f>
        <v>65</v>
      </c>
      <c r="D32" s="50">
        <f>SUM('[1]16.08 Entebbe-Kampala'!D32,'[2]16.08 Entebbe-Kampala'!D32,'[3]16.08 Entebbe-Kampala'!D32)</f>
        <v>0</v>
      </c>
      <c r="E32" s="50">
        <f>SUM('[1]16.08 Entebbe-Kampala'!E32,'[2]16.08 Entebbe-Kampala'!E32,'[3]16.08 Entebbe-Kampala'!E32)</f>
        <v>53</v>
      </c>
      <c r="F32" s="50">
        <f>SUM('[1]16.08 Entebbe-Kampala'!F32,'[2]16.08 Entebbe-Kampala'!F32,'[3]16.08 Entebbe-Kampala'!F32)</f>
        <v>22</v>
      </c>
      <c r="G32" s="50">
        <f>SUM('[1]16.08 Entebbe-Kampala'!G32,'[2]16.08 Entebbe-Kampala'!G32,'[3]16.08 Entebbe-Kampala'!G32)</f>
        <v>3</v>
      </c>
      <c r="H32" s="50">
        <f>SUM('[1]16.08 Entebbe-Kampala'!H32,'[2]16.08 Entebbe-Kampala'!H32,'[3]16.08 Entebbe-Kampala'!H32)</f>
        <v>0</v>
      </c>
      <c r="I32" s="50">
        <f>SUM('[1]16.08 Entebbe-Kampala'!I32,'[2]16.08 Entebbe-Kampala'!I32,'[3]16.08 Entebbe-Kampala'!I32)</f>
        <v>10</v>
      </c>
      <c r="J32" s="50">
        <f>SUM('[1]16.08 Entebbe-Kampala'!J32,'[2]16.08 Entebbe-Kampala'!J32,'[3]16.08 Entebbe-Kampala'!J32)</f>
        <v>0</v>
      </c>
      <c r="K32" s="50">
        <f>SUM('[1]16.08 Entebbe-Kampala'!K32,'[2]16.08 Entebbe-Kampala'!K32,'[3]16.08 Entebbe-Kampala'!K32)</f>
        <v>0</v>
      </c>
      <c r="L32" s="50">
        <f>SUM('[1]16.08 Entebbe-Kampala'!L32,'[2]16.08 Entebbe-Kampala'!L32,'[3]16.08 Entebbe-Kampala'!L32)</f>
        <v>1</v>
      </c>
      <c r="M32" s="50">
        <f>SUM('[1]16.08 Entebbe-Kampala'!M32,'[2]16.08 Entebbe-Kampala'!M32,'[3]16.08 Entebbe-Kampala'!M32)</f>
        <v>49</v>
      </c>
      <c r="N32" s="50">
        <f>SUM('[1]16.08 Entebbe-Kampala'!N32,'[2]16.08 Entebbe-Kampala'!N32,'[3]16.08 Entebbe-Kampala'!N32)</f>
        <v>0</v>
      </c>
      <c r="O32" s="15">
        <f t="shared" si="0"/>
        <v>154</v>
      </c>
      <c r="P32" s="15">
        <f t="shared" si="1"/>
        <v>203</v>
      </c>
      <c r="R32" s="33" t="s">
        <v>156</v>
      </c>
      <c r="S32" s="34">
        <f>SUM(C98:C101)</f>
        <v>106.72157205240178</v>
      </c>
      <c r="T32" s="34">
        <f t="shared" ref="T32:AF32" si="24">SUM(D98:D101)</f>
        <v>0</v>
      </c>
      <c r="U32" s="34">
        <f t="shared" si="24"/>
        <v>71.508944687045158</v>
      </c>
      <c r="V32" s="34">
        <f t="shared" si="24"/>
        <v>46.361804949053877</v>
      </c>
      <c r="W32" s="34">
        <f t="shared" si="24"/>
        <v>6.7266011644832648</v>
      </c>
      <c r="X32" s="34">
        <f t="shared" si="24"/>
        <v>1.9662372634643388</v>
      </c>
      <c r="Y32" s="34">
        <f t="shared" si="24"/>
        <v>10.55558951965066</v>
      </c>
      <c r="Z32" s="34">
        <f t="shared" si="24"/>
        <v>0.62091703056768588</v>
      </c>
      <c r="AA32" s="34">
        <f t="shared" si="24"/>
        <v>1.0348617176128099</v>
      </c>
      <c r="AB32" s="34">
        <f t="shared" si="24"/>
        <v>1.0348617176128099</v>
      </c>
      <c r="AC32" s="34">
        <f t="shared" si="24"/>
        <v>55.572074235807889</v>
      </c>
      <c r="AD32" s="34">
        <f t="shared" si="24"/>
        <v>0</v>
      </c>
      <c r="AE32" s="31">
        <f t="shared" si="24"/>
        <v>246.53139010189244</v>
      </c>
      <c r="AF32" s="31">
        <f t="shared" si="24"/>
        <v>302.1034643377003</v>
      </c>
    </row>
    <row r="33" spans="2:32" ht="23.1" customHeight="1" x14ac:dyDescent="0.25">
      <c r="B33" s="45" t="s">
        <v>60</v>
      </c>
      <c r="C33" s="50">
        <f>SUM('[1]16.08 Entebbe-Kampala'!C33,'[2]16.08 Entebbe-Kampala'!C33,'[3]16.08 Entebbe-Kampala'!C33)</f>
        <v>83</v>
      </c>
      <c r="D33" s="50">
        <f>SUM('[1]16.08 Entebbe-Kampala'!D33,'[2]16.08 Entebbe-Kampala'!D33,'[3]16.08 Entebbe-Kampala'!D33)</f>
        <v>0</v>
      </c>
      <c r="E33" s="50">
        <f>SUM('[1]16.08 Entebbe-Kampala'!E33,'[2]16.08 Entebbe-Kampala'!E33,'[3]16.08 Entebbe-Kampala'!E33)</f>
        <v>34</v>
      </c>
      <c r="F33" s="50">
        <f>SUM('[1]16.08 Entebbe-Kampala'!F33,'[2]16.08 Entebbe-Kampala'!F33,'[3]16.08 Entebbe-Kampala'!F33)</f>
        <v>21</v>
      </c>
      <c r="G33" s="50">
        <f>SUM('[1]16.08 Entebbe-Kampala'!G33,'[2]16.08 Entebbe-Kampala'!G33,'[3]16.08 Entebbe-Kampala'!G33)</f>
        <v>2</v>
      </c>
      <c r="H33" s="50">
        <f>SUM('[1]16.08 Entebbe-Kampala'!H33,'[2]16.08 Entebbe-Kampala'!H33,'[3]16.08 Entebbe-Kampala'!H33)</f>
        <v>0</v>
      </c>
      <c r="I33" s="50">
        <f>SUM('[1]16.08 Entebbe-Kampala'!I33,'[2]16.08 Entebbe-Kampala'!I33,'[3]16.08 Entebbe-Kampala'!I33)</f>
        <v>7</v>
      </c>
      <c r="J33" s="50">
        <f>SUM('[1]16.08 Entebbe-Kampala'!J33,'[2]16.08 Entebbe-Kampala'!J33,'[3]16.08 Entebbe-Kampala'!J33)</f>
        <v>0</v>
      </c>
      <c r="K33" s="50">
        <f>SUM('[1]16.08 Entebbe-Kampala'!K33,'[2]16.08 Entebbe-Kampala'!K33,'[3]16.08 Entebbe-Kampala'!K33)</f>
        <v>1</v>
      </c>
      <c r="L33" s="50">
        <f>SUM('[1]16.08 Entebbe-Kampala'!L33,'[2]16.08 Entebbe-Kampala'!L33,'[3]16.08 Entebbe-Kampala'!L33)</f>
        <v>1</v>
      </c>
      <c r="M33" s="50">
        <f>SUM('[1]16.08 Entebbe-Kampala'!M33,'[2]16.08 Entebbe-Kampala'!M33,'[3]16.08 Entebbe-Kampala'!M33)</f>
        <v>40</v>
      </c>
      <c r="N33" s="50">
        <f>SUM('[1]16.08 Entebbe-Kampala'!N33,'[2]16.08 Entebbe-Kampala'!N33,'[3]16.08 Entebbe-Kampala'!N33)</f>
        <v>0</v>
      </c>
      <c r="O33" s="15">
        <f t="shared" si="0"/>
        <v>149</v>
      </c>
      <c r="P33" s="15">
        <f t="shared" si="1"/>
        <v>189</v>
      </c>
      <c r="R33" s="33" t="s">
        <v>157</v>
      </c>
      <c r="S33" s="34">
        <f>SUM(C102:C105)</f>
        <v>168.30386098981069</v>
      </c>
      <c r="T33" s="34">
        <f t="shared" ref="T33:AF33" si="25">SUM(D102:D105)</f>
        <v>0</v>
      </c>
      <c r="U33" s="34">
        <f t="shared" si="25"/>
        <v>94.474385007277974</v>
      </c>
      <c r="V33" s="34">
        <f t="shared" si="25"/>
        <v>61.25112081513825</v>
      </c>
      <c r="W33" s="34">
        <f t="shared" si="25"/>
        <v>8.8868813682678276</v>
      </c>
      <c r="X33" s="34">
        <f t="shared" si="25"/>
        <v>2.5977037845705953</v>
      </c>
      <c r="Y33" s="34">
        <f t="shared" si="25"/>
        <v>13.945567685589513</v>
      </c>
      <c r="Z33" s="34">
        <f t="shared" si="25"/>
        <v>0.82032751091703016</v>
      </c>
      <c r="AA33" s="34">
        <f t="shared" si="25"/>
        <v>1.3672125181950503</v>
      </c>
      <c r="AB33" s="34">
        <f t="shared" si="25"/>
        <v>1.3672125181950503</v>
      </c>
      <c r="AC33" s="34">
        <f t="shared" si="25"/>
        <v>83.043859170305652</v>
      </c>
      <c r="AD33" s="34">
        <f t="shared" si="25"/>
        <v>0</v>
      </c>
      <c r="AE33" s="31">
        <f t="shared" si="25"/>
        <v>353.01427219796193</v>
      </c>
      <c r="AF33" s="31">
        <f t="shared" si="25"/>
        <v>436.0581313682676</v>
      </c>
    </row>
    <row r="34" spans="2:32" ht="23.1" customHeight="1" x14ac:dyDescent="0.25">
      <c r="B34" s="46" t="s">
        <v>61</v>
      </c>
      <c r="C34" s="50">
        <f>SUM('[1]16.08 Entebbe-Kampala'!C34,'[2]16.08 Entebbe-Kampala'!C34,'[3]16.08 Entebbe-Kampala'!C34)</f>
        <v>54</v>
      </c>
      <c r="D34" s="50">
        <f>SUM('[1]16.08 Entebbe-Kampala'!D34,'[2]16.08 Entebbe-Kampala'!D34,'[3]16.08 Entebbe-Kampala'!D34)</f>
        <v>0</v>
      </c>
      <c r="E34" s="50">
        <f>SUM('[1]16.08 Entebbe-Kampala'!E34,'[2]16.08 Entebbe-Kampala'!E34,'[3]16.08 Entebbe-Kampala'!E34)</f>
        <v>50</v>
      </c>
      <c r="F34" s="50">
        <f>SUM('[1]16.08 Entebbe-Kampala'!F34,'[2]16.08 Entebbe-Kampala'!F34,'[3]16.08 Entebbe-Kampala'!F34)</f>
        <v>28</v>
      </c>
      <c r="G34" s="50">
        <f>SUM('[1]16.08 Entebbe-Kampala'!G34,'[2]16.08 Entebbe-Kampala'!G34,'[3]16.08 Entebbe-Kampala'!G34)</f>
        <v>0</v>
      </c>
      <c r="H34" s="50">
        <f>SUM('[1]16.08 Entebbe-Kampala'!H34,'[2]16.08 Entebbe-Kampala'!H34,'[3]16.08 Entebbe-Kampala'!H34)</f>
        <v>0</v>
      </c>
      <c r="I34" s="50">
        <f>SUM('[1]16.08 Entebbe-Kampala'!I34,'[2]16.08 Entebbe-Kampala'!I34,'[3]16.08 Entebbe-Kampala'!I34)</f>
        <v>7</v>
      </c>
      <c r="J34" s="50">
        <f>SUM('[1]16.08 Entebbe-Kampala'!J34,'[2]16.08 Entebbe-Kampala'!J34,'[3]16.08 Entebbe-Kampala'!J34)</f>
        <v>0</v>
      </c>
      <c r="K34" s="50">
        <f>SUM('[1]16.08 Entebbe-Kampala'!K34,'[2]16.08 Entebbe-Kampala'!K34,'[3]16.08 Entebbe-Kampala'!K34)</f>
        <v>2</v>
      </c>
      <c r="L34" s="50">
        <f>SUM('[1]16.08 Entebbe-Kampala'!L34,'[2]16.08 Entebbe-Kampala'!L34,'[3]16.08 Entebbe-Kampala'!L34)</f>
        <v>1</v>
      </c>
      <c r="M34" s="50">
        <f>SUM('[1]16.08 Entebbe-Kampala'!M34,'[2]16.08 Entebbe-Kampala'!M34,'[3]16.08 Entebbe-Kampala'!M34)</f>
        <v>40</v>
      </c>
      <c r="N34" s="50">
        <f>SUM('[1]16.08 Entebbe-Kampala'!N34,'[2]16.08 Entebbe-Kampala'!N34,'[3]16.08 Entebbe-Kampala'!N34)</f>
        <v>0</v>
      </c>
      <c r="O34" s="15">
        <f t="shared" si="0"/>
        <v>142</v>
      </c>
      <c r="P34" s="15">
        <f t="shared" si="1"/>
        <v>182</v>
      </c>
      <c r="R34" s="38" t="s">
        <v>90</v>
      </c>
      <c r="S34" s="39">
        <f t="shared" ref="S34:AF34" si="26">MAX(S10:S12)</f>
        <v>244</v>
      </c>
      <c r="T34" s="39">
        <f t="shared" si="26"/>
        <v>0</v>
      </c>
      <c r="U34" s="39">
        <f t="shared" si="26"/>
        <v>130</v>
      </c>
      <c r="V34" s="39">
        <f t="shared" si="26"/>
        <v>106</v>
      </c>
      <c r="W34" s="39">
        <f t="shared" si="26"/>
        <v>7</v>
      </c>
      <c r="X34" s="39">
        <f t="shared" si="26"/>
        <v>2</v>
      </c>
      <c r="Y34" s="39">
        <f t="shared" si="26"/>
        <v>21</v>
      </c>
      <c r="Z34" s="39">
        <f t="shared" si="26"/>
        <v>2</v>
      </c>
      <c r="AA34" s="39">
        <f t="shared" si="26"/>
        <v>2</v>
      </c>
      <c r="AB34" s="39">
        <f t="shared" si="26"/>
        <v>1</v>
      </c>
      <c r="AC34" s="39">
        <f t="shared" si="26"/>
        <v>147</v>
      </c>
      <c r="AD34" s="39">
        <f t="shared" si="26"/>
        <v>0</v>
      </c>
      <c r="AE34" s="40">
        <f t="shared" si="26"/>
        <v>468</v>
      </c>
      <c r="AF34" s="40">
        <f t="shared" si="26"/>
        <v>608</v>
      </c>
    </row>
    <row r="35" spans="2:32" ht="23.1" customHeight="1" x14ac:dyDescent="0.25">
      <c r="B35" s="46" t="s">
        <v>62</v>
      </c>
      <c r="C35" s="50">
        <f>SUM('[1]16.08 Entebbe-Kampala'!C35,'[2]16.08 Entebbe-Kampala'!C35,'[3]16.08 Entebbe-Kampala'!C35)</f>
        <v>47</v>
      </c>
      <c r="D35" s="50">
        <f>SUM('[1]16.08 Entebbe-Kampala'!D35,'[2]16.08 Entebbe-Kampala'!D35,'[3]16.08 Entebbe-Kampala'!D35)</f>
        <v>0</v>
      </c>
      <c r="E35" s="50">
        <f>SUM('[1]16.08 Entebbe-Kampala'!E35,'[2]16.08 Entebbe-Kampala'!E35,'[3]16.08 Entebbe-Kampala'!E35)</f>
        <v>52</v>
      </c>
      <c r="F35" s="50">
        <f>SUM('[1]16.08 Entebbe-Kampala'!F35,'[2]16.08 Entebbe-Kampala'!F35,'[3]16.08 Entebbe-Kampala'!F35)</f>
        <v>23</v>
      </c>
      <c r="G35" s="50">
        <f>SUM('[1]16.08 Entebbe-Kampala'!G35,'[2]16.08 Entebbe-Kampala'!G35,'[3]16.08 Entebbe-Kampala'!G35)</f>
        <v>0</v>
      </c>
      <c r="H35" s="50">
        <f>SUM('[1]16.08 Entebbe-Kampala'!H35,'[2]16.08 Entebbe-Kampala'!H35,'[3]16.08 Entebbe-Kampala'!H35)</f>
        <v>0</v>
      </c>
      <c r="I35" s="50">
        <f>SUM('[1]16.08 Entebbe-Kampala'!I35,'[2]16.08 Entebbe-Kampala'!I35,'[3]16.08 Entebbe-Kampala'!I35)</f>
        <v>6</v>
      </c>
      <c r="J35" s="50">
        <f>SUM('[1]16.08 Entebbe-Kampala'!J35,'[2]16.08 Entebbe-Kampala'!J35,'[3]16.08 Entebbe-Kampala'!J35)</f>
        <v>1</v>
      </c>
      <c r="K35" s="50">
        <f>SUM('[1]16.08 Entebbe-Kampala'!K35,'[2]16.08 Entebbe-Kampala'!K35,'[3]16.08 Entebbe-Kampala'!K35)</f>
        <v>1</v>
      </c>
      <c r="L35" s="50">
        <f>SUM('[1]16.08 Entebbe-Kampala'!L35,'[2]16.08 Entebbe-Kampala'!L35,'[3]16.08 Entebbe-Kampala'!L35)</f>
        <v>2</v>
      </c>
      <c r="M35" s="50">
        <f>SUM('[1]16.08 Entebbe-Kampala'!M35,'[2]16.08 Entebbe-Kampala'!M35,'[3]16.08 Entebbe-Kampala'!M35)</f>
        <v>43</v>
      </c>
      <c r="N35" s="50">
        <f>SUM('[1]16.08 Entebbe-Kampala'!N35,'[2]16.08 Entebbe-Kampala'!N35,'[3]16.08 Entebbe-Kampala'!N35)</f>
        <v>0</v>
      </c>
      <c r="O35" s="15">
        <f t="shared" si="0"/>
        <v>132</v>
      </c>
      <c r="P35" s="15">
        <f t="shared" si="1"/>
        <v>175</v>
      </c>
      <c r="R35" s="38" t="s">
        <v>91</v>
      </c>
      <c r="S35" s="39">
        <f t="shared" ref="S35:AF35" si="27">MAX(S13:S18)</f>
        <v>439</v>
      </c>
      <c r="T35" s="39">
        <f t="shared" si="27"/>
        <v>0</v>
      </c>
      <c r="U35" s="39">
        <f t="shared" si="27"/>
        <v>268</v>
      </c>
      <c r="V35" s="39">
        <f t="shared" si="27"/>
        <v>130</v>
      </c>
      <c r="W35" s="39">
        <f t="shared" si="27"/>
        <v>30</v>
      </c>
      <c r="X35" s="39">
        <f t="shared" si="27"/>
        <v>3</v>
      </c>
      <c r="Y35" s="39">
        <f t="shared" si="27"/>
        <v>38</v>
      </c>
      <c r="Z35" s="39">
        <f t="shared" si="27"/>
        <v>5</v>
      </c>
      <c r="AA35" s="39">
        <f t="shared" si="27"/>
        <v>5</v>
      </c>
      <c r="AB35" s="39">
        <f t="shared" si="27"/>
        <v>4</v>
      </c>
      <c r="AC35" s="39">
        <f t="shared" si="27"/>
        <v>173</v>
      </c>
      <c r="AD35" s="39">
        <f t="shared" si="27"/>
        <v>0</v>
      </c>
      <c r="AE35" s="40">
        <f t="shared" si="27"/>
        <v>911</v>
      </c>
      <c r="AF35" s="40">
        <f t="shared" si="27"/>
        <v>1041</v>
      </c>
    </row>
    <row r="36" spans="2:32" ht="23.1" customHeight="1" x14ac:dyDescent="0.25">
      <c r="B36" s="46" t="s">
        <v>63</v>
      </c>
      <c r="C36" s="50">
        <f>SUM('[1]16.08 Entebbe-Kampala'!C36,'[2]16.08 Entebbe-Kampala'!C36,'[3]16.08 Entebbe-Kampala'!C36)</f>
        <v>64</v>
      </c>
      <c r="D36" s="50">
        <f>SUM('[1]16.08 Entebbe-Kampala'!D36,'[2]16.08 Entebbe-Kampala'!D36,'[3]16.08 Entebbe-Kampala'!D36)</f>
        <v>0</v>
      </c>
      <c r="E36" s="50">
        <f>SUM('[1]16.08 Entebbe-Kampala'!E36,'[2]16.08 Entebbe-Kampala'!E36,'[3]16.08 Entebbe-Kampala'!E36)</f>
        <v>63</v>
      </c>
      <c r="F36" s="50">
        <f>SUM('[1]16.08 Entebbe-Kampala'!F36,'[2]16.08 Entebbe-Kampala'!F36,'[3]16.08 Entebbe-Kampala'!F36)</f>
        <v>28</v>
      </c>
      <c r="G36" s="50">
        <f>SUM('[1]16.08 Entebbe-Kampala'!G36,'[2]16.08 Entebbe-Kampala'!G36,'[3]16.08 Entebbe-Kampala'!G36)</f>
        <v>6</v>
      </c>
      <c r="H36" s="50">
        <f>SUM('[1]16.08 Entebbe-Kampala'!H36,'[2]16.08 Entebbe-Kampala'!H36,'[3]16.08 Entebbe-Kampala'!H36)</f>
        <v>1</v>
      </c>
      <c r="I36" s="50">
        <f>SUM('[1]16.08 Entebbe-Kampala'!I36,'[2]16.08 Entebbe-Kampala'!I36,'[3]16.08 Entebbe-Kampala'!I36)</f>
        <v>15</v>
      </c>
      <c r="J36" s="50">
        <f>SUM('[1]16.08 Entebbe-Kampala'!J36,'[2]16.08 Entebbe-Kampala'!J36,'[3]16.08 Entebbe-Kampala'!J36)</f>
        <v>0</v>
      </c>
      <c r="K36" s="50">
        <f>SUM('[1]16.08 Entebbe-Kampala'!K36,'[2]16.08 Entebbe-Kampala'!K36,'[3]16.08 Entebbe-Kampala'!K36)</f>
        <v>1</v>
      </c>
      <c r="L36" s="50">
        <f>SUM('[1]16.08 Entebbe-Kampala'!L36,'[2]16.08 Entebbe-Kampala'!L36,'[3]16.08 Entebbe-Kampala'!L36)</f>
        <v>0</v>
      </c>
      <c r="M36" s="50">
        <f>SUM('[1]16.08 Entebbe-Kampala'!M36,'[2]16.08 Entebbe-Kampala'!M36,'[3]16.08 Entebbe-Kampala'!M36)</f>
        <v>37</v>
      </c>
      <c r="N36" s="50">
        <f>SUM('[1]16.08 Entebbe-Kampala'!N36,'[2]16.08 Entebbe-Kampala'!N36,'[3]16.08 Entebbe-Kampala'!N36)</f>
        <v>0</v>
      </c>
      <c r="O36" s="15">
        <f t="shared" si="0"/>
        <v>178</v>
      </c>
      <c r="P36" s="15">
        <f t="shared" si="1"/>
        <v>215</v>
      </c>
      <c r="R36" s="38" t="s">
        <v>92</v>
      </c>
      <c r="S36" s="39">
        <f t="shared" ref="S36:AF36" si="28">MAX(S19:S21)</f>
        <v>442</v>
      </c>
      <c r="T36" s="39">
        <f t="shared" si="28"/>
        <v>0</v>
      </c>
      <c r="U36" s="39">
        <f t="shared" si="28"/>
        <v>262</v>
      </c>
      <c r="V36" s="39">
        <f t="shared" si="28"/>
        <v>157</v>
      </c>
      <c r="W36" s="39">
        <f t="shared" si="28"/>
        <v>26</v>
      </c>
      <c r="X36" s="39">
        <f t="shared" si="28"/>
        <v>10</v>
      </c>
      <c r="Y36" s="39">
        <f t="shared" si="28"/>
        <v>39</v>
      </c>
      <c r="Z36" s="39">
        <f t="shared" si="28"/>
        <v>3</v>
      </c>
      <c r="AA36" s="39">
        <f t="shared" si="28"/>
        <v>5</v>
      </c>
      <c r="AB36" s="39">
        <f t="shared" si="28"/>
        <v>4</v>
      </c>
      <c r="AC36" s="39">
        <f t="shared" si="28"/>
        <v>191</v>
      </c>
      <c r="AD36" s="39">
        <f t="shared" si="28"/>
        <v>0</v>
      </c>
      <c r="AE36" s="40">
        <f t="shared" si="28"/>
        <v>944</v>
      </c>
      <c r="AF36" s="40">
        <f t="shared" si="28"/>
        <v>1135</v>
      </c>
    </row>
    <row r="37" spans="2:32" ht="23.1" customHeight="1" x14ac:dyDescent="0.25">
      <c r="B37" s="45" t="s">
        <v>64</v>
      </c>
      <c r="C37" s="50">
        <f>SUM('[1]16.08 Entebbe-Kampala'!C37,'[2]16.08 Entebbe-Kampala'!C37,'[3]16.08 Entebbe-Kampala'!C37)</f>
        <v>53</v>
      </c>
      <c r="D37" s="50">
        <f>SUM('[1]16.08 Entebbe-Kampala'!D37,'[2]16.08 Entebbe-Kampala'!D37,'[3]16.08 Entebbe-Kampala'!D37)</f>
        <v>0</v>
      </c>
      <c r="E37" s="50">
        <f>SUM('[1]16.08 Entebbe-Kampala'!E37,'[2]16.08 Entebbe-Kampala'!E37,'[3]16.08 Entebbe-Kampala'!E37)</f>
        <v>66</v>
      </c>
      <c r="F37" s="50">
        <f>SUM('[1]16.08 Entebbe-Kampala'!F37,'[2]16.08 Entebbe-Kampala'!F37,'[3]16.08 Entebbe-Kampala'!F37)</f>
        <v>40</v>
      </c>
      <c r="G37" s="50">
        <f>SUM('[1]16.08 Entebbe-Kampala'!G37,'[2]16.08 Entebbe-Kampala'!G37,'[3]16.08 Entebbe-Kampala'!G37)</f>
        <v>4</v>
      </c>
      <c r="H37" s="50">
        <f>SUM('[1]16.08 Entebbe-Kampala'!H37,'[2]16.08 Entebbe-Kampala'!H37,'[3]16.08 Entebbe-Kampala'!H37)</f>
        <v>1</v>
      </c>
      <c r="I37" s="50">
        <f>SUM('[1]16.08 Entebbe-Kampala'!I37,'[2]16.08 Entebbe-Kampala'!I37,'[3]16.08 Entebbe-Kampala'!I37)</f>
        <v>9</v>
      </c>
      <c r="J37" s="50">
        <f>SUM('[1]16.08 Entebbe-Kampala'!J37,'[2]16.08 Entebbe-Kampala'!J37,'[3]16.08 Entebbe-Kampala'!J37)</f>
        <v>0</v>
      </c>
      <c r="K37" s="50">
        <f>SUM('[1]16.08 Entebbe-Kampala'!K37,'[2]16.08 Entebbe-Kampala'!K37,'[3]16.08 Entebbe-Kampala'!K37)</f>
        <v>0</v>
      </c>
      <c r="L37" s="50">
        <f>SUM('[1]16.08 Entebbe-Kampala'!L37,'[2]16.08 Entebbe-Kampala'!L37,'[3]16.08 Entebbe-Kampala'!L37)</f>
        <v>0</v>
      </c>
      <c r="M37" s="50">
        <f>SUM('[1]16.08 Entebbe-Kampala'!M37,'[2]16.08 Entebbe-Kampala'!M37,'[3]16.08 Entebbe-Kampala'!M37)</f>
        <v>33</v>
      </c>
      <c r="N37" s="50">
        <f>SUM('[1]16.08 Entebbe-Kampala'!N37,'[2]16.08 Entebbe-Kampala'!N37,'[3]16.08 Entebbe-Kampala'!N37)</f>
        <v>0</v>
      </c>
      <c r="O37" s="15">
        <f t="shared" si="0"/>
        <v>173</v>
      </c>
      <c r="P37" s="15">
        <f t="shared" si="1"/>
        <v>206</v>
      </c>
      <c r="R37" s="37" t="s">
        <v>85</v>
      </c>
      <c r="S37" s="35">
        <f t="shared" ref="S37:AF37" si="29">SUM(S10:S12)</f>
        <v>683</v>
      </c>
      <c r="T37" s="16">
        <f t="shared" si="29"/>
        <v>0</v>
      </c>
      <c r="U37" s="16">
        <f t="shared" si="29"/>
        <v>331</v>
      </c>
      <c r="V37" s="16">
        <f t="shared" si="29"/>
        <v>289</v>
      </c>
      <c r="W37" s="16">
        <f t="shared" si="29"/>
        <v>15</v>
      </c>
      <c r="X37" s="16">
        <f t="shared" si="29"/>
        <v>4</v>
      </c>
      <c r="Y37" s="16">
        <f t="shared" si="29"/>
        <v>37</v>
      </c>
      <c r="Z37" s="16">
        <f t="shared" si="29"/>
        <v>4</v>
      </c>
      <c r="AA37" s="16">
        <f t="shared" si="29"/>
        <v>2</v>
      </c>
      <c r="AB37" s="16">
        <f t="shared" si="29"/>
        <v>2</v>
      </c>
      <c r="AC37" s="16">
        <f t="shared" si="29"/>
        <v>392</v>
      </c>
      <c r="AD37" s="16">
        <f t="shared" si="29"/>
        <v>0</v>
      </c>
      <c r="AE37" s="32">
        <f t="shared" si="29"/>
        <v>1367</v>
      </c>
      <c r="AF37" s="32">
        <f t="shared" si="29"/>
        <v>1759</v>
      </c>
    </row>
    <row r="38" spans="2:32" ht="23.1" customHeight="1" x14ac:dyDescent="0.25">
      <c r="B38" s="46" t="s">
        <v>65</v>
      </c>
      <c r="C38" s="50">
        <f>SUM('[1]16.08 Entebbe-Kampala'!C38,'[2]16.08 Entebbe-Kampala'!C38,'[3]16.08 Entebbe-Kampala'!C38)</f>
        <v>44</v>
      </c>
      <c r="D38" s="50">
        <f>SUM('[1]16.08 Entebbe-Kampala'!D38,'[2]16.08 Entebbe-Kampala'!D38,'[3]16.08 Entebbe-Kampala'!D38)</f>
        <v>0</v>
      </c>
      <c r="E38" s="50">
        <f>SUM('[1]16.08 Entebbe-Kampala'!E38,'[2]16.08 Entebbe-Kampala'!E38,'[3]16.08 Entebbe-Kampala'!E38)</f>
        <v>53</v>
      </c>
      <c r="F38" s="50">
        <f>SUM('[1]16.08 Entebbe-Kampala'!F38,'[2]16.08 Entebbe-Kampala'!F38,'[3]16.08 Entebbe-Kampala'!F38)</f>
        <v>29</v>
      </c>
      <c r="G38" s="50">
        <f>SUM('[1]16.08 Entebbe-Kampala'!G38,'[2]16.08 Entebbe-Kampala'!G38,'[3]16.08 Entebbe-Kampala'!G38)</f>
        <v>3</v>
      </c>
      <c r="H38" s="50">
        <f>SUM('[1]16.08 Entebbe-Kampala'!H38,'[2]16.08 Entebbe-Kampala'!H38,'[3]16.08 Entebbe-Kampala'!H38)</f>
        <v>0</v>
      </c>
      <c r="I38" s="50">
        <f>SUM('[1]16.08 Entebbe-Kampala'!I38,'[2]16.08 Entebbe-Kampala'!I38,'[3]16.08 Entebbe-Kampala'!I38)</f>
        <v>8</v>
      </c>
      <c r="J38" s="50">
        <f>SUM('[1]16.08 Entebbe-Kampala'!J38,'[2]16.08 Entebbe-Kampala'!J38,'[3]16.08 Entebbe-Kampala'!J38)</f>
        <v>0</v>
      </c>
      <c r="K38" s="50">
        <f>SUM('[1]16.08 Entebbe-Kampala'!K38,'[2]16.08 Entebbe-Kampala'!K38,'[3]16.08 Entebbe-Kampala'!K38)</f>
        <v>0</v>
      </c>
      <c r="L38" s="50">
        <f>SUM('[1]16.08 Entebbe-Kampala'!L38,'[2]16.08 Entebbe-Kampala'!L38,'[3]16.08 Entebbe-Kampala'!L38)</f>
        <v>1</v>
      </c>
      <c r="M38" s="50">
        <f>SUM('[1]16.08 Entebbe-Kampala'!M38,'[2]16.08 Entebbe-Kampala'!M38,'[3]16.08 Entebbe-Kampala'!M38)</f>
        <v>41</v>
      </c>
      <c r="N38" s="50">
        <f>SUM('[1]16.08 Entebbe-Kampala'!N38,'[2]16.08 Entebbe-Kampala'!N38,'[3]16.08 Entebbe-Kampala'!N38)</f>
        <v>0</v>
      </c>
      <c r="O38" s="15">
        <f t="shared" si="0"/>
        <v>138</v>
      </c>
      <c r="P38" s="15">
        <f t="shared" si="1"/>
        <v>179</v>
      </c>
      <c r="R38" s="28" t="s">
        <v>86</v>
      </c>
      <c r="S38" s="16">
        <f t="shared" ref="S38:AF38" si="30">SUM(S13:S18)</f>
        <v>1628</v>
      </c>
      <c r="T38" s="16">
        <f t="shared" si="30"/>
        <v>0</v>
      </c>
      <c r="U38" s="16">
        <f t="shared" si="30"/>
        <v>1276</v>
      </c>
      <c r="V38" s="16">
        <f t="shared" si="30"/>
        <v>660</v>
      </c>
      <c r="W38" s="16">
        <f t="shared" si="30"/>
        <v>84</v>
      </c>
      <c r="X38" s="16">
        <f t="shared" si="30"/>
        <v>7</v>
      </c>
      <c r="Y38" s="16">
        <f t="shared" si="30"/>
        <v>193</v>
      </c>
      <c r="Z38" s="16">
        <f t="shared" si="30"/>
        <v>17</v>
      </c>
      <c r="AA38" s="16">
        <f t="shared" si="30"/>
        <v>18</v>
      </c>
      <c r="AB38" s="16">
        <f t="shared" si="30"/>
        <v>15</v>
      </c>
      <c r="AC38" s="16">
        <f t="shared" si="30"/>
        <v>915</v>
      </c>
      <c r="AD38" s="16">
        <f t="shared" si="30"/>
        <v>0</v>
      </c>
      <c r="AE38" s="32">
        <f t="shared" si="30"/>
        <v>3898</v>
      </c>
      <c r="AF38" s="32">
        <f t="shared" si="30"/>
        <v>4813</v>
      </c>
    </row>
    <row r="39" spans="2:32" ht="23.1" customHeight="1" x14ac:dyDescent="0.25">
      <c r="B39" s="46" t="s">
        <v>66</v>
      </c>
      <c r="C39" s="50">
        <f>SUM('[1]16.08 Entebbe-Kampala'!C39,'[2]16.08 Entebbe-Kampala'!C39,'[3]16.08 Entebbe-Kampala'!C39)</f>
        <v>68</v>
      </c>
      <c r="D39" s="50">
        <f>SUM('[1]16.08 Entebbe-Kampala'!D39,'[2]16.08 Entebbe-Kampala'!D39,'[3]16.08 Entebbe-Kampala'!D39)</f>
        <v>0</v>
      </c>
      <c r="E39" s="50">
        <f>SUM('[1]16.08 Entebbe-Kampala'!E39,'[2]16.08 Entebbe-Kampala'!E39,'[3]16.08 Entebbe-Kampala'!E39)</f>
        <v>66</v>
      </c>
      <c r="F39" s="50">
        <f>SUM('[1]16.08 Entebbe-Kampala'!F39,'[2]16.08 Entebbe-Kampala'!F39,'[3]16.08 Entebbe-Kampala'!F39)</f>
        <v>32</v>
      </c>
      <c r="G39" s="50">
        <f>SUM('[1]16.08 Entebbe-Kampala'!G39,'[2]16.08 Entebbe-Kampala'!G39,'[3]16.08 Entebbe-Kampala'!G39)</f>
        <v>6</v>
      </c>
      <c r="H39" s="50">
        <f>SUM('[1]16.08 Entebbe-Kampala'!H39,'[2]16.08 Entebbe-Kampala'!H39,'[3]16.08 Entebbe-Kampala'!H39)</f>
        <v>0</v>
      </c>
      <c r="I39" s="50">
        <f>SUM('[1]16.08 Entebbe-Kampala'!I39,'[2]16.08 Entebbe-Kampala'!I39,'[3]16.08 Entebbe-Kampala'!I39)</f>
        <v>10</v>
      </c>
      <c r="J39" s="50">
        <f>SUM('[1]16.08 Entebbe-Kampala'!J39,'[2]16.08 Entebbe-Kampala'!J39,'[3]16.08 Entebbe-Kampala'!J39)</f>
        <v>2</v>
      </c>
      <c r="K39" s="50">
        <f>SUM('[1]16.08 Entebbe-Kampala'!K39,'[2]16.08 Entebbe-Kampala'!K39,'[3]16.08 Entebbe-Kampala'!K39)</f>
        <v>1</v>
      </c>
      <c r="L39" s="50">
        <f>SUM('[1]16.08 Entebbe-Kampala'!L39,'[2]16.08 Entebbe-Kampala'!L39,'[3]16.08 Entebbe-Kampala'!L39)</f>
        <v>0</v>
      </c>
      <c r="M39" s="50">
        <f>SUM('[1]16.08 Entebbe-Kampala'!M39,'[2]16.08 Entebbe-Kampala'!M39,'[3]16.08 Entebbe-Kampala'!M39)</f>
        <v>34</v>
      </c>
      <c r="N39" s="50">
        <f>SUM('[1]16.08 Entebbe-Kampala'!N39,'[2]16.08 Entebbe-Kampala'!N39,'[3]16.08 Entebbe-Kampala'!N39)</f>
        <v>0</v>
      </c>
      <c r="O39" s="15">
        <f t="shared" si="0"/>
        <v>185</v>
      </c>
      <c r="P39" s="15">
        <f t="shared" si="1"/>
        <v>219</v>
      </c>
      <c r="R39" s="29" t="s">
        <v>87</v>
      </c>
      <c r="S39" s="16">
        <f t="shared" ref="S39:AF39" si="31">SUM(S19:S21)</f>
        <v>1231</v>
      </c>
      <c r="T39" s="16">
        <f t="shared" si="31"/>
        <v>0</v>
      </c>
      <c r="U39" s="16">
        <f t="shared" si="31"/>
        <v>691</v>
      </c>
      <c r="V39" s="16">
        <f t="shared" si="31"/>
        <v>448</v>
      </c>
      <c r="W39" s="16">
        <f t="shared" si="31"/>
        <v>65</v>
      </c>
      <c r="X39" s="16">
        <f t="shared" si="31"/>
        <v>19</v>
      </c>
      <c r="Y39" s="16">
        <f t="shared" si="31"/>
        <v>102</v>
      </c>
      <c r="Z39" s="16">
        <f t="shared" si="31"/>
        <v>6</v>
      </c>
      <c r="AA39" s="16">
        <f t="shared" si="31"/>
        <v>10</v>
      </c>
      <c r="AB39" s="16">
        <f t="shared" si="31"/>
        <v>10</v>
      </c>
      <c r="AC39" s="16">
        <f t="shared" si="31"/>
        <v>537</v>
      </c>
      <c r="AD39" s="16">
        <f t="shared" si="31"/>
        <v>0</v>
      </c>
      <c r="AE39" s="32">
        <f t="shared" si="31"/>
        <v>2582</v>
      </c>
      <c r="AF39" s="32">
        <f t="shared" si="31"/>
        <v>3119</v>
      </c>
    </row>
    <row r="40" spans="2:32" ht="23.1" customHeight="1" x14ac:dyDescent="0.25">
      <c r="B40" s="46" t="s">
        <v>67</v>
      </c>
      <c r="C40" s="50">
        <f>SUM('[1]16.08 Entebbe-Kampala'!C40,'[2]16.08 Entebbe-Kampala'!C40,'[3]16.08 Entebbe-Kampala'!C40)</f>
        <v>75</v>
      </c>
      <c r="D40" s="50">
        <f>SUM('[1]16.08 Entebbe-Kampala'!D40,'[2]16.08 Entebbe-Kampala'!D40,'[3]16.08 Entebbe-Kampala'!D40)</f>
        <v>0</v>
      </c>
      <c r="E40" s="50">
        <f>SUM('[1]16.08 Entebbe-Kampala'!E40,'[2]16.08 Entebbe-Kampala'!E40,'[3]16.08 Entebbe-Kampala'!E40)</f>
        <v>68</v>
      </c>
      <c r="F40" s="50">
        <f>SUM('[1]16.08 Entebbe-Kampala'!F40,'[2]16.08 Entebbe-Kampala'!F40,'[3]16.08 Entebbe-Kampala'!F40)</f>
        <v>28</v>
      </c>
      <c r="G40" s="50">
        <f>SUM('[1]16.08 Entebbe-Kampala'!G40,'[2]16.08 Entebbe-Kampala'!G40,'[3]16.08 Entebbe-Kampala'!G40)</f>
        <v>10</v>
      </c>
      <c r="H40" s="50">
        <f>SUM('[1]16.08 Entebbe-Kampala'!H40,'[2]16.08 Entebbe-Kampala'!H40,'[3]16.08 Entebbe-Kampala'!H40)</f>
        <v>0</v>
      </c>
      <c r="I40" s="50">
        <f>SUM('[1]16.08 Entebbe-Kampala'!I40,'[2]16.08 Entebbe-Kampala'!I40,'[3]16.08 Entebbe-Kampala'!I40)</f>
        <v>9</v>
      </c>
      <c r="J40" s="50">
        <f>SUM('[1]16.08 Entebbe-Kampala'!J40,'[2]16.08 Entebbe-Kampala'!J40,'[3]16.08 Entebbe-Kampala'!J40)</f>
        <v>0</v>
      </c>
      <c r="K40" s="50">
        <f>SUM('[1]16.08 Entebbe-Kampala'!K40,'[2]16.08 Entebbe-Kampala'!K40,'[3]16.08 Entebbe-Kampala'!K40)</f>
        <v>1</v>
      </c>
      <c r="L40" s="50">
        <f>SUM('[1]16.08 Entebbe-Kampala'!L40,'[2]16.08 Entebbe-Kampala'!L40,'[3]16.08 Entebbe-Kampala'!L40)</f>
        <v>2</v>
      </c>
      <c r="M40" s="50">
        <f>SUM('[1]16.08 Entebbe-Kampala'!M40,'[2]16.08 Entebbe-Kampala'!M40,'[3]16.08 Entebbe-Kampala'!M40)</f>
        <v>44</v>
      </c>
      <c r="N40" s="50">
        <f>SUM('[1]16.08 Entebbe-Kampala'!N40,'[2]16.08 Entebbe-Kampala'!N40,'[3]16.08 Entebbe-Kampala'!N40)</f>
        <v>0</v>
      </c>
      <c r="O40" s="15">
        <f t="shared" si="0"/>
        <v>193</v>
      </c>
      <c r="P40" s="15">
        <f t="shared" si="1"/>
        <v>237</v>
      </c>
      <c r="R40" s="5" t="s">
        <v>17</v>
      </c>
      <c r="S40" s="16">
        <f t="shared" ref="S40:AF40" si="32">SUM(S10:S21)</f>
        <v>3542</v>
      </c>
      <c r="T40" s="16">
        <f t="shared" si="32"/>
        <v>0</v>
      </c>
      <c r="U40" s="16">
        <f t="shared" si="32"/>
        <v>2298</v>
      </c>
      <c r="V40" s="16">
        <f t="shared" si="32"/>
        <v>1397</v>
      </c>
      <c r="W40" s="16">
        <f t="shared" si="32"/>
        <v>164</v>
      </c>
      <c r="X40" s="16">
        <f t="shared" si="32"/>
        <v>30</v>
      </c>
      <c r="Y40" s="16">
        <f t="shared" si="32"/>
        <v>332</v>
      </c>
      <c r="Z40" s="16">
        <f t="shared" si="32"/>
        <v>27</v>
      </c>
      <c r="AA40" s="16">
        <f t="shared" si="32"/>
        <v>30</v>
      </c>
      <c r="AB40" s="16">
        <f t="shared" si="32"/>
        <v>27</v>
      </c>
      <c r="AC40" s="16">
        <f t="shared" si="32"/>
        <v>1844</v>
      </c>
      <c r="AD40" s="16">
        <f t="shared" si="32"/>
        <v>0</v>
      </c>
      <c r="AE40" s="32">
        <f t="shared" si="32"/>
        <v>7847</v>
      </c>
      <c r="AF40" s="32">
        <f t="shared" si="32"/>
        <v>9691</v>
      </c>
    </row>
    <row r="41" spans="2:32" ht="23.1" customHeight="1" x14ac:dyDescent="0.25">
      <c r="B41" s="45" t="s">
        <v>68</v>
      </c>
      <c r="C41" s="50">
        <f>SUM('[1]16.08 Entebbe-Kampala'!C41,'[2]16.08 Entebbe-Kampala'!C41,'[3]16.08 Entebbe-Kampala'!C41)</f>
        <v>83</v>
      </c>
      <c r="D41" s="50">
        <f>SUM('[1]16.08 Entebbe-Kampala'!D41,'[2]16.08 Entebbe-Kampala'!D41,'[3]16.08 Entebbe-Kampala'!D41)</f>
        <v>0</v>
      </c>
      <c r="E41" s="50">
        <f>SUM('[1]16.08 Entebbe-Kampala'!E41,'[2]16.08 Entebbe-Kampala'!E41,'[3]16.08 Entebbe-Kampala'!E41)</f>
        <v>69</v>
      </c>
      <c r="F41" s="50">
        <f>SUM('[1]16.08 Entebbe-Kampala'!F41,'[2]16.08 Entebbe-Kampala'!F41,'[3]16.08 Entebbe-Kampala'!F41)</f>
        <v>25</v>
      </c>
      <c r="G41" s="50">
        <f>SUM('[1]16.08 Entebbe-Kampala'!G41,'[2]16.08 Entebbe-Kampala'!G41,'[3]16.08 Entebbe-Kampala'!G41)</f>
        <v>11</v>
      </c>
      <c r="H41" s="50">
        <f>SUM('[1]16.08 Entebbe-Kampala'!H41,'[2]16.08 Entebbe-Kampala'!H41,'[3]16.08 Entebbe-Kampala'!H41)</f>
        <v>0</v>
      </c>
      <c r="I41" s="50">
        <f>SUM('[1]16.08 Entebbe-Kampala'!I41,'[2]16.08 Entebbe-Kampala'!I41,'[3]16.08 Entebbe-Kampala'!I41)</f>
        <v>8</v>
      </c>
      <c r="J41" s="50">
        <f>SUM('[1]16.08 Entebbe-Kampala'!J41,'[2]16.08 Entebbe-Kampala'!J41,'[3]16.08 Entebbe-Kampala'!J41)</f>
        <v>1</v>
      </c>
      <c r="K41" s="50">
        <f>SUM('[1]16.08 Entebbe-Kampala'!K41,'[2]16.08 Entebbe-Kampala'!K41,'[3]16.08 Entebbe-Kampala'!K41)</f>
        <v>0</v>
      </c>
      <c r="L41" s="50">
        <f>SUM('[1]16.08 Entebbe-Kampala'!L41,'[2]16.08 Entebbe-Kampala'!L41,'[3]16.08 Entebbe-Kampala'!L41)</f>
        <v>1</v>
      </c>
      <c r="M41" s="50">
        <f>SUM('[1]16.08 Entebbe-Kampala'!M41,'[2]16.08 Entebbe-Kampala'!M41,'[3]16.08 Entebbe-Kampala'!M41)</f>
        <v>45</v>
      </c>
      <c r="N41" s="50">
        <f>SUM('[1]16.08 Entebbe-Kampala'!N41,'[2]16.08 Entebbe-Kampala'!N41,'[3]16.08 Entebbe-Kampala'!N41)</f>
        <v>0</v>
      </c>
      <c r="O41" s="15">
        <f t="shared" si="0"/>
        <v>198</v>
      </c>
      <c r="P41" s="15">
        <f t="shared" si="1"/>
        <v>243</v>
      </c>
      <c r="R41" s="5" t="s">
        <v>159</v>
      </c>
      <c r="S41" s="16">
        <f>SUM(S10:S33)</f>
        <v>5020.7131259097532</v>
      </c>
      <c r="T41" s="16">
        <f t="shared" ref="T41:AF41" si="33">SUM(T10:T33)</f>
        <v>0</v>
      </c>
      <c r="U41" s="16">
        <f t="shared" si="33"/>
        <v>3230.8848266011641</v>
      </c>
      <c r="V41" s="16">
        <f t="shared" si="33"/>
        <v>2001.8225793304218</v>
      </c>
      <c r="W41" s="16">
        <f t="shared" si="33"/>
        <v>251.75327601892283</v>
      </c>
      <c r="X41" s="16">
        <f t="shared" si="33"/>
        <v>55.650957605531282</v>
      </c>
      <c r="Y41" s="16">
        <f t="shared" si="33"/>
        <v>469.70514082969436</v>
      </c>
      <c r="Z41" s="16">
        <f t="shared" si="33"/>
        <v>35.100302401746724</v>
      </c>
      <c r="AA41" s="16">
        <f t="shared" si="33"/>
        <v>43.500504002911207</v>
      </c>
      <c r="AB41" s="16">
        <f t="shared" si="33"/>
        <v>40.500504002911207</v>
      </c>
      <c r="AC41" s="16">
        <f t="shared" si="33"/>
        <v>2578.6016118995626</v>
      </c>
      <c r="AD41" s="16">
        <f t="shared" si="33"/>
        <v>0</v>
      </c>
      <c r="AE41" s="32">
        <f t="shared" si="33"/>
        <v>11149.631216703059</v>
      </c>
      <c r="AF41" s="32">
        <f t="shared" si="33"/>
        <v>13728.23282860262</v>
      </c>
    </row>
    <row r="42" spans="2:32" ht="23.1" customHeight="1" x14ac:dyDescent="0.25">
      <c r="B42" s="46" t="s">
        <v>69</v>
      </c>
      <c r="C42" s="50">
        <f>SUM('[1]16.08 Entebbe-Kampala'!C42,'[2]16.08 Entebbe-Kampala'!C42,'[3]16.08 Entebbe-Kampala'!C42)</f>
        <v>91</v>
      </c>
      <c r="D42" s="50">
        <f>SUM('[1]16.08 Entebbe-Kampala'!D42,'[2]16.08 Entebbe-Kampala'!D42,'[3]16.08 Entebbe-Kampala'!D42)</f>
        <v>0</v>
      </c>
      <c r="E42" s="50">
        <f>SUM('[1]16.08 Entebbe-Kampala'!E42,'[2]16.08 Entebbe-Kampala'!E42,'[3]16.08 Entebbe-Kampala'!E42)</f>
        <v>68</v>
      </c>
      <c r="F42" s="50">
        <f>SUM('[1]16.08 Entebbe-Kampala'!F42,'[2]16.08 Entebbe-Kampala'!F42,'[3]16.08 Entebbe-Kampala'!F42)</f>
        <v>34</v>
      </c>
      <c r="G42" s="50">
        <f>SUM('[1]16.08 Entebbe-Kampala'!G42,'[2]16.08 Entebbe-Kampala'!G42,'[3]16.08 Entebbe-Kampala'!G42)</f>
        <v>6</v>
      </c>
      <c r="H42" s="50">
        <f>SUM('[1]16.08 Entebbe-Kampala'!H42,'[2]16.08 Entebbe-Kampala'!H42,'[3]16.08 Entebbe-Kampala'!H42)</f>
        <v>0</v>
      </c>
      <c r="I42" s="50">
        <f>SUM('[1]16.08 Entebbe-Kampala'!I42,'[2]16.08 Entebbe-Kampala'!I42,'[3]16.08 Entebbe-Kampala'!I42)</f>
        <v>6</v>
      </c>
      <c r="J42" s="50">
        <f>SUM('[1]16.08 Entebbe-Kampala'!J42,'[2]16.08 Entebbe-Kampala'!J42,'[3]16.08 Entebbe-Kampala'!J42)</f>
        <v>1</v>
      </c>
      <c r="K42" s="50">
        <f>SUM('[1]16.08 Entebbe-Kampala'!K42,'[2]16.08 Entebbe-Kampala'!K42,'[3]16.08 Entebbe-Kampala'!K42)</f>
        <v>2</v>
      </c>
      <c r="L42" s="50">
        <f>SUM('[1]16.08 Entebbe-Kampala'!L42,'[2]16.08 Entebbe-Kampala'!L42,'[3]16.08 Entebbe-Kampala'!L42)</f>
        <v>0</v>
      </c>
      <c r="M42" s="50">
        <f>SUM('[1]16.08 Entebbe-Kampala'!M42,'[2]16.08 Entebbe-Kampala'!M42,'[3]16.08 Entebbe-Kampala'!M42)</f>
        <v>37</v>
      </c>
      <c r="N42" s="50">
        <f>SUM('[1]16.08 Entebbe-Kampala'!N42,'[2]16.08 Entebbe-Kampala'!N42,'[3]16.08 Entebbe-Kampala'!N42)</f>
        <v>0</v>
      </c>
      <c r="O42" s="15">
        <f t="shared" si="0"/>
        <v>208</v>
      </c>
      <c r="P42" s="15">
        <f t="shared" si="1"/>
        <v>245</v>
      </c>
      <c r="R42" s="5" t="s">
        <v>160</v>
      </c>
      <c r="S42" s="48">
        <f>S41/S40</f>
        <v>1.4174797080490551</v>
      </c>
      <c r="T42" s="48" t="e">
        <f t="shared" ref="T42:AF42" si="34">T41/T40</f>
        <v>#DIV/0!</v>
      </c>
      <c r="U42" s="48">
        <f t="shared" si="34"/>
        <v>1.4059551029596014</v>
      </c>
      <c r="V42" s="48">
        <f t="shared" si="34"/>
        <v>1.4329438649466155</v>
      </c>
      <c r="W42" s="48">
        <f t="shared" si="34"/>
        <v>1.5350809513348953</v>
      </c>
      <c r="X42" s="48">
        <f t="shared" si="34"/>
        <v>1.8550319201843761</v>
      </c>
      <c r="Y42" s="48">
        <f t="shared" si="34"/>
        <v>1.4147745205713687</v>
      </c>
      <c r="Z42" s="48">
        <f t="shared" si="34"/>
        <v>1.3000112000646935</v>
      </c>
      <c r="AA42" s="48">
        <f t="shared" si="34"/>
        <v>1.4500168000970401</v>
      </c>
      <c r="AB42" s="48">
        <f t="shared" si="34"/>
        <v>1.500018666774489</v>
      </c>
      <c r="AC42" s="48">
        <f t="shared" si="34"/>
        <v>1.3983739760843614</v>
      </c>
      <c r="AD42" s="48" t="e">
        <f t="shared" si="34"/>
        <v>#DIV/0!</v>
      </c>
      <c r="AE42" s="48">
        <f t="shared" si="34"/>
        <v>1.4208781976173135</v>
      </c>
      <c r="AF42" s="48">
        <f t="shared" si="34"/>
        <v>1.4165961024252007</v>
      </c>
    </row>
    <row r="43" spans="2:32" ht="23.1" customHeight="1" x14ac:dyDescent="0.25">
      <c r="B43" s="45" t="s">
        <v>70</v>
      </c>
      <c r="C43" s="50">
        <f>SUM('[1]16.08 Entebbe-Kampala'!C43,'[2]16.08 Entebbe-Kampala'!C43,'[3]16.08 Entebbe-Kampala'!C43)</f>
        <v>114</v>
      </c>
      <c r="D43" s="50">
        <f>SUM('[1]16.08 Entebbe-Kampala'!D43,'[2]16.08 Entebbe-Kampala'!D43,'[3]16.08 Entebbe-Kampala'!D43)</f>
        <v>0</v>
      </c>
      <c r="E43" s="50">
        <f>SUM('[1]16.08 Entebbe-Kampala'!E43,'[2]16.08 Entebbe-Kampala'!E43,'[3]16.08 Entebbe-Kampala'!E43)</f>
        <v>70</v>
      </c>
      <c r="F43" s="50">
        <f>SUM('[1]16.08 Entebbe-Kampala'!F43,'[2]16.08 Entebbe-Kampala'!F43,'[3]16.08 Entebbe-Kampala'!F43)</f>
        <v>28</v>
      </c>
      <c r="G43" s="50">
        <f>SUM('[1]16.08 Entebbe-Kampala'!G43,'[2]16.08 Entebbe-Kampala'!G43,'[3]16.08 Entebbe-Kampala'!G43)</f>
        <v>5</v>
      </c>
      <c r="H43" s="50">
        <f>SUM('[1]16.08 Entebbe-Kampala'!H43,'[2]16.08 Entebbe-Kampala'!H43,'[3]16.08 Entebbe-Kampala'!H43)</f>
        <v>0</v>
      </c>
      <c r="I43" s="50">
        <f>SUM('[1]16.08 Entebbe-Kampala'!I43,'[2]16.08 Entebbe-Kampala'!I43,'[3]16.08 Entebbe-Kampala'!I43)</f>
        <v>4</v>
      </c>
      <c r="J43" s="50">
        <f>SUM('[1]16.08 Entebbe-Kampala'!J43,'[2]16.08 Entebbe-Kampala'!J43,'[3]16.08 Entebbe-Kampala'!J43)</f>
        <v>1</v>
      </c>
      <c r="K43" s="50">
        <f>SUM('[1]16.08 Entebbe-Kampala'!K43,'[2]16.08 Entebbe-Kampala'!K43,'[3]16.08 Entebbe-Kampala'!K43)</f>
        <v>0</v>
      </c>
      <c r="L43" s="50">
        <f>SUM('[1]16.08 Entebbe-Kampala'!L43,'[2]16.08 Entebbe-Kampala'!L43,'[3]16.08 Entebbe-Kampala'!L43)</f>
        <v>0</v>
      </c>
      <c r="M43" s="50">
        <f>SUM('[1]16.08 Entebbe-Kampala'!M43,'[2]16.08 Entebbe-Kampala'!M43,'[3]16.08 Entebbe-Kampala'!M43)</f>
        <v>22</v>
      </c>
      <c r="N43" s="50">
        <f>SUM('[1]16.08 Entebbe-Kampala'!N43,'[2]16.08 Entebbe-Kampala'!N43,'[3]16.08 Entebbe-Kampala'!N43)</f>
        <v>0</v>
      </c>
      <c r="O43" s="15">
        <f t="shared" si="0"/>
        <v>222</v>
      </c>
      <c r="P43" s="15">
        <f t="shared" si="1"/>
        <v>244</v>
      </c>
    </row>
    <row r="44" spans="2:32" ht="23.1" customHeight="1" x14ac:dyDescent="0.25">
      <c r="B44" s="47" t="s">
        <v>71</v>
      </c>
      <c r="C44" s="50">
        <f>SUM('[1]16.08 Entebbe-Kampala'!C44,'[2]16.08 Entebbe-Kampala'!C44,'[3]16.08 Entebbe-Kampala'!C44)</f>
        <v>118</v>
      </c>
      <c r="D44" s="50">
        <f>SUM('[1]16.08 Entebbe-Kampala'!D44,'[2]16.08 Entebbe-Kampala'!D44,'[3]16.08 Entebbe-Kampala'!D44)</f>
        <v>0</v>
      </c>
      <c r="E44" s="50">
        <f>SUM('[1]16.08 Entebbe-Kampala'!E44,'[2]16.08 Entebbe-Kampala'!E44,'[3]16.08 Entebbe-Kampala'!E44)</f>
        <v>71</v>
      </c>
      <c r="F44" s="50">
        <f>SUM('[1]16.08 Entebbe-Kampala'!F44,'[2]16.08 Entebbe-Kampala'!F44,'[3]16.08 Entebbe-Kampala'!F44)</f>
        <v>36</v>
      </c>
      <c r="G44" s="50">
        <f>SUM('[1]16.08 Entebbe-Kampala'!G44,'[2]16.08 Entebbe-Kampala'!G44,'[3]16.08 Entebbe-Kampala'!G44)</f>
        <v>11</v>
      </c>
      <c r="H44" s="50">
        <f>SUM('[1]16.08 Entebbe-Kampala'!H44,'[2]16.08 Entebbe-Kampala'!H44,'[3]16.08 Entebbe-Kampala'!H44)</f>
        <v>0</v>
      </c>
      <c r="I44" s="50">
        <f>SUM('[1]16.08 Entebbe-Kampala'!I44,'[2]16.08 Entebbe-Kampala'!I44,'[3]16.08 Entebbe-Kampala'!I44)</f>
        <v>14</v>
      </c>
      <c r="J44" s="50">
        <f>SUM('[1]16.08 Entebbe-Kampala'!J44,'[2]16.08 Entebbe-Kampala'!J44,'[3]16.08 Entebbe-Kampala'!J44)</f>
        <v>1</v>
      </c>
      <c r="K44" s="50">
        <f>SUM('[1]16.08 Entebbe-Kampala'!K44,'[2]16.08 Entebbe-Kampala'!K44,'[3]16.08 Entebbe-Kampala'!K44)</f>
        <v>1</v>
      </c>
      <c r="L44" s="50">
        <f>SUM('[1]16.08 Entebbe-Kampala'!L44,'[2]16.08 Entebbe-Kampala'!L44,'[3]16.08 Entebbe-Kampala'!L44)</f>
        <v>0</v>
      </c>
      <c r="M44" s="50">
        <f>SUM('[1]16.08 Entebbe-Kampala'!M44,'[2]16.08 Entebbe-Kampala'!M44,'[3]16.08 Entebbe-Kampala'!M44)</f>
        <v>40</v>
      </c>
      <c r="N44" s="50">
        <f>SUM('[1]16.08 Entebbe-Kampala'!N44,'[2]16.08 Entebbe-Kampala'!N44,'[3]16.08 Entebbe-Kampala'!N44)</f>
        <v>0</v>
      </c>
      <c r="O44" s="15">
        <f t="shared" si="0"/>
        <v>252</v>
      </c>
      <c r="P44" s="15">
        <f t="shared" si="1"/>
        <v>292</v>
      </c>
    </row>
    <row r="45" spans="2:32" ht="23.1" customHeight="1" x14ac:dyDescent="0.25">
      <c r="B45" s="45" t="s">
        <v>72</v>
      </c>
      <c r="C45" s="50">
        <f>SUM('[1]16.08 Entebbe-Kampala'!C45,'[2]16.08 Entebbe-Kampala'!C45,'[3]16.08 Entebbe-Kampala'!C45)</f>
        <v>116</v>
      </c>
      <c r="D45" s="50">
        <f>SUM('[1]16.08 Entebbe-Kampala'!D45,'[2]16.08 Entebbe-Kampala'!D45,'[3]16.08 Entebbe-Kampala'!D45)</f>
        <v>0</v>
      </c>
      <c r="E45" s="50">
        <f>SUM('[1]16.08 Entebbe-Kampala'!E45,'[2]16.08 Entebbe-Kampala'!E45,'[3]16.08 Entebbe-Kampala'!E45)</f>
        <v>59</v>
      </c>
      <c r="F45" s="50">
        <f>SUM('[1]16.08 Entebbe-Kampala'!F45,'[2]16.08 Entebbe-Kampala'!F45,'[3]16.08 Entebbe-Kampala'!F45)</f>
        <v>32</v>
      </c>
      <c r="G45" s="50">
        <f>SUM('[1]16.08 Entebbe-Kampala'!G45,'[2]16.08 Entebbe-Kampala'!G45,'[3]16.08 Entebbe-Kampala'!G45)</f>
        <v>4</v>
      </c>
      <c r="H45" s="50">
        <f>SUM('[1]16.08 Entebbe-Kampala'!H45,'[2]16.08 Entebbe-Kampala'!H45,'[3]16.08 Entebbe-Kampala'!H45)</f>
        <v>0</v>
      </c>
      <c r="I45" s="50">
        <f>SUM('[1]16.08 Entebbe-Kampala'!I45,'[2]16.08 Entebbe-Kampala'!I45,'[3]16.08 Entebbe-Kampala'!I45)</f>
        <v>14</v>
      </c>
      <c r="J45" s="50">
        <f>SUM('[1]16.08 Entebbe-Kampala'!J45,'[2]16.08 Entebbe-Kampala'!J45,'[3]16.08 Entebbe-Kampala'!J45)</f>
        <v>1</v>
      </c>
      <c r="K45" s="50">
        <f>SUM('[1]16.08 Entebbe-Kampala'!K45,'[2]16.08 Entebbe-Kampala'!K45,'[3]16.08 Entebbe-Kampala'!K45)</f>
        <v>2</v>
      </c>
      <c r="L45" s="50">
        <f>SUM('[1]16.08 Entebbe-Kampala'!L45,'[2]16.08 Entebbe-Kampala'!L45,'[3]16.08 Entebbe-Kampala'!L45)</f>
        <v>1</v>
      </c>
      <c r="M45" s="50">
        <f>SUM('[1]16.08 Entebbe-Kampala'!M45,'[2]16.08 Entebbe-Kampala'!M45,'[3]16.08 Entebbe-Kampala'!M45)</f>
        <v>31</v>
      </c>
      <c r="N45" s="50">
        <f>SUM('[1]16.08 Entebbe-Kampala'!N45,'[2]16.08 Entebbe-Kampala'!N45,'[3]16.08 Entebbe-Kampala'!N45)</f>
        <v>0</v>
      </c>
      <c r="O45" s="15">
        <f t="shared" si="0"/>
        <v>229</v>
      </c>
      <c r="P45" s="15">
        <f t="shared" si="1"/>
        <v>260</v>
      </c>
    </row>
    <row r="46" spans="2:32" ht="23.1" customHeight="1" x14ac:dyDescent="0.25">
      <c r="B46" s="46" t="s">
        <v>73</v>
      </c>
      <c r="C46" s="50">
        <f>SUM('[1]16.08 Entebbe-Kampala'!C46,'[2]16.08 Entebbe-Kampala'!C46,'[3]16.08 Entebbe-Kampala'!C46)</f>
        <v>74</v>
      </c>
      <c r="D46" s="50">
        <f>SUM('[1]16.08 Entebbe-Kampala'!D46,'[2]16.08 Entebbe-Kampala'!D46,'[3]16.08 Entebbe-Kampala'!D46)</f>
        <v>0</v>
      </c>
      <c r="E46" s="50">
        <f>SUM('[1]16.08 Entebbe-Kampala'!E46,'[2]16.08 Entebbe-Kampala'!E46,'[3]16.08 Entebbe-Kampala'!E46)</f>
        <v>43</v>
      </c>
      <c r="F46" s="50">
        <f>SUM('[1]16.08 Entebbe-Kampala'!F46,'[2]16.08 Entebbe-Kampala'!F46,'[3]16.08 Entebbe-Kampala'!F46)</f>
        <v>35</v>
      </c>
      <c r="G46" s="50">
        <f>SUM('[1]16.08 Entebbe-Kampala'!G46,'[2]16.08 Entebbe-Kampala'!G46,'[3]16.08 Entebbe-Kampala'!G46)</f>
        <v>5</v>
      </c>
      <c r="H46" s="50">
        <f>SUM('[1]16.08 Entebbe-Kampala'!H46,'[2]16.08 Entebbe-Kampala'!H46,'[3]16.08 Entebbe-Kampala'!H46)</f>
        <v>0</v>
      </c>
      <c r="I46" s="50">
        <f>SUM('[1]16.08 Entebbe-Kampala'!I46,'[2]16.08 Entebbe-Kampala'!I46,'[3]16.08 Entebbe-Kampala'!I46)</f>
        <v>2</v>
      </c>
      <c r="J46" s="50">
        <f>SUM('[1]16.08 Entebbe-Kampala'!J46,'[2]16.08 Entebbe-Kampala'!J46,'[3]16.08 Entebbe-Kampala'!J46)</f>
        <v>0</v>
      </c>
      <c r="K46" s="50">
        <f>SUM('[1]16.08 Entebbe-Kampala'!K46,'[2]16.08 Entebbe-Kampala'!K46,'[3]16.08 Entebbe-Kampala'!K46)</f>
        <v>1</v>
      </c>
      <c r="L46" s="50">
        <f>SUM('[1]16.08 Entebbe-Kampala'!L46,'[2]16.08 Entebbe-Kampala'!L46,'[3]16.08 Entebbe-Kampala'!L46)</f>
        <v>2</v>
      </c>
      <c r="M46" s="50">
        <f>SUM('[1]16.08 Entebbe-Kampala'!M46,'[2]16.08 Entebbe-Kampala'!M46,'[3]16.08 Entebbe-Kampala'!M46)</f>
        <v>32</v>
      </c>
      <c r="N46" s="50">
        <f>SUM('[1]16.08 Entebbe-Kampala'!N46,'[2]16.08 Entebbe-Kampala'!N46,'[3]16.08 Entebbe-Kampala'!N46)</f>
        <v>0</v>
      </c>
      <c r="O46" s="15">
        <f t="shared" si="0"/>
        <v>162</v>
      </c>
      <c r="P46" s="15">
        <f t="shared" si="1"/>
        <v>194</v>
      </c>
      <c r="R46" s="8"/>
      <c r="T46"/>
    </row>
    <row r="47" spans="2:32" ht="23.1" customHeight="1" x14ac:dyDescent="0.25">
      <c r="B47" s="46" t="s">
        <v>74</v>
      </c>
      <c r="C47" s="50">
        <f>SUM('[1]16.08 Entebbe-Kampala'!C47,'[2]16.08 Entebbe-Kampala'!C47,'[3]16.08 Entebbe-Kampala'!C47)</f>
        <v>79</v>
      </c>
      <c r="D47" s="50">
        <f>SUM('[1]16.08 Entebbe-Kampala'!D47,'[2]16.08 Entebbe-Kampala'!D47,'[3]16.08 Entebbe-Kampala'!D47)</f>
        <v>0</v>
      </c>
      <c r="E47" s="50">
        <f>SUM('[1]16.08 Entebbe-Kampala'!E47,'[2]16.08 Entebbe-Kampala'!E47,'[3]16.08 Entebbe-Kampala'!E47)</f>
        <v>45</v>
      </c>
      <c r="F47" s="50">
        <f>SUM('[1]16.08 Entebbe-Kampala'!F47,'[2]16.08 Entebbe-Kampala'!F47,'[3]16.08 Entebbe-Kampala'!F47)</f>
        <v>36</v>
      </c>
      <c r="G47" s="50">
        <f>SUM('[1]16.08 Entebbe-Kampala'!G47,'[2]16.08 Entebbe-Kampala'!G47,'[3]16.08 Entebbe-Kampala'!G47)</f>
        <v>5</v>
      </c>
      <c r="H47" s="50">
        <f>SUM('[1]16.08 Entebbe-Kampala'!H47,'[2]16.08 Entebbe-Kampala'!H47,'[3]16.08 Entebbe-Kampala'!H47)</f>
        <v>1</v>
      </c>
      <c r="I47" s="50">
        <f>SUM('[1]16.08 Entebbe-Kampala'!I47,'[2]16.08 Entebbe-Kampala'!I47,'[3]16.08 Entebbe-Kampala'!I47)</f>
        <v>3</v>
      </c>
      <c r="J47" s="50">
        <f>SUM('[1]16.08 Entebbe-Kampala'!J47,'[2]16.08 Entebbe-Kampala'!J47,'[3]16.08 Entebbe-Kampala'!J47)</f>
        <v>0</v>
      </c>
      <c r="K47" s="50">
        <f>SUM('[1]16.08 Entebbe-Kampala'!K47,'[2]16.08 Entebbe-Kampala'!K47,'[3]16.08 Entebbe-Kampala'!K47)</f>
        <v>1</v>
      </c>
      <c r="L47" s="50">
        <f>SUM('[1]16.08 Entebbe-Kampala'!L47,'[2]16.08 Entebbe-Kampala'!L47,'[3]16.08 Entebbe-Kampala'!L47)</f>
        <v>2</v>
      </c>
      <c r="M47" s="50">
        <f>SUM('[1]16.08 Entebbe-Kampala'!M47,'[2]16.08 Entebbe-Kampala'!M47,'[3]16.08 Entebbe-Kampala'!M47)</f>
        <v>37</v>
      </c>
      <c r="N47" s="50">
        <f>SUM('[1]16.08 Entebbe-Kampala'!N47,'[2]16.08 Entebbe-Kampala'!N47,'[3]16.08 Entebbe-Kampala'!N47)</f>
        <v>0</v>
      </c>
      <c r="O47" s="15">
        <f t="shared" si="0"/>
        <v>172</v>
      </c>
      <c r="P47" s="15">
        <f t="shared" si="1"/>
        <v>209</v>
      </c>
      <c r="R47" s="8"/>
      <c r="T47"/>
    </row>
    <row r="48" spans="2:32" ht="23.1" customHeight="1" x14ac:dyDescent="0.25">
      <c r="B48" s="46" t="s">
        <v>75</v>
      </c>
      <c r="C48" s="50">
        <f>SUM('[1]16.08 Entebbe-Kampala'!C48,'[2]16.08 Entebbe-Kampala'!C48,'[3]16.08 Entebbe-Kampala'!C48)</f>
        <v>104</v>
      </c>
      <c r="D48" s="50">
        <f>SUM('[1]16.08 Entebbe-Kampala'!D48,'[2]16.08 Entebbe-Kampala'!D48,'[3]16.08 Entebbe-Kampala'!D48)</f>
        <v>0</v>
      </c>
      <c r="E48" s="50">
        <f>SUM('[1]16.08 Entebbe-Kampala'!E48,'[2]16.08 Entebbe-Kampala'!E48,'[3]16.08 Entebbe-Kampala'!E48)</f>
        <v>49</v>
      </c>
      <c r="F48" s="50">
        <f>SUM('[1]16.08 Entebbe-Kampala'!F48,'[2]16.08 Entebbe-Kampala'!F48,'[3]16.08 Entebbe-Kampala'!F48)</f>
        <v>34</v>
      </c>
      <c r="G48" s="50">
        <f>SUM('[1]16.08 Entebbe-Kampala'!G48,'[2]16.08 Entebbe-Kampala'!G48,'[3]16.08 Entebbe-Kampala'!G48)</f>
        <v>7</v>
      </c>
      <c r="H48" s="50">
        <f>SUM('[1]16.08 Entebbe-Kampala'!H48,'[2]16.08 Entebbe-Kampala'!H48,'[3]16.08 Entebbe-Kampala'!H48)</f>
        <v>0</v>
      </c>
      <c r="I48" s="50">
        <f>SUM('[1]16.08 Entebbe-Kampala'!I48,'[2]16.08 Entebbe-Kampala'!I48,'[3]16.08 Entebbe-Kampala'!I48)</f>
        <v>12</v>
      </c>
      <c r="J48" s="50">
        <f>SUM('[1]16.08 Entebbe-Kampala'!J48,'[2]16.08 Entebbe-Kampala'!J48,'[3]16.08 Entebbe-Kampala'!J48)</f>
        <v>0</v>
      </c>
      <c r="K48" s="50">
        <f>SUM('[1]16.08 Entebbe-Kampala'!K48,'[2]16.08 Entebbe-Kampala'!K48,'[3]16.08 Entebbe-Kampala'!K48)</f>
        <v>0</v>
      </c>
      <c r="L48" s="50">
        <f>SUM('[1]16.08 Entebbe-Kampala'!L48,'[2]16.08 Entebbe-Kampala'!L48,'[3]16.08 Entebbe-Kampala'!L48)</f>
        <v>0</v>
      </c>
      <c r="M48" s="50">
        <f>SUM('[1]16.08 Entebbe-Kampala'!M48,'[2]16.08 Entebbe-Kampala'!M48,'[3]16.08 Entebbe-Kampala'!M48)</f>
        <v>41</v>
      </c>
      <c r="N48" s="50">
        <f>SUM('[1]16.08 Entebbe-Kampala'!N48,'[2]16.08 Entebbe-Kampala'!N48,'[3]16.08 Entebbe-Kampala'!N48)</f>
        <v>0</v>
      </c>
      <c r="O48" s="15">
        <f t="shared" si="0"/>
        <v>206</v>
      </c>
      <c r="P48" s="15">
        <f t="shared" si="1"/>
        <v>247</v>
      </c>
      <c r="R48" s="8"/>
      <c r="T48"/>
    </row>
    <row r="49" spans="2:20" ht="23.1" customHeight="1" x14ac:dyDescent="0.25">
      <c r="B49" s="45" t="s">
        <v>76</v>
      </c>
      <c r="C49" s="50">
        <f>SUM('[1]16.08 Entebbe-Kampala'!C49,'[2]16.08 Entebbe-Kampala'!C49,'[3]16.08 Entebbe-Kampala'!C49)</f>
        <v>107</v>
      </c>
      <c r="D49" s="50">
        <f>SUM('[1]16.08 Entebbe-Kampala'!D49,'[2]16.08 Entebbe-Kampala'!D49,'[3]16.08 Entebbe-Kampala'!D49)</f>
        <v>0</v>
      </c>
      <c r="E49" s="50">
        <f>SUM('[1]16.08 Entebbe-Kampala'!E49,'[2]16.08 Entebbe-Kampala'!E49,'[3]16.08 Entebbe-Kampala'!E49)</f>
        <v>58</v>
      </c>
      <c r="F49" s="50">
        <f>SUM('[1]16.08 Entebbe-Kampala'!F49,'[2]16.08 Entebbe-Kampala'!F49,'[3]16.08 Entebbe-Kampala'!F49)</f>
        <v>35</v>
      </c>
      <c r="G49" s="50">
        <f>SUM('[1]16.08 Entebbe-Kampala'!G49,'[2]16.08 Entebbe-Kampala'!G49,'[3]16.08 Entebbe-Kampala'!G49)</f>
        <v>9</v>
      </c>
      <c r="H49" s="50">
        <f>SUM('[1]16.08 Entebbe-Kampala'!H49,'[2]16.08 Entebbe-Kampala'!H49,'[3]16.08 Entebbe-Kampala'!H49)</f>
        <v>1</v>
      </c>
      <c r="I49" s="50">
        <f>SUM('[1]16.08 Entebbe-Kampala'!I49,'[2]16.08 Entebbe-Kampala'!I49,'[3]16.08 Entebbe-Kampala'!I49)</f>
        <v>10</v>
      </c>
      <c r="J49" s="50">
        <f>SUM('[1]16.08 Entebbe-Kampala'!J49,'[2]16.08 Entebbe-Kampala'!J49,'[3]16.08 Entebbe-Kampala'!J49)</f>
        <v>0</v>
      </c>
      <c r="K49" s="50">
        <f>SUM('[1]16.08 Entebbe-Kampala'!K49,'[2]16.08 Entebbe-Kampala'!K49,'[3]16.08 Entebbe-Kampala'!K49)</f>
        <v>2</v>
      </c>
      <c r="L49" s="50">
        <f>SUM('[1]16.08 Entebbe-Kampala'!L49,'[2]16.08 Entebbe-Kampala'!L49,'[3]16.08 Entebbe-Kampala'!L49)</f>
        <v>0</v>
      </c>
      <c r="M49" s="50">
        <f>SUM('[1]16.08 Entebbe-Kampala'!M49,'[2]16.08 Entebbe-Kampala'!M49,'[3]16.08 Entebbe-Kampala'!M49)</f>
        <v>70</v>
      </c>
      <c r="N49" s="50">
        <f>SUM('[1]16.08 Entebbe-Kampala'!N49,'[2]16.08 Entebbe-Kampala'!N49,'[3]16.08 Entebbe-Kampala'!N49)</f>
        <v>0</v>
      </c>
      <c r="O49" s="15">
        <f t="shared" si="0"/>
        <v>222</v>
      </c>
      <c r="P49" s="15">
        <f t="shared" si="1"/>
        <v>292</v>
      </c>
      <c r="R49" s="8"/>
      <c r="T49"/>
    </row>
    <row r="50" spans="2:20" ht="23.1" customHeight="1" x14ac:dyDescent="0.25">
      <c r="B50" s="46" t="s">
        <v>77</v>
      </c>
      <c r="C50" s="50">
        <f>SUM('[1]16.08 Entebbe-Kampala'!C50,'[2]16.08 Entebbe-Kampala'!C50,'[3]16.08 Entebbe-Kampala'!C50)</f>
        <v>104</v>
      </c>
      <c r="D50" s="50">
        <f>SUM('[1]16.08 Entebbe-Kampala'!D50,'[2]16.08 Entebbe-Kampala'!D50,'[3]16.08 Entebbe-Kampala'!D50)</f>
        <v>0</v>
      </c>
      <c r="E50" s="50">
        <f>SUM('[1]16.08 Entebbe-Kampala'!E50,'[2]16.08 Entebbe-Kampala'!E50,'[3]16.08 Entebbe-Kampala'!E50)</f>
        <v>66</v>
      </c>
      <c r="F50" s="50">
        <f>SUM('[1]16.08 Entebbe-Kampala'!F50,'[2]16.08 Entebbe-Kampala'!F50,'[3]16.08 Entebbe-Kampala'!F50)</f>
        <v>32</v>
      </c>
      <c r="G50" s="50">
        <f>SUM('[1]16.08 Entebbe-Kampala'!G50,'[2]16.08 Entebbe-Kampala'!G50,'[3]16.08 Entebbe-Kampala'!G50)</f>
        <v>0</v>
      </c>
      <c r="H50" s="50">
        <f>SUM('[1]16.08 Entebbe-Kampala'!H50,'[2]16.08 Entebbe-Kampala'!H50,'[3]16.08 Entebbe-Kampala'!H50)</f>
        <v>1</v>
      </c>
      <c r="I50" s="50">
        <f>SUM('[1]16.08 Entebbe-Kampala'!I50,'[2]16.08 Entebbe-Kampala'!I50,'[3]16.08 Entebbe-Kampala'!I50)</f>
        <v>13</v>
      </c>
      <c r="J50" s="50">
        <f>SUM('[1]16.08 Entebbe-Kampala'!J50,'[2]16.08 Entebbe-Kampala'!J50,'[3]16.08 Entebbe-Kampala'!J50)</f>
        <v>1</v>
      </c>
      <c r="K50" s="50">
        <f>SUM('[1]16.08 Entebbe-Kampala'!K50,'[2]16.08 Entebbe-Kampala'!K50,'[3]16.08 Entebbe-Kampala'!K50)</f>
        <v>2</v>
      </c>
      <c r="L50" s="50">
        <f>SUM('[1]16.08 Entebbe-Kampala'!L50,'[2]16.08 Entebbe-Kampala'!L50,'[3]16.08 Entebbe-Kampala'!L50)</f>
        <v>1</v>
      </c>
      <c r="M50" s="50">
        <f>SUM('[1]16.08 Entebbe-Kampala'!M50,'[2]16.08 Entebbe-Kampala'!M50,'[3]16.08 Entebbe-Kampala'!M50)</f>
        <v>46</v>
      </c>
      <c r="N50" s="50">
        <f>SUM('[1]16.08 Entebbe-Kampala'!N50,'[2]16.08 Entebbe-Kampala'!N50,'[3]16.08 Entebbe-Kampala'!N50)</f>
        <v>0</v>
      </c>
      <c r="O50" s="15">
        <f t="shared" si="0"/>
        <v>220</v>
      </c>
      <c r="P50" s="15">
        <f t="shared" si="1"/>
        <v>266</v>
      </c>
      <c r="R50" s="8"/>
      <c r="T50"/>
    </row>
    <row r="51" spans="2:20" ht="23.1" customHeight="1" x14ac:dyDescent="0.25">
      <c r="B51" s="46" t="s">
        <v>78</v>
      </c>
      <c r="C51" s="50">
        <f>SUM('[1]16.08 Entebbe-Kampala'!C51,'[2]16.08 Entebbe-Kampala'!C51,'[3]16.08 Entebbe-Kampala'!C51)</f>
        <v>122</v>
      </c>
      <c r="D51" s="50">
        <f>SUM('[1]16.08 Entebbe-Kampala'!D51,'[2]16.08 Entebbe-Kampala'!D51,'[3]16.08 Entebbe-Kampala'!D51)</f>
        <v>0</v>
      </c>
      <c r="E51" s="50">
        <f>SUM('[1]16.08 Entebbe-Kampala'!E51,'[2]16.08 Entebbe-Kampala'!E51,'[3]16.08 Entebbe-Kampala'!E51)</f>
        <v>69</v>
      </c>
      <c r="F51" s="50">
        <f>SUM('[1]16.08 Entebbe-Kampala'!F51,'[2]16.08 Entebbe-Kampala'!F51,'[3]16.08 Entebbe-Kampala'!F51)</f>
        <v>45</v>
      </c>
      <c r="G51" s="50">
        <f>SUM('[1]16.08 Entebbe-Kampala'!G51,'[2]16.08 Entebbe-Kampala'!G51,'[3]16.08 Entebbe-Kampala'!G51)</f>
        <v>11</v>
      </c>
      <c r="H51" s="50">
        <f>SUM('[1]16.08 Entebbe-Kampala'!H51,'[2]16.08 Entebbe-Kampala'!H51,'[3]16.08 Entebbe-Kampala'!H51)</f>
        <v>8</v>
      </c>
      <c r="I51" s="50">
        <f>SUM('[1]16.08 Entebbe-Kampala'!I51,'[2]16.08 Entebbe-Kampala'!I51,'[3]16.08 Entebbe-Kampala'!I51)</f>
        <v>9</v>
      </c>
      <c r="J51" s="50">
        <f>SUM('[1]16.08 Entebbe-Kampala'!J51,'[2]16.08 Entebbe-Kampala'!J51,'[3]16.08 Entebbe-Kampala'!J51)</f>
        <v>0</v>
      </c>
      <c r="K51" s="50">
        <f>SUM('[1]16.08 Entebbe-Kampala'!K51,'[2]16.08 Entebbe-Kampala'!K51,'[3]16.08 Entebbe-Kampala'!K51)</f>
        <v>2</v>
      </c>
      <c r="L51" s="50">
        <f>SUM('[1]16.08 Entebbe-Kampala'!L51,'[2]16.08 Entebbe-Kampala'!L51,'[3]16.08 Entebbe-Kampala'!L51)</f>
        <v>0</v>
      </c>
      <c r="M51" s="50">
        <f>SUM('[1]16.08 Entebbe-Kampala'!M51,'[2]16.08 Entebbe-Kampala'!M51,'[3]16.08 Entebbe-Kampala'!M51)</f>
        <v>63</v>
      </c>
      <c r="N51" s="50">
        <f>SUM('[1]16.08 Entebbe-Kampala'!N51,'[2]16.08 Entebbe-Kampala'!N51,'[3]16.08 Entebbe-Kampala'!N51)</f>
        <v>0</v>
      </c>
      <c r="O51" s="15">
        <f t="shared" si="0"/>
        <v>266</v>
      </c>
      <c r="P51" s="15">
        <f t="shared" si="1"/>
        <v>329</v>
      </c>
      <c r="R51" s="8"/>
      <c r="T51"/>
    </row>
    <row r="52" spans="2:20" ht="23.1" customHeight="1" x14ac:dyDescent="0.25">
      <c r="B52" s="46" t="s">
        <v>79</v>
      </c>
      <c r="C52" s="50">
        <f>SUM('[1]16.08 Entebbe-Kampala'!C52,'[2]16.08 Entebbe-Kampala'!C52,'[3]16.08 Entebbe-Kampala'!C52)</f>
        <v>112</v>
      </c>
      <c r="D52" s="50">
        <f>SUM('[1]16.08 Entebbe-Kampala'!D52,'[2]16.08 Entebbe-Kampala'!D52,'[3]16.08 Entebbe-Kampala'!D52)</f>
        <v>0</v>
      </c>
      <c r="E52" s="50">
        <f>SUM('[1]16.08 Entebbe-Kampala'!E52,'[2]16.08 Entebbe-Kampala'!E52,'[3]16.08 Entebbe-Kampala'!E52)</f>
        <v>64</v>
      </c>
      <c r="F52" s="50">
        <f>SUM('[1]16.08 Entebbe-Kampala'!F52,'[2]16.08 Entebbe-Kampala'!F52,'[3]16.08 Entebbe-Kampala'!F52)</f>
        <v>38</v>
      </c>
      <c r="G52" s="50">
        <f>SUM('[1]16.08 Entebbe-Kampala'!G52,'[2]16.08 Entebbe-Kampala'!G52,'[3]16.08 Entebbe-Kampala'!G52)</f>
        <v>5</v>
      </c>
      <c r="H52" s="50">
        <f>SUM('[1]16.08 Entebbe-Kampala'!H52,'[2]16.08 Entebbe-Kampala'!H52,'[3]16.08 Entebbe-Kampala'!H52)</f>
        <v>0</v>
      </c>
      <c r="I52" s="50">
        <f>SUM('[1]16.08 Entebbe-Kampala'!I52,'[2]16.08 Entebbe-Kampala'!I52,'[3]16.08 Entebbe-Kampala'!I52)</f>
        <v>8</v>
      </c>
      <c r="J52" s="50">
        <f>SUM('[1]16.08 Entebbe-Kampala'!J52,'[2]16.08 Entebbe-Kampala'!J52,'[3]16.08 Entebbe-Kampala'!J52)</f>
        <v>2</v>
      </c>
      <c r="K52" s="50">
        <f>SUM('[1]16.08 Entebbe-Kampala'!K52,'[2]16.08 Entebbe-Kampala'!K52,'[3]16.08 Entebbe-Kampala'!K52)</f>
        <v>1</v>
      </c>
      <c r="L52" s="50">
        <f>SUM('[1]16.08 Entebbe-Kampala'!L52,'[2]16.08 Entebbe-Kampala'!L52,'[3]16.08 Entebbe-Kampala'!L52)</f>
        <v>2</v>
      </c>
      <c r="M52" s="50">
        <f>SUM('[1]16.08 Entebbe-Kampala'!M52,'[2]16.08 Entebbe-Kampala'!M52,'[3]16.08 Entebbe-Kampala'!M52)</f>
        <v>38</v>
      </c>
      <c r="N52" s="50">
        <f>SUM('[1]16.08 Entebbe-Kampala'!N52,'[2]16.08 Entebbe-Kampala'!N52,'[3]16.08 Entebbe-Kampala'!N52)</f>
        <v>0</v>
      </c>
      <c r="O52" s="15">
        <f t="shared" si="0"/>
        <v>232</v>
      </c>
      <c r="P52" s="15">
        <f t="shared" si="1"/>
        <v>270</v>
      </c>
      <c r="R52" s="8"/>
      <c r="T52"/>
    </row>
    <row r="53" spans="2:20" ht="23.1" customHeight="1" x14ac:dyDescent="0.25">
      <c r="B53" s="45" t="s">
        <v>80</v>
      </c>
      <c r="C53" s="50">
        <f>SUM('[1]16.08 Entebbe-Kampala'!C53,'[2]16.08 Entebbe-Kampala'!C53,'[3]16.08 Entebbe-Kampala'!C53)</f>
        <v>104</v>
      </c>
      <c r="D53" s="50">
        <f>SUM('[1]16.08 Entebbe-Kampala'!D53,'[2]16.08 Entebbe-Kampala'!D53,'[3]16.08 Entebbe-Kampala'!D53)</f>
        <v>0</v>
      </c>
      <c r="E53" s="50">
        <f>SUM('[1]16.08 Entebbe-Kampala'!E53,'[2]16.08 Entebbe-Kampala'!E53,'[3]16.08 Entebbe-Kampala'!E53)</f>
        <v>63</v>
      </c>
      <c r="F53" s="50">
        <f>SUM('[1]16.08 Entebbe-Kampala'!F53,'[2]16.08 Entebbe-Kampala'!F53,'[3]16.08 Entebbe-Kampala'!F53)</f>
        <v>42</v>
      </c>
      <c r="G53" s="50">
        <f>SUM('[1]16.08 Entebbe-Kampala'!G53,'[2]16.08 Entebbe-Kampala'!G53,'[3]16.08 Entebbe-Kampala'!G53)</f>
        <v>6</v>
      </c>
      <c r="H53" s="50">
        <f>SUM('[1]16.08 Entebbe-Kampala'!H53,'[2]16.08 Entebbe-Kampala'!H53,'[3]16.08 Entebbe-Kampala'!H53)</f>
        <v>1</v>
      </c>
      <c r="I53" s="50">
        <f>SUM('[1]16.08 Entebbe-Kampala'!I53,'[2]16.08 Entebbe-Kampala'!I53,'[3]16.08 Entebbe-Kampala'!I53)</f>
        <v>9</v>
      </c>
      <c r="J53" s="50">
        <f>SUM('[1]16.08 Entebbe-Kampala'!J53,'[2]16.08 Entebbe-Kampala'!J53,'[3]16.08 Entebbe-Kampala'!J53)</f>
        <v>0</v>
      </c>
      <c r="K53" s="50">
        <f>SUM('[1]16.08 Entebbe-Kampala'!K53,'[2]16.08 Entebbe-Kampala'!K53,'[3]16.08 Entebbe-Kampala'!K53)</f>
        <v>0</v>
      </c>
      <c r="L53" s="50">
        <f>SUM('[1]16.08 Entebbe-Kampala'!L53,'[2]16.08 Entebbe-Kampala'!L53,'[3]16.08 Entebbe-Kampala'!L53)</f>
        <v>1</v>
      </c>
      <c r="M53" s="50">
        <f>SUM('[1]16.08 Entebbe-Kampala'!M53,'[2]16.08 Entebbe-Kampala'!M53,'[3]16.08 Entebbe-Kampala'!M53)</f>
        <v>44</v>
      </c>
      <c r="N53" s="50">
        <f>SUM('[1]16.08 Entebbe-Kampala'!N53,'[2]16.08 Entebbe-Kampala'!N53,'[3]16.08 Entebbe-Kampala'!N53)</f>
        <v>0</v>
      </c>
      <c r="O53" s="15">
        <f t="shared" si="0"/>
        <v>226</v>
      </c>
      <c r="P53" s="15">
        <f t="shared" si="1"/>
        <v>270</v>
      </c>
      <c r="R53" s="8"/>
      <c r="T53"/>
    </row>
    <row r="54" spans="2:20" ht="23.1" customHeight="1" x14ac:dyDescent="0.25">
      <c r="B54" s="45" t="s">
        <v>81</v>
      </c>
      <c r="C54" s="50">
        <f>SUM('[1]16.08 Entebbe-Kampala'!C54,'[2]16.08 Entebbe-Kampala'!C54,'[3]16.08 Entebbe-Kampala'!C54)</f>
        <v>97</v>
      </c>
      <c r="D54" s="50">
        <f>SUM('[1]16.08 Entebbe-Kampala'!D54,'[2]16.08 Entebbe-Kampala'!D54,'[3]16.08 Entebbe-Kampala'!D54)</f>
        <v>0</v>
      </c>
      <c r="E54" s="50">
        <f>SUM('[1]16.08 Entebbe-Kampala'!E54,'[2]16.08 Entebbe-Kampala'!E54,'[3]16.08 Entebbe-Kampala'!E54)</f>
        <v>42</v>
      </c>
      <c r="F54" s="50">
        <f>SUM('[1]16.08 Entebbe-Kampala'!F54,'[2]16.08 Entebbe-Kampala'!F54,'[3]16.08 Entebbe-Kampala'!F54)</f>
        <v>43</v>
      </c>
      <c r="G54" s="50">
        <f>SUM('[1]16.08 Entebbe-Kampala'!G54,'[2]16.08 Entebbe-Kampala'!G54,'[3]16.08 Entebbe-Kampala'!G54)</f>
        <v>7</v>
      </c>
      <c r="H54" s="50">
        <f>SUM('[1]16.08 Entebbe-Kampala'!H54,'[2]16.08 Entebbe-Kampala'!H54,'[3]16.08 Entebbe-Kampala'!H54)</f>
        <v>0</v>
      </c>
      <c r="I54" s="50">
        <f>SUM('[1]16.08 Entebbe-Kampala'!I54,'[2]16.08 Entebbe-Kampala'!I54,'[3]16.08 Entebbe-Kampala'!I54)</f>
        <v>9</v>
      </c>
      <c r="J54" s="50">
        <f>SUM('[1]16.08 Entebbe-Kampala'!J54,'[2]16.08 Entebbe-Kampala'!J54,'[3]16.08 Entebbe-Kampala'!J54)</f>
        <v>0</v>
      </c>
      <c r="K54" s="50">
        <f>SUM('[1]16.08 Entebbe-Kampala'!K54,'[2]16.08 Entebbe-Kampala'!K54,'[3]16.08 Entebbe-Kampala'!K54)</f>
        <v>0</v>
      </c>
      <c r="L54" s="50">
        <f>SUM('[1]16.08 Entebbe-Kampala'!L54,'[2]16.08 Entebbe-Kampala'!L54,'[3]16.08 Entebbe-Kampala'!L54)</f>
        <v>0</v>
      </c>
      <c r="M54" s="50">
        <f>SUM('[1]16.08 Entebbe-Kampala'!M54,'[2]16.08 Entebbe-Kampala'!M54,'[3]16.08 Entebbe-Kampala'!M54)</f>
        <v>44</v>
      </c>
      <c r="N54" s="50">
        <f>SUM('[1]16.08 Entebbe-Kampala'!N54,'[2]16.08 Entebbe-Kampala'!N54,'[3]16.08 Entebbe-Kampala'!N54)</f>
        <v>0</v>
      </c>
      <c r="O54" s="15">
        <f t="shared" si="0"/>
        <v>198</v>
      </c>
      <c r="P54" s="15">
        <f t="shared" si="1"/>
        <v>242</v>
      </c>
      <c r="R54" s="8"/>
      <c r="T54"/>
    </row>
    <row r="55" spans="2:20" ht="23.1" customHeight="1" x14ac:dyDescent="0.25">
      <c r="B55" s="45" t="s">
        <v>82</v>
      </c>
      <c r="C55" s="50">
        <f>SUM('[1]16.08 Entebbe-Kampala'!C55,'[2]16.08 Entebbe-Kampala'!C55,'[3]16.08 Entebbe-Kampala'!C55)</f>
        <v>90</v>
      </c>
      <c r="D55" s="50">
        <f>SUM('[1]16.08 Entebbe-Kampala'!D55,'[2]16.08 Entebbe-Kampala'!D55,'[3]16.08 Entebbe-Kampala'!D55)</f>
        <v>0</v>
      </c>
      <c r="E55" s="50">
        <f>SUM('[1]16.08 Entebbe-Kampala'!E55,'[2]16.08 Entebbe-Kampala'!E55,'[3]16.08 Entebbe-Kampala'!E55)</f>
        <v>65</v>
      </c>
      <c r="F55" s="50">
        <f>SUM('[1]16.08 Entebbe-Kampala'!F55,'[2]16.08 Entebbe-Kampala'!F55,'[3]16.08 Entebbe-Kampala'!F55)</f>
        <v>30</v>
      </c>
      <c r="G55" s="50">
        <f>SUM('[1]16.08 Entebbe-Kampala'!G55,'[2]16.08 Entebbe-Kampala'!G55,'[3]16.08 Entebbe-Kampala'!G55)</f>
        <v>2</v>
      </c>
      <c r="H55" s="50">
        <f>SUM('[1]16.08 Entebbe-Kampala'!H55,'[2]16.08 Entebbe-Kampala'!H55,'[3]16.08 Entebbe-Kampala'!H55)</f>
        <v>2</v>
      </c>
      <c r="I55" s="50">
        <f>SUM('[1]16.08 Entebbe-Kampala'!I55,'[2]16.08 Entebbe-Kampala'!I55,'[3]16.08 Entebbe-Kampala'!I55)</f>
        <v>11</v>
      </c>
      <c r="J55" s="50">
        <f>SUM('[1]16.08 Entebbe-Kampala'!J55,'[2]16.08 Entebbe-Kampala'!J55,'[3]16.08 Entebbe-Kampala'!J55)</f>
        <v>2</v>
      </c>
      <c r="K55" s="50">
        <f>SUM('[1]16.08 Entebbe-Kampala'!K55,'[2]16.08 Entebbe-Kampala'!K55,'[3]16.08 Entebbe-Kampala'!K55)</f>
        <v>1</v>
      </c>
      <c r="L55" s="50">
        <f>SUM('[1]16.08 Entebbe-Kampala'!L55,'[2]16.08 Entebbe-Kampala'!L55,'[3]16.08 Entebbe-Kampala'!L55)</f>
        <v>0</v>
      </c>
      <c r="M55" s="50">
        <f>SUM('[1]16.08 Entebbe-Kampala'!M55,'[2]16.08 Entebbe-Kampala'!M55,'[3]16.08 Entebbe-Kampala'!M55)</f>
        <v>36</v>
      </c>
      <c r="N55" s="50">
        <f>SUM('[1]16.08 Entebbe-Kampala'!N55,'[2]16.08 Entebbe-Kampala'!N55,'[3]16.08 Entebbe-Kampala'!N55)</f>
        <v>0</v>
      </c>
      <c r="O55" s="15">
        <f t="shared" si="0"/>
        <v>203</v>
      </c>
      <c r="P55" s="15">
        <f t="shared" si="1"/>
        <v>239</v>
      </c>
      <c r="R55" s="8"/>
      <c r="T55"/>
    </row>
    <row r="56" spans="2:20" ht="23.1" customHeight="1" x14ac:dyDescent="0.25">
      <c r="B56" s="45" t="s">
        <v>83</v>
      </c>
      <c r="C56" s="50">
        <f>SUM('[1]16.08 Entebbe-Kampala'!C56,'[2]16.08 Entebbe-Kampala'!C56,'[3]16.08 Entebbe-Kampala'!C56)</f>
        <v>112</v>
      </c>
      <c r="D56" s="50">
        <f>SUM('[1]16.08 Entebbe-Kampala'!D56,'[2]16.08 Entebbe-Kampala'!D56,'[3]16.08 Entebbe-Kampala'!D56)</f>
        <v>0</v>
      </c>
      <c r="E56" s="50">
        <f>SUM('[1]16.08 Entebbe-Kampala'!E56,'[2]16.08 Entebbe-Kampala'!E56,'[3]16.08 Entebbe-Kampala'!E56)</f>
        <v>65</v>
      </c>
      <c r="F56" s="50">
        <f>SUM('[1]16.08 Entebbe-Kampala'!F56,'[2]16.08 Entebbe-Kampala'!F56,'[3]16.08 Entebbe-Kampala'!F56)</f>
        <v>37</v>
      </c>
      <c r="G56" s="50">
        <f>SUM('[1]16.08 Entebbe-Kampala'!G56,'[2]16.08 Entebbe-Kampala'!G56,'[3]16.08 Entebbe-Kampala'!G56)</f>
        <v>5</v>
      </c>
      <c r="H56" s="50">
        <f>SUM('[1]16.08 Entebbe-Kampala'!H56,'[2]16.08 Entebbe-Kampala'!H56,'[3]16.08 Entebbe-Kampala'!H56)</f>
        <v>2</v>
      </c>
      <c r="I56" s="50">
        <f>SUM('[1]16.08 Entebbe-Kampala'!I56,'[2]16.08 Entebbe-Kampala'!I56,'[3]16.08 Entebbe-Kampala'!I56)</f>
        <v>7</v>
      </c>
      <c r="J56" s="50">
        <f>SUM('[1]16.08 Entebbe-Kampala'!J56,'[2]16.08 Entebbe-Kampala'!J56,'[3]16.08 Entebbe-Kampala'!J56)</f>
        <v>0</v>
      </c>
      <c r="K56" s="50">
        <f>SUM('[1]16.08 Entebbe-Kampala'!K56,'[2]16.08 Entebbe-Kampala'!K56,'[3]16.08 Entebbe-Kampala'!K56)</f>
        <v>0</v>
      </c>
      <c r="L56" s="50">
        <f>SUM('[1]16.08 Entebbe-Kampala'!L56,'[2]16.08 Entebbe-Kampala'!L56,'[3]16.08 Entebbe-Kampala'!L56)</f>
        <v>1</v>
      </c>
      <c r="M56" s="50">
        <f>SUM('[1]16.08 Entebbe-Kampala'!M56,'[2]16.08 Entebbe-Kampala'!M56,'[3]16.08 Entebbe-Kampala'!M56)</f>
        <v>46</v>
      </c>
      <c r="N56" s="50">
        <f>SUM('[1]16.08 Entebbe-Kampala'!N56,'[2]16.08 Entebbe-Kampala'!N56,'[3]16.08 Entebbe-Kampala'!N56)</f>
        <v>0</v>
      </c>
      <c r="O56" s="15">
        <f t="shared" si="0"/>
        <v>229</v>
      </c>
      <c r="P56" s="15">
        <f t="shared" si="1"/>
        <v>275</v>
      </c>
      <c r="R56" s="8"/>
      <c r="T56"/>
    </row>
    <row r="57" spans="2:20" ht="23.1" customHeight="1" x14ac:dyDescent="0.25">
      <c r="B57" s="45" t="s">
        <v>84</v>
      </c>
      <c r="C57" s="50">
        <f>SUM('[1]16.08 Entebbe-Kampala'!C57,'[2]16.08 Entebbe-Kampala'!C57,'[3]16.08 Entebbe-Kampala'!C57)</f>
        <v>126</v>
      </c>
      <c r="D57" s="50">
        <f>SUM('[1]16.08 Entebbe-Kampala'!D57,'[2]16.08 Entebbe-Kampala'!D57,'[3]16.08 Entebbe-Kampala'!D57)</f>
        <v>0</v>
      </c>
      <c r="E57" s="50">
        <f>SUM('[1]16.08 Entebbe-Kampala'!E57,'[2]16.08 Entebbe-Kampala'!E57,'[3]16.08 Entebbe-Kampala'!E57)</f>
        <v>62</v>
      </c>
      <c r="F57" s="50">
        <f>SUM('[1]16.08 Entebbe-Kampala'!F57,'[2]16.08 Entebbe-Kampala'!F57,'[3]16.08 Entebbe-Kampala'!F57)</f>
        <v>41</v>
      </c>
      <c r="G57" s="50">
        <f>SUM('[1]16.08 Entebbe-Kampala'!G57,'[2]16.08 Entebbe-Kampala'!G57,'[3]16.08 Entebbe-Kampala'!G57)</f>
        <v>3</v>
      </c>
      <c r="H57" s="50">
        <f>SUM('[1]16.08 Entebbe-Kampala'!H57,'[2]16.08 Entebbe-Kampala'!H57,'[3]16.08 Entebbe-Kampala'!H57)</f>
        <v>3</v>
      </c>
      <c r="I57" s="50">
        <f>SUM('[1]16.08 Entebbe-Kampala'!I57,'[2]16.08 Entebbe-Kampala'!I57,'[3]16.08 Entebbe-Kampala'!I57)</f>
        <v>9</v>
      </c>
      <c r="J57" s="50">
        <f>SUM('[1]16.08 Entebbe-Kampala'!J57,'[2]16.08 Entebbe-Kampala'!J57,'[3]16.08 Entebbe-Kampala'!J57)</f>
        <v>1</v>
      </c>
      <c r="K57" s="50">
        <f>SUM('[1]16.08 Entebbe-Kampala'!K57,'[2]16.08 Entebbe-Kampala'!K57,'[3]16.08 Entebbe-Kampala'!K57)</f>
        <v>0</v>
      </c>
      <c r="L57" s="50">
        <f>SUM('[1]16.08 Entebbe-Kampala'!L57,'[2]16.08 Entebbe-Kampala'!L57,'[3]16.08 Entebbe-Kampala'!L57)</f>
        <v>1</v>
      </c>
      <c r="M57" s="50">
        <f>SUM('[1]16.08 Entebbe-Kampala'!M57,'[2]16.08 Entebbe-Kampala'!M57,'[3]16.08 Entebbe-Kampala'!M57)</f>
        <v>40</v>
      </c>
      <c r="N57" s="50">
        <f>SUM('[1]16.08 Entebbe-Kampala'!N57,'[2]16.08 Entebbe-Kampala'!N57,'[3]16.08 Entebbe-Kampala'!N57)</f>
        <v>0</v>
      </c>
      <c r="O57" s="15">
        <f t="shared" si="0"/>
        <v>246</v>
      </c>
      <c r="P57" s="15">
        <f t="shared" si="1"/>
        <v>286</v>
      </c>
      <c r="R57" s="8"/>
      <c r="T57"/>
    </row>
    <row r="58" spans="2:20" ht="23.1" customHeight="1" x14ac:dyDescent="0.25">
      <c r="B58" s="45" t="s">
        <v>99</v>
      </c>
      <c r="C58" s="50">
        <v>91.38427947598251</v>
      </c>
      <c r="D58" s="50">
        <v>0</v>
      </c>
      <c r="E58" s="50">
        <v>51.296943231441041</v>
      </c>
      <c r="F58" s="50">
        <v>33.257641921397379</v>
      </c>
      <c r="G58" s="50">
        <v>4.8253275109170302</v>
      </c>
      <c r="H58" s="50">
        <v>1.4104803493449778</v>
      </c>
      <c r="I58" s="50">
        <v>7.5720524017467241</v>
      </c>
      <c r="J58" s="50">
        <v>0.44541484716157198</v>
      </c>
      <c r="K58" s="50">
        <v>0.74235807860262004</v>
      </c>
      <c r="L58" s="50">
        <v>0.74235807860262004</v>
      </c>
      <c r="M58" s="50">
        <v>39.864628820960689</v>
      </c>
      <c r="N58" s="50">
        <v>0</v>
      </c>
      <c r="O58" s="15">
        <f t="shared" si="0"/>
        <v>191.67685589519647</v>
      </c>
      <c r="P58" s="15">
        <f t="shared" si="1"/>
        <v>231.54148471615716</v>
      </c>
      <c r="R58" s="57"/>
      <c r="T58"/>
    </row>
    <row r="59" spans="2:20" ht="23.1" customHeight="1" x14ac:dyDescent="0.25">
      <c r="B59" s="45" t="s">
        <v>100</v>
      </c>
      <c r="C59" s="50">
        <v>81.125946142649184</v>
      </c>
      <c r="D59" s="50">
        <v>0</v>
      </c>
      <c r="E59" s="50">
        <v>45.538609898107708</v>
      </c>
      <c r="F59" s="50">
        <v>29.524308588064045</v>
      </c>
      <c r="G59" s="50">
        <v>4.2836608442503632</v>
      </c>
      <c r="H59" s="50">
        <v>1.2521470160116446</v>
      </c>
      <c r="I59" s="50">
        <v>6.7220524017467236</v>
      </c>
      <c r="J59" s="50">
        <v>0.39541484716157199</v>
      </c>
      <c r="K59" s="50">
        <v>0.65902474526928667</v>
      </c>
      <c r="L59" s="50">
        <v>0.65902474526928667</v>
      </c>
      <c r="M59" s="50">
        <v>35.389628820960695</v>
      </c>
      <c r="N59" s="50">
        <v>0</v>
      </c>
      <c r="O59" s="15">
        <f t="shared" si="0"/>
        <v>170.16018922852979</v>
      </c>
      <c r="P59" s="15">
        <f t="shared" si="1"/>
        <v>205.54981804949048</v>
      </c>
      <c r="R59" s="57"/>
      <c r="T59"/>
    </row>
    <row r="60" spans="2:20" ht="23.1" customHeight="1" x14ac:dyDescent="0.25">
      <c r="B60" s="45" t="s">
        <v>101</v>
      </c>
      <c r="C60" s="50">
        <v>75</v>
      </c>
      <c r="D60" s="50">
        <v>0</v>
      </c>
      <c r="E60" s="50">
        <v>43.235276564774374</v>
      </c>
      <c r="F60" s="50">
        <v>28.030975254730709</v>
      </c>
      <c r="G60" s="50">
        <v>4.0669941775836964</v>
      </c>
      <c r="H60" s="50">
        <v>1.1888136826783111</v>
      </c>
      <c r="I60" s="50">
        <v>6.3820524017467237</v>
      </c>
      <c r="J60" s="50">
        <v>0.37541484716157197</v>
      </c>
      <c r="K60" s="50">
        <v>0.62569141193595335</v>
      </c>
      <c r="L60" s="50">
        <v>0.62569141193595335</v>
      </c>
      <c r="M60" s="50">
        <v>33.599628820960689</v>
      </c>
      <c r="N60" s="50">
        <v>0</v>
      </c>
      <c r="O60" s="15">
        <f t="shared" si="0"/>
        <v>159.5309097525473</v>
      </c>
      <c r="P60" s="15">
        <f t="shared" si="1"/>
        <v>193.13053857350798</v>
      </c>
      <c r="R60" s="57"/>
      <c r="T60"/>
    </row>
    <row r="61" spans="2:20" ht="23.1" customHeight="1" x14ac:dyDescent="0.25">
      <c r="B61" s="45" t="s">
        <v>102</v>
      </c>
      <c r="C61" s="50">
        <v>69.84177947598252</v>
      </c>
      <c r="D61" s="50">
        <v>0</v>
      </c>
      <c r="E61" s="50">
        <v>39.20444323144104</v>
      </c>
      <c r="F61" s="50">
        <v>25.417641921397376</v>
      </c>
      <c r="G61" s="50">
        <v>3.68782751091703</v>
      </c>
      <c r="H61" s="50">
        <v>1.077980349344978</v>
      </c>
      <c r="I61" s="50">
        <v>5.787052401746724</v>
      </c>
      <c r="J61" s="50">
        <v>0.340414847161572</v>
      </c>
      <c r="K61" s="50">
        <v>0.56735807860262</v>
      </c>
      <c r="L61" s="50">
        <v>0.56735807860262</v>
      </c>
      <c r="M61" s="50">
        <v>30.467128820960696</v>
      </c>
      <c r="N61" s="50">
        <v>0</v>
      </c>
      <c r="O61" s="15">
        <f t="shared" si="0"/>
        <v>146.49185589519649</v>
      </c>
      <c r="P61" s="15">
        <f t="shared" si="1"/>
        <v>176.9589847161572</v>
      </c>
      <c r="R61" s="57"/>
      <c r="T61"/>
    </row>
    <row r="62" spans="2:20" ht="23.1" customHeight="1" x14ac:dyDescent="0.25">
      <c r="B62" s="45" t="s">
        <v>107</v>
      </c>
      <c r="C62" s="50">
        <v>62</v>
      </c>
      <c r="D62" s="50">
        <v>0</v>
      </c>
      <c r="E62" s="50">
        <v>40.415201965065499</v>
      </c>
      <c r="F62" s="50">
        <v>26.202620087336243</v>
      </c>
      <c r="G62" s="50">
        <v>3.8017194323144103</v>
      </c>
      <c r="H62" s="50">
        <v>1.1112718340611352</v>
      </c>
      <c r="I62" s="50">
        <v>5.9657751091703055</v>
      </c>
      <c r="J62" s="50">
        <v>0.35092794759825324</v>
      </c>
      <c r="K62" s="50">
        <v>0.58487991266375539</v>
      </c>
      <c r="L62" s="50">
        <v>0.58487991266375539</v>
      </c>
      <c r="M62" s="50">
        <v>31.408051310043664</v>
      </c>
      <c r="N62" s="50">
        <v>0</v>
      </c>
      <c r="O62" s="15">
        <f t="shared" si="0"/>
        <v>141.01727620087334</v>
      </c>
      <c r="P62" s="15">
        <f t="shared" si="1"/>
        <v>172.42532751091701</v>
      </c>
      <c r="R62" s="57"/>
      <c r="T62"/>
    </row>
    <row r="63" spans="2:20" ht="23.1" customHeight="1" x14ac:dyDescent="0.25">
      <c r="B63" s="45" t="s">
        <v>108</v>
      </c>
      <c r="C63" s="50">
        <v>68.921217248908235</v>
      </c>
      <c r="D63" s="50">
        <v>0</v>
      </c>
      <c r="E63" s="50">
        <v>38.687701965065472</v>
      </c>
      <c r="F63" s="50">
        <v>25.082620087336227</v>
      </c>
      <c r="G63" s="50">
        <v>3.6392194323144076</v>
      </c>
      <c r="H63" s="50">
        <v>1.0637718340611344</v>
      </c>
      <c r="I63" s="50">
        <v>5.7107751091703012</v>
      </c>
      <c r="J63" s="50">
        <v>0.33592794759825301</v>
      </c>
      <c r="K63" s="50">
        <v>0.55987991266375503</v>
      </c>
      <c r="L63" s="50">
        <v>0.55987991266375503</v>
      </c>
      <c r="M63" s="50">
        <v>30.065551310043645</v>
      </c>
      <c r="N63" s="50">
        <v>0</v>
      </c>
      <c r="O63" s="15">
        <f t="shared" si="0"/>
        <v>144.56099344978153</v>
      </c>
      <c r="P63" s="15">
        <f t="shared" si="1"/>
        <v>174.62654475982518</v>
      </c>
      <c r="R63" s="57"/>
      <c r="T63"/>
    </row>
    <row r="64" spans="2:20" ht="23.1" customHeight="1" x14ac:dyDescent="0.25">
      <c r="B64" s="45" t="s">
        <v>109</v>
      </c>
      <c r="C64" s="50">
        <v>65</v>
      </c>
      <c r="D64" s="50">
        <v>0</v>
      </c>
      <c r="E64" s="50">
        <v>42.14270196506547</v>
      </c>
      <c r="F64" s="50">
        <v>27.322620087336222</v>
      </c>
      <c r="G64" s="50">
        <v>3.9642194323144073</v>
      </c>
      <c r="H64" s="50">
        <v>1.1587718340611344</v>
      </c>
      <c r="I64" s="50">
        <v>6.220775109170301</v>
      </c>
      <c r="J64" s="50">
        <v>0.36592794759825298</v>
      </c>
      <c r="K64" s="50">
        <v>0.60987991266375496</v>
      </c>
      <c r="L64" s="50">
        <v>0.60987991266375496</v>
      </c>
      <c r="M64" s="50">
        <v>32.75055131004364</v>
      </c>
      <c r="N64" s="50">
        <v>0</v>
      </c>
      <c r="O64" s="15">
        <f t="shared" si="0"/>
        <v>147.39477620087328</v>
      </c>
      <c r="P64" s="15">
        <f t="shared" si="1"/>
        <v>180.14532751091693</v>
      </c>
      <c r="R64" s="57"/>
      <c r="T64"/>
    </row>
    <row r="65" spans="2:20" ht="23.1" customHeight="1" x14ac:dyDescent="0.25">
      <c r="B65" s="45" t="s">
        <v>158</v>
      </c>
      <c r="C65" s="50">
        <v>46</v>
      </c>
      <c r="D65" s="50">
        <v>0</v>
      </c>
      <c r="E65" s="50">
        <v>42.718535298398805</v>
      </c>
      <c r="F65" s="50">
        <v>27.695953420669557</v>
      </c>
      <c r="G65" s="50">
        <v>4.0183860989810745</v>
      </c>
      <c r="H65" s="50">
        <v>1.1746051673944677</v>
      </c>
      <c r="I65" s="50">
        <v>6.3057751091703009</v>
      </c>
      <c r="J65" s="50">
        <v>0.37092794759825298</v>
      </c>
      <c r="K65" s="50">
        <v>0.61821324599708838</v>
      </c>
      <c r="L65" s="50">
        <v>0.61821324599708838</v>
      </c>
      <c r="M65" s="50">
        <v>33.198051310043645</v>
      </c>
      <c r="N65" s="50">
        <v>0</v>
      </c>
      <c r="O65" s="15">
        <f t="shared" si="0"/>
        <v>129.52060953420661</v>
      </c>
      <c r="P65" s="15">
        <f t="shared" si="1"/>
        <v>162.71866084425025</v>
      </c>
      <c r="R65" s="57"/>
      <c r="T65"/>
    </row>
    <row r="66" spans="2:20" ht="23.1" customHeight="1" x14ac:dyDescent="0.25">
      <c r="B66" s="45" t="s">
        <v>103</v>
      </c>
      <c r="C66" s="50">
        <v>73.611381004366805</v>
      </c>
      <c r="D66" s="50">
        <v>0</v>
      </c>
      <c r="E66" s="50">
        <v>41.320442139737992</v>
      </c>
      <c r="F66" s="50">
        <v>26.78951965065502</v>
      </c>
      <c r="G66" s="50">
        <v>3.8868722707423582</v>
      </c>
      <c r="H66" s="50">
        <v>1.1361626637554585</v>
      </c>
      <c r="I66" s="50">
        <v>6.0993995633187765</v>
      </c>
      <c r="J66" s="50">
        <v>0.35878820960698687</v>
      </c>
      <c r="K66" s="50">
        <v>0.59798034934497812</v>
      </c>
      <c r="L66" s="50">
        <v>0.59798034934497812</v>
      </c>
      <c r="M66" s="50">
        <v>32.111544759825328</v>
      </c>
      <c r="N66" s="50">
        <v>0</v>
      </c>
      <c r="O66" s="15">
        <f t="shared" si="0"/>
        <v>154.39852620087331</v>
      </c>
      <c r="P66" s="15">
        <f t="shared" si="1"/>
        <v>186.51007096069864</v>
      </c>
      <c r="R66" s="57"/>
      <c r="T66"/>
    </row>
    <row r="67" spans="2:20" ht="23.1" customHeight="1" x14ac:dyDescent="0.25">
      <c r="B67" s="45" t="s">
        <v>104</v>
      </c>
      <c r="C67" s="50">
        <v>46</v>
      </c>
      <c r="D67" s="50">
        <v>0</v>
      </c>
      <c r="E67" s="50">
        <v>37.289608806404672</v>
      </c>
      <c r="F67" s="50">
        <v>24.176186317321697</v>
      </c>
      <c r="G67" s="50">
        <v>3.5077056040756927</v>
      </c>
      <c r="H67" s="50">
        <v>1.0253293304221254</v>
      </c>
      <c r="I67" s="50">
        <v>5.5043995633187794</v>
      </c>
      <c r="J67" s="50">
        <v>0.32378820960698701</v>
      </c>
      <c r="K67" s="50">
        <v>0.539647016011645</v>
      </c>
      <c r="L67" s="50">
        <v>0.539647016011645</v>
      </c>
      <c r="M67" s="50">
        <v>28.979044759825339</v>
      </c>
      <c r="N67" s="50">
        <v>0</v>
      </c>
      <c r="O67" s="15">
        <f t="shared" si="0"/>
        <v>118.90631186317324</v>
      </c>
      <c r="P67" s="15">
        <f t="shared" si="1"/>
        <v>147.88535662299859</v>
      </c>
      <c r="R67" s="57"/>
      <c r="T67"/>
    </row>
    <row r="68" spans="2:20" ht="23.1" customHeight="1" x14ac:dyDescent="0.25">
      <c r="B68" s="45" t="s">
        <v>105</v>
      </c>
      <c r="C68" s="50">
        <v>59.249714337700162</v>
      </c>
      <c r="D68" s="50">
        <v>0</v>
      </c>
      <c r="E68" s="50">
        <v>33.258775473071339</v>
      </c>
      <c r="F68" s="50">
        <v>21.562852983988364</v>
      </c>
      <c r="G68" s="50">
        <v>3.1285389374090258</v>
      </c>
      <c r="H68" s="50">
        <v>0.91449599708879203</v>
      </c>
      <c r="I68" s="50">
        <v>4.9093995633187788</v>
      </c>
      <c r="J68" s="50">
        <v>0.28878820960698698</v>
      </c>
      <c r="K68" s="50">
        <v>0.48131368267831165</v>
      </c>
      <c r="L68" s="50">
        <v>0.48131368267831165</v>
      </c>
      <c r="M68" s="50">
        <v>25.846544759825335</v>
      </c>
      <c r="N68" s="50">
        <v>0</v>
      </c>
      <c r="O68" s="15">
        <f t="shared" si="0"/>
        <v>124.27519286754006</v>
      </c>
      <c r="P68" s="15">
        <f t="shared" si="1"/>
        <v>150.12173762736541</v>
      </c>
      <c r="R68" s="57"/>
      <c r="T68"/>
    </row>
    <row r="69" spans="2:20" ht="23.1" customHeight="1" x14ac:dyDescent="0.25">
      <c r="B69" s="45" t="s">
        <v>106</v>
      </c>
      <c r="C69" s="50">
        <v>61.301381004366824</v>
      </c>
      <c r="D69" s="50">
        <v>0</v>
      </c>
      <c r="E69" s="50">
        <v>34.410442139738002</v>
      </c>
      <c r="F69" s="50">
        <v>22.30951965065503</v>
      </c>
      <c r="G69" s="50">
        <v>3.2368722707423592</v>
      </c>
      <c r="H69" s="50">
        <v>0.94616266375545877</v>
      </c>
      <c r="I69" s="50">
        <v>5.0793995633187787</v>
      </c>
      <c r="J69" s="50">
        <v>0.29878820960698699</v>
      </c>
      <c r="K69" s="50">
        <v>0.49798034934497831</v>
      </c>
      <c r="L69" s="50">
        <v>0.49798034934497831</v>
      </c>
      <c r="M69" s="50">
        <v>26.741544759825334</v>
      </c>
      <c r="N69" s="50">
        <v>0</v>
      </c>
      <c r="O69" s="15">
        <f t="shared" si="0"/>
        <v>128.57852620087337</v>
      </c>
      <c r="P69" s="15">
        <f t="shared" si="1"/>
        <v>155.3200709606987</v>
      </c>
      <c r="R69" s="57"/>
      <c r="T69"/>
    </row>
    <row r="70" spans="2:20" ht="23.1" customHeight="1" x14ac:dyDescent="0.25">
      <c r="B70" s="45" t="s">
        <v>110</v>
      </c>
      <c r="C70" s="50">
        <v>50.832505458515278</v>
      </c>
      <c r="D70" s="50">
        <v>0</v>
      </c>
      <c r="E70" s="50">
        <v>28.533924672489082</v>
      </c>
      <c r="F70" s="50">
        <v>18.499563318777295</v>
      </c>
      <c r="G70" s="50">
        <v>2.6840884279475983</v>
      </c>
      <c r="H70" s="50">
        <v>0.78457969432314401</v>
      </c>
      <c r="I70" s="50">
        <v>4.2119541484716159</v>
      </c>
      <c r="J70" s="50">
        <v>0.24776200873362444</v>
      </c>
      <c r="K70" s="50">
        <v>0.41293668122270744</v>
      </c>
      <c r="L70" s="50">
        <v>0.41293668122270744</v>
      </c>
      <c r="M70" s="50">
        <v>22.174699781659388</v>
      </c>
      <c r="N70" s="50">
        <v>0</v>
      </c>
      <c r="O70" s="15">
        <f t="shared" si="0"/>
        <v>106.62025109170305</v>
      </c>
      <c r="P70" s="15">
        <f t="shared" si="1"/>
        <v>128.79495087336244</v>
      </c>
      <c r="R70" s="57"/>
      <c r="T70"/>
    </row>
    <row r="71" spans="2:20" ht="23.1" customHeight="1" x14ac:dyDescent="0.25">
      <c r="B71" s="45" t="s">
        <v>111</v>
      </c>
      <c r="C71" s="50">
        <v>42.625838791848622</v>
      </c>
      <c r="D71" s="50">
        <v>0</v>
      </c>
      <c r="E71" s="50">
        <v>23.92725800582242</v>
      </c>
      <c r="F71" s="50">
        <v>15.51289665211063</v>
      </c>
      <c r="G71" s="50">
        <v>2.2507550946142656</v>
      </c>
      <c r="H71" s="50">
        <v>0.65791302765647752</v>
      </c>
      <c r="I71" s="50">
        <v>3.5319541484716162</v>
      </c>
      <c r="J71" s="50">
        <v>0.20776200873362449</v>
      </c>
      <c r="K71" s="50">
        <v>0.34627001455604084</v>
      </c>
      <c r="L71" s="50">
        <v>0.34627001455604084</v>
      </c>
      <c r="M71" s="50">
        <v>18.594699781659394</v>
      </c>
      <c r="N71" s="50">
        <v>0</v>
      </c>
      <c r="O71" s="15">
        <f t="shared" si="0"/>
        <v>89.40691775836973</v>
      </c>
      <c r="P71" s="15">
        <f t="shared" si="1"/>
        <v>108.00161754002912</v>
      </c>
      <c r="R71" s="57"/>
      <c r="T71"/>
    </row>
    <row r="72" spans="2:20" ht="23.1" customHeight="1" x14ac:dyDescent="0.25">
      <c r="B72" s="45" t="s">
        <v>112</v>
      </c>
      <c r="C72" s="50">
        <v>31</v>
      </c>
      <c r="D72" s="50">
        <v>0</v>
      </c>
      <c r="E72" s="50">
        <v>22.775591339155756</v>
      </c>
      <c r="F72" s="50">
        <v>14.766229985443964</v>
      </c>
      <c r="G72" s="50">
        <v>2.1424217612809322</v>
      </c>
      <c r="H72" s="50">
        <v>0.6262463609898109</v>
      </c>
      <c r="I72" s="50">
        <v>3.3619541484716167</v>
      </c>
      <c r="J72" s="50">
        <v>0.19776200873362451</v>
      </c>
      <c r="K72" s="50">
        <v>0.32960334788937418</v>
      </c>
      <c r="L72" s="50">
        <v>0.32960334788937418</v>
      </c>
      <c r="M72" s="50">
        <v>17.699699781659394</v>
      </c>
      <c r="N72" s="50">
        <v>0</v>
      </c>
      <c r="O72" s="15">
        <f t="shared" si="0"/>
        <v>75.529412299854428</v>
      </c>
      <c r="P72" s="15">
        <f t="shared" si="1"/>
        <v>93.229112081513819</v>
      </c>
      <c r="R72" s="57"/>
      <c r="T72"/>
    </row>
    <row r="73" spans="2:20" ht="23.1" customHeight="1" x14ac:dyDescent="0.25">
      <c r="B73" s="45" t="s">
        <v>113</v>
      </c>
      <c r="C73" s="50">
        <v>32.367505458515289</v>
      </c>
      <c r="D73" s="50">
        <v>0</v>
      </c>
      <c r="E73" s="50">
        <v>18.168924672489091</v>
      </c>
      <c r="F73" s="50">
        <v>11.779563318777297</v>
      </c>
      <c r="G73" s="50">
        <v>1.7090884279475989</v>
      </c>
      <c r="H73" s="50">
        <v>0.49957969432314425</v>
      </c>
      <c r="I73" s="50">
        <v>2.6819541484716165</v>
      </c>
      <c r="J73" s="50">
        <v>0.1577620087336245</v>
      </c>
      <c r="K73" s="50">
        <v>0.26293668122270752</v>
      </c>
      <c r="L73" s="50">
        <v>0.26293668122270752</v>
      </c>
      <c r="M73" s="50">
        <v>14.119699781659394</v>
      </c>
      <c r="N73" s="50">
        <v>0</v>
      </c>
      <c r="O73" s="15">
        <f t="shared" si="0"/>
        <v>67.890251091703092</v>
      </c>
      <c r="P73" s="15">
        <f t="shared" si="1"/>
        <v>82.009950873362484</v>
      </c>
      <c r="R73" s="57"/>
      <c r="T73"/>
    </row>
    <row r="74" spans="2:20" ht="23.1" customHeight="1" x14ac:dyDescent="0.25">
      <c r="B74" s="45" t="s">
        <v>114</v>
      </c>
      <c r="C74" s="50">
        <v>30.707805676855894</v>
      </c>
      <c r="D74" s="50">
        <v>0</v>
      </c>
      <c r="E74" s="50">
        <v>17.237281659388646</v>
      </c>
      <c r="F74" s="50">
        <v>11.175545851528385</v>
      </c>
      <c r="G74" s="50">
        <v>1.6214519650655022</v>
      </c>
      <c r="H74" s="50">
        <v>0.47396288209606985</v>
      </c>
      <c r="I74" s="50">
        <v>2.5444323144104803</v>
      </c>
      <c r="J74" s="50">
        <v>0.14967248908296943</v>
      </c>
      <c r="K74" s="50">
        <v>0.24945414847161573</v>
      </c>
      <c r="L74" s="50">
        <v>0.24945414847161573</v>
      </c>
      <c r="M74" s="50">
        <v>13.395687772925763</v>
      </c>
      <c r="N74" s="50">
        <v>0</v>
      </c>
      <c r="O74" s="15">
        <f t="shared" ref="O74:O105" si="35">SUM(C74:L74,N74)</f>
        <v>64.409061135371175</v>
      </c>
      <c r="P74" s="15">
        <f t="shared" ref="P74:P105" si="36">SUM(C74:N74)</f>
        <v>77.804748908296943</v>
      </c>
      <c r="R74" s="57"/>
      <c r="T74"/>
    </row>
    <row r="75" spans="2:20" ht="23.1" customHeight="1" x14ac:dyDescent="0.25">
      <c r="B75" s="45" t="s">
        <v>115</v>
      </c>
      <c r="C75" s="50">
        <v>26.604472343522573</v>
      </c>
      <c r="D75" s="50">
        <v>0</v>
      </c>
      <c r="E75" s="50">
        <v>14.933948326055321</v>
      </c>
      <c r="F75" s="50">
        <v>9.6822125181950565</v>
      </c>
      <c r="G75" s="50">
        <v>1.4047852983988363</v>
      </c>
      <c r="H75" s="50">
        <v>0.41062954876273672</v>
      </c>
      <c r="I75" s="50">
        <v>2.2044323144104814</v>
      </c>
      <c r="J75" s="50">
        <v>0.12967248908296949</v>
      </c>
      <c r="K75" s="50">
        <v>0.21612081513828249</v>
      </c>
      <c r="L75" s="50">
        <v>0.21612081513828249</v>
      </c>
      <c r="M75" s="50">
        <v>11.605687772925769</v>
      </c>
      <c r="N75" s="50">
        <v>0</v>
      </c>
      <c r="O75" s="15">
        <f t="shared" si="35"/>
        <v>55.802394468704541</v>
      </c>
      <c r="P75" s="15">
        <f t="shared" si="36"/>
        <v>67.408082241630311</v>
      </c>
      <c r="R75" s="57"/>
      <c r="T75"/>
    </row>
    <row r="76" spans="2:20" ht="23.1" customHeight="1" x14ac:dyDescent="0.25">
      <c r="B76" s="45" t="s">
        <v>116</v>
      </c>
      <c r="C76" s="50">
        <v>14</v>
      </c>
      <c r="D76" s="50">
        <v>0</v>
      </c>
      <c r="E76" s="50">
        <v>13.206448326055321</v>
      </c>
      <c r="F76" s="50">
        <v>8.5622125181950555</v>
      </c>
      <c r="G76" s="50">
        <v>1.2422852983988362</v>
      </c>
      <c r="H76" s="50">
        <v>0.36312954876273673</v>
      </c>
      <c r="I76" s="50">
        <v>1.9494323144104815</v>
      </c>
      <c r="J76" s="50">
        <v>0.11467248908296949</v>
      </c>
      <c r="K76" s="50">
        <v>0.1911208151382825</v>
      </c>
      <c r="L76" s="50">
        <v>0.1911208151382825</v>
      </c>
      <c r="M76" s="50">
        <v>10.26318777292577</v>
      </c>
      <c r="N76" s="50">
        <v>0</v>
      </c>
      <c r="O76" s="15">
        <f t="shared" si="35"/>
        <v>39.820422125181963</v>
      </c>
      <c r="P76" s="15">
        <f t="shared" si="36"/>
        <v>50.083609898107731</v>
      </c>
      <c r="R76" s="57"/>
      <c r="T76"/>
    </row>
    <row r="77" spans="2:20" ht="23.1" customHeight="1" x14ac:dyDescent="0.25">
      <c r="B77" s="45" t="s">
        <v>117</v>
      </c>
      <c r="C77" s="50">
        <v>20.449472343522572</v>
      </c>
      <c r="D77" s="50">
        <v>0</v>
      </c>
      <c r="E77" s="50">
        <v>11.47894832605532</v>
      </c>
      <c r="F77" s="50">
        <v>7.4422125181950562</v>
      </c>
      <c r="G77" s="50">
        <v>1.0797852983988363</v>
      </c>
      <c r="H77" s="50">
        <v>0.31562954876273674</v>
      </c>
      <c r="I77" s="50">
        <v>1.6944323144104814</v>
      </c>
      <c r="J77" s="50">
        <v>9.9672489082969495E-2</v>
      </c>
      <c r="K77" s="50">
        <v>0.1661208151382825</v>
      </c>
      <c r="L77" s="50">
        <v>0.1661208151382825</v>
      </c>
      <c r="M77" s="50">
        <v>8.9206877729257705</v>
      </c>
      <c r="N77" s="50">
        <v>0</v>
      </c>
      <c r="O77" s="15">
        <f t="shared" si="35"/>
        <v>42.892394468704552</v>
      </c>
      <c r="P77" s="15">
        <f t="shared" si="36"/>
        <v>51.813082241630326</v>
      </c>
      <c r="R77" s="57"/>
      <c r="T77"/>
    </row>
    <row r="78" spans="2:20" ht="23.1" customHeight="1" x14ac:dyDescent="0.25">
      <c r="B78" s="46" t="s">
        <v>118</v>
      </c>
      <c r="C78" s="50">
        <v>12</v>
      </c>
      <c r="D78" s="50">
        <v>0</v>
      </c>
      <c r="E78" s="50">
        <v>10.598853711790392</v>
      </c>
      <c r="F78" s="50">
        <v>6.8716157205240167</v>
      </c>
      <c r="G78" s="50">
        <v>0.99699781659388642</v>
      </c>
      <c r="H78" s="50">
        <v>0.29143013100436677</v>
      </c>
      <c r="I78" s="50">
        <v>1.5645196506550216</v>
      </c>
      <c r="J78" s="50">
        <v>9.2030567685589509E-2</v>
      </c>
      <c r="K78" s="50">
        <v>0.15338427947598252</v>
      </c>
      <c r="L78" s="50">
        <v>0.15338427947598252</v>
      </c>
      <c r="M78" s="50">
        <v>8.2367358078602617</v>
      </c>
      <c r="N78" s="50">
        <v>0</v>
      </c>
      <c r="O78" s="15">
        <f t="shared" si="35"/>
        <v>32.722216157205231</v>
      </c>
      <c r="P78" s="15">
        <f t="shared" si="36"/>
        <v>40.958951965065495</v>
      </c>
      <c r="R78" s="57"/>
      <c r="T78"/>
    </row>
    <row r="79" spans="2:20" ht="23.1" customHeight="1" x14ac:dyDescent="0.25">
      <c r="B79" s="45" t="s">
        <v>119</v>
      </c>
      <c r="C79" s="50">
        <v>16.82993813682678</v>
      </c>
      <c r="D79" s="50">
        <v>0</v>
      </c>
      <c r="E79" s="50">
        <v>9.4471870451237248</v>
      </c>
      <c r="F79" s="50">
        <v>6.1249490538573497</v>
      </c>
      <c r="G79" s="50">
        <v>0.88866448326055292</v>
      </c>
      <c r="H79" s="50">
        <v>0.25976346433770009</v>
      </c>
      <c r="I79" s="50">
        <v>1.3945196506550215</v>
      </c>
      <c r="J79" s="50">
        <v>8.2030567685589501E-2</v>
      </c>
      <c r="K79" s="50">
        <v>0.13671761280931585</v>
      </c>
      <c r="L79" s="50">
        <v>0.13671761280931585</v>
      </c>
      <c r="M79" s="50">
        <v>7.3417358078602604</v>
      </c>
      <c r="N79" s="50">
        <v>0</v>
      </c>
      <c r="O79" s="15">
        <f t="shared" si="35"/>
        <v>35.300487627365349</v>
      </c>
      <c r="P79" s="15">
        <f t="shared" si="36"/>
        <v>42.64222343522561</v>
      </c>
      <c r="R79" s="57"/>
      <c r="T79"/>
    </row>
    <row r="80" spans="2:20" ht="23.1" customHeight="1" x14ac:dyDescent="0.25">
      <c r="B80" s="47" t="s">
        <v>120</v>
      </c>
      <c r="C80" s="50">
        <v>9</v>
      </c>
      <c r="D80" s="50">
        <v>0</v>
      </c>
      <c r="E80" s="50">
        <v>10.023020378457058</v>
      </c>
      <c r="F80" s="50">
        <v>6.4982823871906836</v>
      </c>
      <c r="G80" s="50">
        <v>0.94283114992721972</v>
      </c>
      <c r="H80" s="50">
        <v>0.2755967976710334</v>
      </c>
      <c r="I80" s="50">
        <v>1.4795196506550217</v>
      </c>
      <c r="J80" s="50">
        <v>8.7030567685589505E-2</v>
      </c>
      <c r="K80" s="50">
        <v>0.14505094614264918</v>
      </c>
      <c r="L80" s="50">
        <v>0.14505094614264918</v>
      </c>
      <c r="M80" s="50">
        <v>7.789235807860261</v>
      </c>
      <c r="N80" s="50">
        <v>0</v>
      </c>
      <c r="O80" s="15">
        <f t="shared" si="35"/>
        <v>28.596382823871906</v>
      </c>
      <c r="P80" s="15">
        <f t="shared" si="36"/>
        <v>36.385618631732164</v>
      </c>
      <c r="R80" s="57"/>
      <c r="T80"/>
    </row>
    <row r="81" spans="2:20" ht="23.1" customHeight="1" x14ac:dyDescent="0.25">
      <c r="B81" s="45" t="s">
        <v>121</v>
      </c>
      <c r="C81" s="50">
        <v>13.752438136826779</v>
      </c>
      <c r="D81" s="50">
        <v>0</v>
      </c>
      <c r="E81" s="50">
        <v>7.7196870451237247</v>
      </c>
      <c r="F81" s="50">
        <v>5.0049490538573496</v>
      </c>
      <c r="G81" s="50">
        <v>0.72616448326055294</v>
      </c>
      <c r="H81" s="50">
        <v>0.21226346433770008</v>
      </c>
      <c r="I81" s="50">
        <v>1.1395196506550216</v>
      </c>
      <c r="J81" s="50">
        <v>6.7030567685589501E-2</v>
      </c>
      <c r="K81" s="50">
        <v>0.11171761280931584</v>
      </c>
      <c r="L81" s="50">
        <v>0.11171761280931584</v>
      </c>
      <c r="M81" s="50">
        <v>5.9992358078602601</v>
      </c>
      <c r="N81" s="50">
        <v>0</v>
      </c>
      <c r="O81" s="15">
        <f t="shared" si="35"/>
        <v>28.845487627365344</v>
      </c>
      <c r="P81" s="15">
        <f t="shared" si="36"/>
        <v>34.844723435225603</v>
      </c>
      <c r="R81" s="57"/>
      <c r="T81"/>
    </row>
    <row r="82" spans="2:20" ht="23.1" customHeight="1" x14ac:dyDescent="0.25">
      <c r="B82" s="46" t="s">
        <v>122</v>
      </c>
      <c r="C82" s="50">
        <v>11.49022925764192</v>
      </c>
      <c r="D82" s="50">
        <v>0</v>
      </c>
      <c r="E82" s="50">
        <v>6.4498362445414843</v>
      </c>
      <c r="F82" s="50">
        <v>4.1816593886462883</v>
      </c>
      <c r="G82" s="50">
        <v>0.60671397379912662</v>
      </c>
      <c r="H82" s="50">
        <v>0.17734716157205238</v>
      </c>
      <c r="I82" s="50">
        <v>0.95207423580786021</v>
      </c>
      <c r="J82" s="50">
        <v>5.600436681222707E-2</v>
      </c>
      <c r="K82" s="50">
        <v>9.3340611353711786E-2</v>
      </c>
      <c r="L82" s="50">
        <v>9.3340611353711786E-2</v>
      </c>
      <c r="M82" s="50">
        <v>5.0123908296943229</v>
      </c>
      <c r="N82" s="50">
        <v>0</v>
      </c>
      <c r="O82" s="15">
        <f t="shared" si="35"/>
        <v>24.100545851528381</v>
      </c>
      <c r="P82" s="15">
        <f t="shared" si="36"/>
        <v>29.112936681222703</v>
      </c>
      <c r="R82" s="57"/>
      <c r="T82"/>
    </row>
    <row r="83" spans="2:20" ht="23.1" customHeight="1" x14ac:dyDescent="0.25">
      <c r="B83" s="45" t="s">
        <v>123</v>
      </c>
      <c r="C83" s="50">
        <v>10.464395924308572</v>
      </c>
      <c r="D83" s="50">
        <v>0</v>
      </c>
      <c r="E83" s="50">
        <v>5.8740029112081436</v>
      </c>
      <c r="F83" s="50">
        <v>3.8083260553129499</v>
      </c>
      <c r="G83" s="50">
        <v>0.55254730713245925</v>
      </c>
      <c r="H83" s="50">
        <v>0.16151382823871885</v>
      </c>
      <c r="I83" s="50">
        <v>0.86707423580785903</v>
      </c>
      <c r="J83" s="50">
        <v>5.1004366812227003E-2</v>
      </c>
      <c r="K83" s="50">
        <v>8.5007278020378343E-2</v>
      </c>
      <c r="L83" s="50">
        <v>8.5007278020378343E-2</v>
      </c>
      <c r="M83" s="50">
        <v>4.5648908296943169</v>
      </c>
      <c r="N83" s="50">
        <v>0</v>
      </c>
      <c r="O83" s="15">
        <f t="shared" si="35"/>
        <v>21.948879184861685</v>
      </c>
      <c r="P83" s="15">
        <f t="shared" si="36"/>
        <v>26.513770014556002</v>
      </c>
      <c r="R83" s="57"/>
      <c r="T83"/>
    </row>
    <row r="84" spans="2:20" ht="23.1" customHeight="1" x14ac:dyDescent="0.25">
      <c r="B84" s="47" t="s">
        <v>124</v>
      </c>
      <c r="C84" s="50">
        <v>7.3868959243085719</v>
      </c>
      <c r="D84" s="50">
        <v>0</v>
      </c>
      <c r="E84" s="50">
        <v>4.1465029112081426</v>
      </c>
      <c r="F84" s="50">
        <v>2.6883260553129493</v>
      </c>
      <c r="G84" s="50">
        <v>0.39004730713245916</v>
      </c>
      <c r="H84" s="50">
        <v>0.11401382823871882</v>
      </c>
      <c r="I84" s="50">
        <v>0.61207423580785891</v>
      </c>
      <c r="J84" s="50">
        <v>3.6004366812226997E-2</v>
      </c>
      <c r="K84" s="50">
        <v>6.0007278020378328E-2</v>
      </c>
      <c r="L84" s="50">
        <v>6.0007278020378328E-2</v>
      </c>
      <c r="M84" s="50">
        <v>3.2223908296943162</v>
      </c>
      <c r="N84" s="50">
        <v>0</v>
      </c>
      <c r="O84" s="15">
        <f t="shared" si="35"/>
        <v>15.493879184861683</v>
      </c>
      <c r="P84" s="15">
        <f t="shared" si="36"/>
        <v>18.716270014555999</v>
      </c>
      <c r="R84" s="57"/>
      <c r="T84"/>
    </row>
    <row r="85" spans="2:20" ht="23.1" customHeight="1" x14ac:dyDescent="0.25">
      <c r="B85" s="45" t="s">
        <v>125</v>
      </c>
      <c r="C85" s="50">
        <v>7</v>
      </c>
      <c r="D85" s="50">
        <v>0</v>
      </c>
      <c r="E85" s="50">
        <v>5.2981695778748099</v>
      </c>
      <c r="F85" s="50">
        <v>3.4349927219796159</v>
      </c>
      <c r="G85" s="50">
        <v>0.4983806404657925</v>
      </c>
      <c r="H85" s="50">
        <v>0.14568049490538548</v>
      </c>
      <c r="I85" s="50">
        <v>0.78207423580785895</v>
      </c>
      <c r="J85" s="50">
        <v>4.6004366812226999E-2</v>
      </c>
      <c r="K85" s="50">
        <v>7.6673944687044998E-2</v>
      </c>
      <c r="L85" s="50">
        <v>7.6673944687044998E-2</v>
      </c>
      <c r="M85" s="50">
        <v>4.1173908296943162</v>
      </c>
      <c r="N85" s="50">
        <v>0</v>
      </c>
      <c r="O85" s="15">
        <f t="shared" si="35"/>
        <v>17.358649927219776</v>
      </c>
      <c r="P85" s="15">
        <f t="shared" si="36"/>
        <v>21.476040756914092</v>
      </c>
      <c r="R85" s="57"/>
      <c r="T85"/>
    </row>
    <row r="86" spans="2:20" ht="23.1" customHeight="1" x14ac:dyDescent="0.25">
      <c r="B86" s="46" t="s">
        <v>126</v>
      </c>
      <c r="C86" s="50">
        <v>8.5672762008733621</v>
      </c>
      <c r="D86" s="50">
        <v>0</v>
      </c>
      <c r="E86" s="50">
        <v>4.8090884279475983</v>
      </c>
      <c r="F86" s="50">
        <v>3.1179039301310048</v>
      </c>
      <c r="G86" s="50">
        <v>0.45237445414847166</v>
      </c>
      <c r="H86" s="50">
        <v>0.1322325327510917</v>
      </c>
      <c r="I86" s="50">
        <v>0.7098799126637555</v>
      </c>
      <c r="J86" s="50">
        <v>4.175764192139738E-2</v>
      </c>
      <c r="K86" s="50">
        <v>6.9596069868995636E-2</v>
      </c>
      <c r="L86" s="50">
        <v>6.9596069868995636E-2</v>
      </c>
      <c r="M86" s="50">
        <v>3.7373089519650655</v>
      </c>
      <c r="N86" s="50">
        <v>0</v>
      </c>
      <c r="O86" s="15">
        <f t="shared" si="35"/>
        <v>17.969705240174676</v>
      </c>
      <c r="P86" s="15">
        <f t="shared" si="36"/>
        <v>21.707014192139741</v>
      </c>
      <c r="R86" s="57"/>
      <c r="T86"/>
    </row>
    <row r="87" spans="2:20" ht="23.1" customHeight="1" x14ac:dyDescent="0.25">
      <c r="B87" s="45" t="s">
        <v>127</v>
      </c>
      <c r="C87" s="50">
        <v>6</v>
      </c>
      <c r="D87" s="50">
        <v>0</v>
      </c>
      <c r="E87" s="50">
        <v>4.2332550946142682</v>
      </c>
      <c r="F87" s="50">
        <v>2.744570596797673</v>
      </c>
      <c r="G87" s="50">
        <v>0.39820778748180524</v>
      </c>
      <c r="H87" s="50">
        <v>0.11639919941775843</v>
      </c>
      <c r="I87" s="50">
        <v>0.62487991266375587</v>
      </c>
      <c r="J87" s="50">
        <v>3.6757641921397403E-2</v>
      </c>
      <c r="K87" s="50">
        <v>6.1262736535662339E-2</v>
      </c>
      <c r="L87" s="50">
        <v>6.1262736535662339E-2</v>
      </c>
      <c r="M87" s="50">
        <v>3.2898089519650675</v>
      </c>
      <c r="N87" s="50">
        <v>0</v>
      </c>
      <c r="O87" s="15">
        <f t="shared" si="35"/>
        <v>14.276595705967981</v>
      </c>
      <c r="P87" s="15">
        <f t="shared" si="36"/>
        <v>17.566404657933049</v>
      </c>
      <c r="R87" s="57"/>
      <c r="T87"/>
    </row>
    <row r="88" spans="2:20" ht="23.1" customHeight="1" x14ac:dyDescent="0.25">
      <c r="B88" s="47" t="s">
        <v>128</v>
      </c>
      <c r="C88" s="50">
        <v>4</v>
      </c>
      <c r="D88" s="50">
        <v>0</v>
      </c>
      <c r="E88" s="50">
        <v>4.3389921761280892</v>
      </c>
      <c r="F88" s="50">
        <v>2.813123726346431</v>
      </c>
      <c r="G88" s="50">
        <v>0.40815411208151342</v>
      </c>
      <c r="H88" s="50">
        <v>0.11930658660844239</v>
      </c>
      <c r="I88" s="50">
        <v>0.6404879912663749</v>
      </c>
      <c r="J88" s="50">
        <v>3.76757641921397E-2</v>
      </c>
      <c r="K88" s="50">
        <v>6.2792940320232832E-2</v>
      </c>
      <c r="L88" s="50">
        <v>6.2792940320232832E-2</v>
      </c>
      <c r="M88" s="50">
        <v>3.3719808951965033</v>
      </c>
      <c r="N88" s="50">
        <v>0</v>
      </c>
      <c r="O88" s="15">
        <f t="shared" si="35"/>
        <v>12.483326237263453</v>
      </c>
      <c r="P88" s="15">
        <f t="shared" si="36"/>
        <v>15.855307132459956</v>
      </c>
      <c r="R88" s="57"/>
      <c r="T88"/>
    </row>
    <row r="89" spans="2:20" ht="23.1" customHeight="1" x14ac:dyDescent="0.25">
      <c r="B89" s="45" t="s">
        <v>129</v>
      </c>
      <c r="C89" s="50">
        <v>3</v>
      </c>
      <c r="D89" s="50">
        <v>0</v>
      </c>
      <c r="E89" s="50">
        <v>3.6574217612809341</v>
      </c>
      <c r="F89" s="50">
        <v>2.3712372634643395</v>
      </c>
      <c r="G89" s="50">
        <v>0.34404112081513849</v>
      </c>
      <c r="H89" s="50">
        <v>0.1005658660844251</v>
      </c>
      <c r="I89" s="50">
        <v>0.53987991266375579</v>
      </c>
      <c r="J89" s="50">
        <v>3.1757641921397399E-2</v>
      </c>
      <c r="K89" s="50">
        <v>5.2929403202329001E-2</v>
      </c>
      <c r="L89" s="50">
        <v>5.2929403202329001E-2</v>
      </c>
      <c r="M89" s="50">
        <v>2.8423089519650673</v>
      </c>
      <c r="N89" s="50">
        <v>0</v>
      </c>
      <c r="O89" s="15">
        <f t="shared" si="35"/>
        <v>10.150762372634647</v>
      </c>
      <c r="P89" s="15">
        <f t="shared" si="36"/>
        <v>12.993071324599715</v>
      </c>
      <c r="R89" s="57"/>
      <c r="T89"/>
    </row>
    <row r="90" spans="2:20" ht="23.1" customHeight="1" x14ac:dyDescent="0.25">
      <c r="B90" s="46" t="s">
        <v>130</v>
      </c>
      <c r="C90" s="50">
        <v>5</v>
      </c>
      <c r="D90" s="50">
        <v>0</v>
      </c>
      <c r="E90" s="50">
        <v>4.582778384279476</v>
      </c>
      <c r="F90" s="50">
        <v>2.97117903930131</v>
      </c>
      <c r="G90" s="50">
        <v>0.4310862445414847</v>
      </c>
      <c r="H90" s="50">
        <v>0.1260098253275109</v>
      </c>
      <c r="I90" s="50">
        <v>0.67647379912663752</v>
      </c>
      <c r="J90" s="50">
        <v>3.9792576419213972E-2</v>
      </c>
      <c r="K90" s="50">
        <v>6.6320960698689951E-2</v>
      </c>
      <c r="L90" s="50">
        <v>6.6320960698689951E-2</v>
      </c>
      <c r="M90" s="50">
        <v>3.5614355895196503</v>
      </c>
      <c r="N90" s="50">
        <v>0</v>
      </c>
      <c r="O90" s="15">
        <f t="shared" si="35"/>
        <v>13.959961790393013</v>
      </c>
      <c r="P90" s="15">
        <f t="shared" si="36"/>
        <v>17.521397379912663</v>
      </c>
      <c r="R90" s="57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4.0069450509461397</v>
      </c>
      <c r="F91" s="50">
        <v>2.5978457059679747</v>
      </c>
      <c r="G91" s="50">
        <v>0.37691957787481778</v>
      </c>
      <c r="H91" s="50">
        <v>0.11017649199417749</v>
      </c>
      <c r="I91" s="50">
        <v>0.59147379912663711</v>
      </c>
      <c r="J91" s="50">
        <v>3.4792576419213947E-2</v>
      </c>
      <c r="K91" s="50">
        <v>5.7987627365356578E-2</v>
      </c>
      <c r="L91" s="50">
        <v>5.7987627365356578E-2</v>
      </c>
      <c r="M91" s="50">
        <v>3.1139355895196483</v>
      </c>
      <c r="N91" s="50">
        <v>0</v>
      </c>
      <c r="O91" s="15">
        <f t="shared" si="35"/>
        <v>8.8341284570596752</v>
      </c>
      <c r="P91" s="15">
        <f t="shared" si="36"/>
        <v>11.948064046579324</v>
      </c>
      <c r="R91" s="57"/>
      <c r="T91"/>
    </row>
    <row r="92" spans="2:20" ht="23.1" customHeight="1" x14ac:dyDescent="0.25">
      <c r="B92" s="47" t="s">
        <v>132</v>
      </c>
      <c r="C92" s="50">
        <v>6.1124435953420617</v>
      </c>
      <c r="D92" s="50">
        <v>0</v>
      </c>
      <c r="E92" s="50">
        <v>3.4311117176128065</v>
      </c>
      <c r="F92" s="50">
        <v>2.2245123726346416</v>
      </c>
      <c r="G92" s="50">
        <v>0.32275291120815114</v>
      </c>
      <c r="H92" s="50">
        <v>9.4343158660844167E-2</v>
      </c>
      <c r="I92" s="50">
        <v>0.50647379912663715</v>
      </c>
      <c r="J92" s="50">
        <v>2.9792576419213949E-2</v>
      </c>
      <c r="K92" s="50">
        <v>4.9654294032023254E-2</v>
      </c>
      <c r="L92" s="50">
        <v>4.9654294032023254E-2</v>
      </c>
      <c r="M92" s="50">
        <v>2.6664355895196485</v>
      </c>
      <c r="N92" s="50">
        <v>0</v>
      </c>
      <c r="O92" s="15">
        <f t="shared" si="35"/>
        <v>12.820738719068405</v>
      </c>
      <c r="P92" s="15">
        <f t="shared" si="36"/>
        <v>15.487174308588054</v>
      </c>
      <c r="R92" s="57"/>
      <c r="T92"/>
    </row>
    <row r="93" spans="2:20" ht="23.1" customHeight="1" x14ac:dyDescent="0.25">
      <c r="B93" s="45" t="s">
        <v>133</v>
      </c>
      <c r="C93" s="50">
        <v>4.0607769286753959</v>
      </c>
      <c r="D93" s="50">
        <v>0</v>
      </c>
      <c r="E93" s="50">
        <v>2.2794450509461401</v>
      </c>
      <c r="F93" s="50">
        <v>1.477845705967975</v>
      </c>
      <c r="G93" s="50">
        <v>0.2144195778748178</v>
      </c>
      <c r="H93" s="50">
        <v>6.2676491994177505E-2</v>
      </c>
      <c r="I93" s="50">
        <v>0.33647379912663716</v>
      </c>
      <c r="J93" s="50">
        <v>1.9792576419213951E-2</v>
      </c>
      <c r="K93" s="50">
        <v>3.2987627365356584E-2</v>
      </c>
      <c r="L93" s="50">
        <v>3.2987627365356584E-2</v>
      </c>
      <c r="M93" s="50">
        <v>1.7714355895196485</v>
      </c>
      <c r="N93" s="50">
        <v>0</v>
      </c>
      <c r="O93" s="15">
        <f t="shared" si="35"/>
        <v>8.5174053857350689</v>
      </c>
      <c r="P93" s="15">
        <f t="shared" si="36"/>
        <v>10.288840975254718</v>
      </c>
      <c r="R93" s="57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6.1480895196506546</v>
      </c>
      <c r="F94" s="50">
        <v>3.9860262008733627</v>
      </c>
      <c r="G94" s="50">
        <v>0.57832969432314407</v>
      </c>
      <c r="H94" s="50">
        <v>0.16905021834061135</v>
      </c>
      <c r="I94" s="50">
        <v>0.90753275109170306</v>
      </c>
      <c r="J94" s="50">
        <v>5.3384279475982531E-2</v>
      </c>
      <c r="K94" s="50">
        <v>8.8973799126637554E-2</v>
      </c>
      <c r="L94" s="50">
        <v>8.8973799126637554E-2</v>
      </c>
      <c r="M94" s="50">
        <v>4.7778930131004369</v>
      </c>
      <c r="N94" s="50">
        <v>0</v>
      </c>
      <c r="O94" s="15">
        <f t="shared" si="35"/>
        <v>14.020360262008735</v>
      </c>
      <c r="P94" s="15">
        <f t="shared" si="36"/>
        <v>18.798253275109172</v>
      </c>
      <c r="R94" s="57"/>
      <c r="T94"/>
    </row>
    <row r="95" spans="2:20" ht="23.1" customHeight="1" x14ac:dyDescent="0.25">
      <c r="B95" s="45" t="s">
        <v>135</v>
      </c>
      <c r="C95" s="50">
        <v>5</v>
      </c>
      <c r="D95" s="50">
        <v>0</v>
      </c>
      <c r="E95" s="50">
        <v>8.4514228529839848</v>
      </c>
      <c r="F95" s="50">
        <v>5.4793595342066936</v>
      </c>
      <c r="G95" s="50">
        <v>0.79499636098981041</v>
      </c>
      <c r="H95" s="50">
        <v>0.23238355167394456</v>
      </c>
      <c r="I95" s="50">
        <v>1.2475327510917025</v>
      </c>
      <c r="J95" s="50">
        <v>7.33842794759825E-2</v>
      </c>
      <c r="K95" s="50">
        <v>0.12230713245997084</v>
      </c>
      <c r="L95" s="50">
        <v>0.12230713245997084</v>
      </c>
      <c r="M95" s="50">
        <v>6.5678930131004334</v>
      </c>
      <c r="N95" s="50">
        <v>0</v>
      </c>
      <c r="O95" s="15">
        <f t="shared" si="35"/>
        <v>21.523693595342056</v>
      </c>
      <c r="P95" s="15">
        <f t="shared" si="36"/>
        <v>28.091586608442491</v>
      </c>
      <c r="R95" s="57"/>
      <c r="T95"/>
    </row>
    <row r="96" spans="2:20" ht="23.1" customHeight="1" x14ac:dyDescent="0.25">
      <c r="B96" s="47" t="s">
        <v>136</v>
      </c>
      <c r="C96" s="50">
        <v>13</v>
      </c>
      <c r="D96" s="50">
        <v>0</v>
      </c>
      <c r="E96" s="50">
        <v>10.178922852983986</v>
      </c>
      <c r="F96" s="50">
        <v>6.5993595342066937</v>
      </c>
      <c r="G96" s="50">
        <v>0.9574963609898105</v>
      </c>
      <c r="H96" s="50">
        <v>0.27988355167394458</v>
      </c>
      <c r="I96" s="50">
        <v>1.5025327510917026</v>
      </c>
      <c r="J96" s="50">
        <v>8.83842794759825E-2</v>
      </c>
      <c r="K96" s="50">
        <v>0.14730713245997085</v>
      </c>
      <c r="L96" s="50">
        <v>0.14730713245997085</v>
      </c>
      <c r="M96" s="50">
        <v>7.9103930131004336</v>
      </c>
      <c r="N96" s="50">
        <v>0</v>
      </c>
      <c r="O96" s="15">
        <f t="shared" si="35"/>
        <v>32.901193595342065</v>
      </c>
      <c r="P96" s="15">
        <f t="shared" si="36"/>
        <v>40.811586608442497</v>
      </c>
      <c r="R96" s="57"/>
      <c r="T96"/>
    </row>
    <row r="97" spans="2:20" ht="23.1" customHeight="1" x14ac:dyDescent="0.25">
      <c r="B97" s="45" t="s">
        <v>137</v>
      </c>
      <c r="C97" s="50">
        <v>10</v>
      </c>
      <c r="D97" s="50">
        <v>0</v>
      </c>
      <c r="E97" s="50">
        <v>11.445756186317318</v>
      </c>
      <c r="F97" s="50">
        <v>7.4206928675400272</v>
      </c>
      <c r="G97" s="50">
        <v>1.076663027656477</v>
      </c>
      <c r="H97" s="50">
        <v>0.3147168850072779</v>
      </c>
      <c r="I97" s="50">
        <v>1.6895327510917024</v>
      </c>
      <c r="J97" s="50">
        <v>9.9384279475982495E-2</v>
      </c>
      <c r="K97" s="50">
        <v>0.16564046579330416</v>
      </c>
      <c r="L97" s="50">
        <v>0.16564046579330416</v>
      </c>
      <c r="M97" s="50">
        <v>8.8948930131004325</v>
      </c>
      <c r="N97" s="50">
        <v>0</v>
      </c>
      <c r="O97" s="15">
        <f t="shared" si="35"/>
        <v>32.378026928675389</v>
      </c>
      <c r="P97" s="15">
        <f t="shared" si="36"/>
        <v>41.272919941775825</v>
      </c>
      <c r="R97" s="57"/>
      <c r="T97"/>
    </row>
    <row r="98" spans="2:20" ht="23.1" customHeight="1" x14ac:dyDescent="0.25">
      <c r="B98" s="46" t="s">
        <v>138</v>
      </c>
      <c r="C98" s="50">
        <v>16</v>
      </c>
      <c r="D98" s="50">
        <v>0</v>
      </c>
      <c r="E98" s="50">
        <v>14.710152838427947</v>
      </c>
      <c r="F98" s="50">
        <v>9.537117903930131</v>
      </c>
      <c r="G98" s="50">
        <v>1.3837336244541485</v>
      </c>
      <c r="H98" s="50">
        <v>0.40447598253275102</v>
      </c>
      <c r="I98" s="50">
        <v>2.1713973799126638</v>
      </c>
      <c r="J98" s="50">
        <v>0.12772925764192139</v>
      </c>
      <c r="K98" s="50">
        <v>0.21288209606986899</v>
      </c>
      <c r="L98" s="50">
        <v>0.21288209606986899</v>
      </c>
      <c r="M98" s="50">
        <v>11.431768558951964</v>
      </c>
      <c r="N98" s="50">
        <v>0</v>
      </c>
      <c r="O98" s="15">
        <f t="shared" si="35"/>
        <v>44.760371179039304</v>
      </c>
      <c r="P98" s="15">
        <f t="shared" si="36"/>
        <v>56.192139737991269</v>
      </c>
      <c r="R98" s="57"/>
      <c r="T98"/>
    </row>
    <row r="99" spans="2:20" ht="23.1" customHeight="1" x14ac:dyDescent="0.25">
      <c r="B99" s="45" t="s">
        <v>139</v>
      </c>
      <c r="C99" s="50">
        <v>30.309119359534225</v>
      </c>
      <c r="D99" s="50">
        <v>0</v>
      </c>
      <c r="E99" s="50">
        <v>17.013486171761294</v>
      </c>
      <c r="F99" s="50">
        <v>11.030451237263472</v>
      </c>
      <c r="G99" s="50">
        <v>1.6004002911208162</v>
      </c>
      <c r="H99" s="50">
        <v>0.46780931586608471</v>
      </c>
      <c r="I99" s="50">
        <v>2.5113973799126654</v>
      </c>
      <c r="J99" s="50">
        <v>0.14772925764192149</v>
      </c>
      <c r="K99" s="50">
        <v>0.24621542940320248</v>
      </c>
      <c r="L99" s="50">
        <v>0.24621542940320248</v>
      </c>
      <c r="M99" s="50">
        <v>13.221768558951974</v>
      </c>
      <c r="N99" s="50">
        <v>0</v>
      </c>
      <c r="O99" s="15">
        <f t="shared" si="35"/>
        <v>63.572823871906877</v>
      </c>
      <c r="P99" s="15">
        <f t="shared" si="36"/>
        <v>76.794592430858856</v>
      </c>
      <c r="R99" s="57"/>
      <c r="T99"/>
    </row>
    <row r="100" spans="2:20" ht="23.1" customHeight="1" x14ac:dyDescent="0.25">
      <c r="B100" s="47" t="s">
        <v>140</v>
      </c>
      <c r="C100" s="50">
        <v>26</v>
      </c>
      <c r="D100" s="50">
        <v>0</v>
      </c>
      <c r="E100" s="50">
        <v>20.468486171761292</v>
      </c>
      <c r="F100" s="50">
        <v>13.270451237263472</v>
      </c>
      <c r="G100" s="50">
        <v>1.9254002911208163</v>
      </c>
      <c r="H100" s="50">
        <v>0.56280931586608474</v>
      </c>
      <c r="I100" s="50">
        <v>3.0213973799126652</v>
      </c>
      <c r="J100" s="50">
        <v>0.17772925764192149</v>
      </c>
      <c r="K100" s="50">
        <v>0.2962154294032025</v>
      </c>
      <c r="L100" s="50">
        <v>0.2962154294032025</v>
      </c>
      <c r="M100" s="50">
        <v>15.906768558951974</v>
      </c>
      <c r="N100" s="50">
        <v>0</v>
      </c>
      <c r="O100" s="15">
        <f t="shared" si="35"/>
        <v>66.018704512372665</v>
      </c>
      <c r="P100" s="15">
        <f t="shared" si="36"/>
        <v>81.925473071324632</v>
      </c>
      <c r="R100" s="57"/>
      <c r="T100"/>
    </row>
    <row r="101" spans="2:20" ht="23.1" customHeight="1" x14ac:dyDescent="0.25">
      <c r="B101" s="45" t="s">
        <v>141</v>
      </c>
      <c r="C101" s="50">
        <v>34.412452692867561</v>
      </c>
      <c r="D101" s="50">
        <v>0</v>
      </c>
      <c r="E101" s="50">
        <v>19.316819505094628</v>
      </c>
      <c r="F101" s="50">
        <v>12.523784570596806</v>
      </c>
      <c r="G101" s="50">
        <v>1.8170669577874832</v>
      </c>
      <c r="H101" s="50">
        <v>0.53114264919941812</v>
      </c>
      <c r="I101" s="50">
        <v>2.8513973799126657</v>
      </c>
      <c r="J101" s="50">
        <v>0.16772925764192151</v>
      </c>
      <c r="K101" s="50">
        <v>0.27954876273653584</v>
      </c>
      <c r="L101" s="50">
        <v>0.27954876273653584</v>
      </c>
      <c r="M101" s="50">
        <v>15.011768558951974</v>
      </c>
      <c r="N101" s="50">
        <v>0</v>
      </c>
      <c r="O101" s="15">
        <f t="shared" si="35"/>
        <v>72.179490538573575</v>
      </c>
      <c r="P101" s="15">
        <f t="shared" si="36"/>
        <v>87.191259097525545</v>
      </c>
      <c r="R101" s="57"/>
      <c r="T101"/>
    </row>
    <row r="102" spans="2:20" ht="23.1" customHeight="1" x14ac:dyDescent="0.25">
      <c r="B102" s="46" t="s">
        <v>142</v>
      </c>
      <c r="C102" s="50">
        <v>34.638673580786026</v>
      </c>
      <c r="D102" s="50">
        <v>0</v>
      </c>
      <c r="E102" s="50">
        <v>19.44380458515284</v>
      </c>
      <c r="F102" s="50">
        <v>12.606113537117904</v>
      </c>
      <c r="G102" s="50">
        <v>1.8290120087336246</v>
      </c>
      <c r="H102" s="50">
        <v>0.53463427947598252</v>
      </c>
      <c r="I102" s="50">
        <v>2.87014192139738</v>
      </c>
      <c r="J102" s="50">
        <v>0.16883187772925765</v>
      </c>
      <c r="K102" s="50">
        <v>0.28138646288209607</v>
      </c>
      <c r="L102" s="50">
        <v>0.28138646288209607</v>
      </c>
      <c r="M102" s="50">
        <v>15.110453056768559</v>
      </c>
      <c r="N102" s="50">
        <v>0</v>
      </c>
      <c r="O102" s="15">
        <f t="shared" si="35"/>
        <v>72.653984716157211</v>
      </c>
      <c r="P102" s="15">
        <f t="shared" si="36"/>
        <v>87.764437772925774</v>
      </c>
      <c r="R102" s="57"/>
      <c r="T102"/>
    </row>
    <row r="103" spans="2:20" ht="23.1" customHeight="1" x14ac:dyDescent="0.25">
      <c r="B103" s="45" t="s">
        <v>143</v>
      </c>
      <c r="C103" s="50">
        <v>39.767840247452661</v>
      </c>
      <c r="D103" s="50">
        <v>0</v>
      </c>
      <c r="E103" s="50">
        <v>22.322971251819489</v>
      </c>
      <c r="F103" s="50">
        <v>14.472780203784561</v>
      </c>
      <c r="G103" s="50">
        <v>2.0998453420669563</v>
      </c>
      <c r="H103" s="50">
        <v>0.61380094614264868</v>
      </c>
      <c r="I103" s="50">
        <v>3.2951419213973776</v>
      </c>
      <c r="J103" s="50">
        <v>0.1938318777292575</v>
      </c>
      <c r="K103" s="50">
        <v>0.32305312954876253</v>
      </c>
      <c r="L103" s="50">
        <v>0.32305312954876253</v>
      </c>
      <c r="M103" s="50">
        <v>17.347953056768546</v>
      </c>
      <c r="N103" s="50">
        <v>0</v>
      </c>
      <c r="O103" s="15">
        <f t="shared" si="35"/>
        <v>83.41231804949048</v>
      </c>
      <c r="P103" s="15">
        <f t="shared" si="36"/>
        <v>100.76027110625903</v>
      </c>
      <c r="R103" s="57"/>
      <c r="T103"/>
    </row>
    <row r="104" spans="2:20" ht="23.1" customHeight="1" x14ac:dyDescent="0.25">
      <c r="B104" s="47" t="s">
        <v>144</v>
      </c>
      <c r="C104" s="50">
        <v>44.897006914119331</v>
      </c>
      <c r="D104" s="50">
        <v>0</v>
      </c>
      <c r="E104" s="50">
        <v>25.202137918486155</v>
      </c>
      <c r="F104" s="50">
        <v>16.339446870451226</v>
      </c>
      <c r="G104" s="50">
        <v>2.3706786754002898</v>
      </c>
      <c r="H104" s="50">
        <v>0.6929676128093154</v>
      </c>
      <c r="I104" s="50">
        <v>3.7201419213973774</v>
      </c>
      <c r="J104" s="50">
        <v>0.2188318777292575</v>
      </c>
      <c r="K104" s="50">
        <v>0.36471979621542916</v>
      </c>
      <c r="L104" s="50">
        <v>0.36471979621542916</v>
      </c>
      <c r="M104" s="50">
        <v>19.585453056768547</v>
      </c>
      <c r="N104" s="50">
        <v>0</v>
      </c>
      <c r="O104" s="15">
        <f t="shared" si="35"/>
        <v>94.170651382823792</v>
      </c>
      <c r="P104" s="15">
        <f t="shared" si="36"/>
        <v>113.75610443959233</v>
      </c>
      <c r="R104" s="57"/>
      <c r="T104"/>
    </row>
    <row r="105" spans="2:20" ht="23.1" customHeight="1" x14ac:dyDescent="0.25">
      <c r="B105" s="45" t="s">
        <v>145</v>
      </c>
      <c r="C105" s="50">
        <v>49.000340247452662</v>
      </c>
      <c r="D105" s="50">
        <v>0</v>
      </c>
      <c r="E105" s="50">
        <v>27.50547125181949</v>
      </c>
      <c r="F105" s="50">
        <v>17.832780203784562</v>
      </c>
      <c r="G105" s="50">
        <v>2.5873453420669565</v>
      </c>
      <c r="H105" s="50">
        <v>0.75630094614264876</v>
      </c>
      <c r="I105" s="50">
        <v>4.0601419213973777</v>
      </c>
      <c r="J105" s="50">
        <v>0.23883187772925751</v>
      </c>
      <c r="K105" s="50">
        <v>0.39805312954876254</v>
      </c>
      <c r="L105" s="50">
        <v>0.39805312954876254</v>
      </c>
      <c r="M105" s="50">
        <v>31</v>
      </c>
      <c r="N105" s="50">
        <v>0</v>
      </c>
      <c r="O105" s="15">
        <f t="shared" si="35"/>
        <v>102.77731804949046</v>
      </c>
      <c r="P105" s="15">
        <f t="shared" si="36"/>
        <v>133.77731804949048</v>
      </c>
      <c r="R105" s="57"/>
      <c r="T105"/>
    </row>
    <row r="106" spans="2:20" ht="23.1" customHeight="1" x14ac:dyDescent="0.25">
      <c r="B106" s="26" t="s">
        <v>18</v>
      </c>
      <c r="C106" s="16">
        <f>SUM(C10:C105)</f>
        <v>5020.7131259097559</v>
      </c>
      <c r="D106" s="16">
        <f t="shared" ref="D106:P106" si="37">SUM(D10:D105)</f>
        <v>0</v>
      </c>
      <c r="E106" s="16">
        <f t="shared" si="37"/>
        <v>3230.8848266011655</v>
      </c>
      <c r="F106" s="16">
        <f t="shared" si="37"/>
        <v>2001.8225793304214</v>
      </c>
      <c r="G106" s="16">
        <f t="shared" si="37"/>
        <v>251.75327601892278</v>
      </c>
      <c r="H106" s="16">
        <f t="shared" si="37"/>
        <v>55.650957605531268</v>
      </c>
      <c r="I106" s="16">
        <f t="shared" si="37"/>
        <v>469.70514082969436</v>
      </c>
      <c r="J106" s="16">
        <f t="shared" si="37"/>
        <v>35.100302401746745</v>
      </c>
      <c r="K106" s="16">
        <f t="shared" si="37"/>
        <v>43.500504002911207</v>
      </c>
      <c r="L106" s="16">
        <f t="shared" si="37"/>
        <v>40.5005040029112</v>
      </c>
      <c r="M106" s="16">
        <f t="shared" si="37"/>
        <v>2578.601611899564</v>
      </c>
      <c r="N106" s="16">
        <f t="shared" si="37"/>
        <v>0</v>
      </c>
      <c r="O106" s="16">
        <f t="shared" si="37"/>
        <v>11149.631216703059</v>
      </c>
      <c r="P106" s="16">
        <f t="shared" si="37"/>
        <v>13728.232828602613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0.36572173480691256</v>
      </c>
      <c r="D107" s="43">
        <f t="shared" si="38"/>
        <v>0</v>
      </c>
      <c r="E107" s="43">
        <f t="shared" si="38"/>
        <v>0.23534601043986189</v>
      </c>
      <c r="F107" s="43">
        <f t="shared" si="38"/>
        <v>0.14581793624301354</v>
      </c>
      <c r="G107" s="43">
        <f t="shared" si="38"/>
        <v>1.8338360017787415E-2</v>
      </c>
      <c r="H107" s="43">
        <f t="shared" si="38"/>
        <v>4.0537597446324734E-3</v>
      </c>
      <c r="I107" s="43">
        <f t="shared" si="38"/>
        <v>3.421453778457699E-2</v>
      </c>
      <c r="J107" s="43">
        <f t="shared" si="38"/>
        <v>2.5567968463221045E-3</v>
      </c>
      <c r="K107" s="43">
        <f t="shared" si="38"/>
        <v>3.1686892658375093E-3</v>
      </c>
      <c r="L107" s="43">
        <f t="shared" si="38"/>
        <v>2.9501615035643094E-3</v>
      </c>
      <c r="M107" s="43">
        <f t="shared" si="38"/>
        <v>0.187832013347492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0.45030306638199091</v>
      </c>
      <c r="D108" s="44">
        <f t="shared" ref="D108:N108" si="39">D106/$O$106</f>
        <v>0</v>
      </c>
      <c r="E108" s="44">
        <f t="shared" si="39"/>
        <v>0.28977503953323908</v>
      </c>
      <c r="F108" s="44">
        <f t="shared" si="39"/>
        <v>0.1795415956297754</v>
      </c>
      <c r="G108" s="44">
        <f t="shared" si="39"/>
        <v>2.2579515961189442E-2</v>
      </c>
      <c r="H108" s="44">
        <f t="shared" si="39"/>
        <v>4.9912823593807826E-3</v>
      </c>
      <c r="I108" s="44">
        <f t="shared" si="39"/>
        <v>4.2127414952167895E-2</v>
      </c>
      <c r="J108" s="44">
        <f t="shared" si="39"/>
        <v>3.1481133070270181E-3</v>
      </c>
      <c r="K108" s="44">
        <f t="shared" si="39"/>
        <v>3.9015195352599548E-3</v>
      </c>
      <c r="L108" s="44">
        <f t="shared" si="39"/>
        <v>3.6324523399696067E-3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51" zoomScale="60" workbookViewId="0">
      <selection activeCell="C52" sqref="C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'11.08 Kampala-Entebbe'!C3:G3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7" t="str">
        <f>'16.08 Entebbe-Kampala 24'!G5:H5</f>
        <v>xxx</v>
      </c>
      <c r="H5" s="68"/>
      <c r="I5" s="14"/>
      <c r="J5" s="2" t="s">
        <v>5</v>
      </c>
      <c r="K5" s="67" t="str">
        <f>'16.08 Entebbe-Kampala 24'!K5:L5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'11.08 Kampala-Entebbe'!D6:E6</f>
        <v>Kampala</v>
      </c>
      <c r="E6" s="68"/>
      <c r="F6" s="2" t="s">
        <v>2</v>
      </c>
      <c r="G6" s="67" t="str">
        <f>'11.08 Kampala-Entebbe'!G6:H6</f>
        <v>Entebbe</v>
      </c>
      <c r="H6" s="68"/>
      <c r="J6" s="2" t="s">
        <v>21</v>
      </c>
      <c r="K6" s="67" t="str">
        <f>'16.08 Entebbe-Kampala 24'!K6:L6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f>SUM('[1]17.08 Kampala-Entebbe'!C10,'[2]17.08 Kampala-Entebbe'!C10,'[3]17.08 Kampala-Entebbe'!C10)</f>
        <v>28</v>
      </c>
      <c r="D10" s="50">
        <f>SUM('[1]17.08 Kampala-Entebbe'!D10,'[2]17.08 Kampala-Entebbe'!D10,'[3]17.08 Kampala-Entebbe'!D10)</f>
        <v>0</v>
      </c>
      <c r="E10" s="50">
        <f>SUM('[1]17.08 Kampala-Entebbe'!E10,'[2]17.08 Kampala-Entebbe'!E10,'[3]17.08 Kampala-Entebbe'!E10)</f>
        <v>25</v>
      </c>
      <c r="F10" s="50">
        <f>SUM('[1]17.08 Kampala-Entebbe'!F10,'[2]17.08 Kampala-Entebbe'!F10,'[3]17.08 Kampala-Entebbe'!F10)</f>
        <v>10</v>
      </c>
      <c r="G10" s="50">
        <f>SUM('[1]17.08 Kampala-Entebbe'!G10,'[2]17.08 Kampala-Entebbe'!G10,'[3]17.08 Kampala-Entebbe'!G10)</f>
        <v>0</v>
      </c>
      <c r="H10" s="50">
        <f>SUM('[1]17.08 Kampala-Entebbe'!H10,'[2]17.08 Kampala-Entebbe'!H10,'[3]17.08 Kampala-Entebbe'!H10)</f>
        <v>1</v>
      </c>
      <c r="I10" s="50">
        <f>SUM('[1]17.08 Kampala-Entebbe'!I10,'[2]17.08 Kampala-Entebbe'!I10,'[3]17.08 Kampala-Entebbe'!I10)</f>
        <v>3</v>
      </c>
      <c r="J10" s="50">
        <f>SUM('[1]17.08 Kampala-Entebbe'!J10,'[2]17.08 Kampala-Entebbe'!J10,'[3]17.08 Kampala-Entebbe'!J10)</f>
        <v>0</v>
      </c>
      <c r="K10" s="50">
        <f>SUM('[1]17.08 Kampala-Entebbe'!K10,'[2]17.08 Kampala-Entebbe'!K10,'[3]17.08 Kampala-Entebbe'!K10)</f>
        <v>0</v>
      </c>
      <c r="L10" s="50">
        <f>SUM('[1]17.08 Kampala-Entebbe'!L10,'[2]17.08 Kampala-Entebbe'!L10,'[3]17.08 Kampala-Entebbe'!L10)</f>
        <v>0</v>
      </c>
      <c r="M10" s="50">
        <f>SUM('[1]17.08 Kampala-Entebbe'!M10,'[2]17.08 Kampala-Entebbe'!M10,'[3]17.08 Kampala-Entebbe'!M10)</f>
        <v>19</v>
      </c>
      <c r="N10" s="50">
        <f>SUM('[1]17.08 Kampala-Entebbe'!N10,'[2]17.08 Kampala-Entebbe'!N10,'[3]17.08 Kampala-Entebbe'!N10)</f>
        <v>0</v>
      </c>
      <c r="O10" s="15">
        <f t="shared" ref="O10:O57" si="0">SUM(C10:L10,N10)</f>
        <v>67</v>
      </c>
      <c r="P10" s="15">
        <f t="shared" ref="P10:P57" si="1">SUM(C10:N10)</f>
        <v>86</v>
      </c>
      <c r="R10" s="1" t="s">
        <v>6</v>
      </c>
      <c r="S10" s="17">
        <f t="shared" ref="S10:AF10" si="2">SUM(C10:C13)</f>
        <v>91</v>
      </c>
      <c r="T10" s="17">
        <f t="shared" si="2"/>
        <v>0</v>
      </c>
      <c r="U10" s="17">
        <f t="shared" si="2"/>
        <v>119</v>
      </c>
      <c r="V10" s="17">
        <f t="shared" si="2"/>
        <v>69</v>
      </c>
      <c r="W10" s="17">
        <f t="shared" si="2"/>
        <v>2</v>
      </c>
      <c r="X10" s="17">
        <f t="shared" si="2"/>
        <v>2</v>
      </c>
      <c r="Y10" s="17">
        <f t="shared" si="2"/>
        <v>9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102</v>
      </c>
      <c r="AD10" s="17">
        <f t="shared" si="2"/>
        <v>0</v>
      </c>
      <c r="AE10" s="31">
        <f t="shared" si="2"/>
        <v>292</v>
      </c>
      <c r="AF10" s="31">
        <f t="shared" si="2"/>
        <v>394</v>
      </c>
    </row>
    <row r="11" spans="2:32" s="6" customFormat="1" ht="23.1" customHeight="1" x14ac:dyDescent="0.25">
      <c r="B11" s="23" t="s">
        <v>38</v>
      </c>
      <c r="C11" s="50">
        <f>SUM('[1]17.08 Kampala-Entebbe'!C11,'[2]17.08 Kampala-Entebbe'!C11,'[3]17.08 Kampala-Entebbe'!C11)</f>
        <v>23</v>
      </c>
      <c r="D11" s="50">
        <f>SUM('[1]17.08 Kampala-Entebbe'!D11,'[2]17.08 Kampala-Entebbe'!D11,'[3]17.08 Kampala-Entebbe'!D11)</f>
        <v>0</v>
      </c>
      <c r="E11" s="50">
        <f>SUM('[1]17.08 Kampala-Entebbe'!E11,'[2]17.08 Kampala-Entebbe'!E11,'[3]17.08 Kampala-Entebbe'!E11)</f>
        <v>27</v>
      </c>
      <c r="F11" s="50">
        <f>SUM('[1]17.08 Kampala-Entebbe'!F11,'[2]17.08 Kampala-Entebbe'!F11,'[3]17.08 Kampala-Entebbe'!F11)</f>
        <v>22</v>
      </c>
      <c r="G11" s="50">
        <f>SUM('[1]17.08 Kampala-Entebbe'!G11,'[2]17.08 Kampala-Entebbe'!G11,'[3]17.08 Kampala-Entebbe'!G11)</f>
        <v>1</v>
      </c>
      <c r="H11" s="50">
        <f>SUM('[1]17.08 Kampala-Entebbe'!H11,'[2]17.08 Kampala-Entebbe'!H11,'[3]17.08 Kampala-Entebbe'!H11)</f>
        <v>0</v>
      </c>
      <c r="I11" s="50">
        <f>SUM('[1]17.08 Kampala-Entebbe'!I11,'[2]17.08 Kampala-Entebbe'!I11,'[3]17.08 Kampala-Entebbe'!I11)</f>
        <v>1</v>
      </c>
      <c r="J11" s="50">
        <f>SUM('[1]17.08 Kampala-Entebbe'!J11,'[2]17.08 Kampala-Entebbe'!J11,'[3]17.08 Kampala-Entebbe'!J11)</f>
        <v>0</v>
      </c>
      <c r="K11" s="50">
        <f>SUM('[1]17.08 Kampala-Entebbe'!K11,'[2]17.08 Kampala-Entebbe'!K11,'[3]17.08 Kampala-Entebbe'!K11)</f>
        <v>0</v>
      </c>
      <c r="L11" s="50">
        <f>SUM('[1]17.08 Kampala-Entebbe'!L11,'[2]17.08 Kampala-Entebbe'!L11,'[3]17.08 Kampala-Entebbe'!L11)</f>
        <v>0</v>
      </c>
      <c r="M11" s="50">
        <f>SUM('[1]17.08 Kampala-Entebbe'!M11,'[2]17.08 Kampala-Entebbe'!M11,'[3]17.08 Kampala-Entebbe'!M11)</f>
        <v>26</v>
      </c>
      <c r="N11" s="50">
        <f>SUM('[1]17.08 Kampala-Entebbe'!N11,'[2]17.08 Kampala-Entebbe'!N11,'[3]17.08 Kampala-Entebbe'!N11)</f>
        <v>0</v>
      </c>
      <c r="O11" s="15">
        <f t="shared" si="0"/>
        <v>74</v>
      </c>
      <c r="P11" s="15">
        <f t="shared" si="1"/>
        <v>100</v>
      </c>
      <c r="R11" s="1" t="s">
        <v>7</v>
      </c>
      <c r="S11" s="17">
        <f t="shared" ref="S11:AF11" si="3">SUM(C14:C17)</f>
        <v>130</v>
      </c>
      <c r="T11" s="17">
        <f t="shared" si="3"/>
        <v>0</v>
      </c>
      <c r="U11" s="17">
        <f t="shared" si="3"/>
        <v>133</v>
      </c>
      <c r="V11" s="17">
        <f t="shared" si="3"/>
        <v>74</v>
      </c>
      <c r="W11" s="17">
        <f t="shared" si="3"/>
        <v>4</v>
      </c>
      <c r="X11" s="17">
        <f t="shared" si="3"/>
        <v>2</v>
      </c>
      <c r="Y11" s="17">
        <f t="shared" si="3"/>
        <v>10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97</v>
      </c>
      <c r="AD11" s="17">
        <f t="shared" si="3"/>
        <v>0</v>
      </c>
      <c r="AE11" s="31">
        <f t="shared" si="3"/>
        <v>357</v>
      </c>
      <c r="AF11" s="31">
        <f t="shared" si="3"/>
        <v>454</v>
      </c>
    </row>
    <row r="12" spans="2:32" ht="23.1" customHeight="1" x14ac:dyDescent="0.25">
      <c r="B12" s="23" t="s">
        <v>39</v>
      </c>
      <c r="C12" s="50">
        <f>SUM('[1]17.08 Kampala-Entebbe'!C12,'[2]17.08 Kampala-Entebbe'!C12,'[3]17.08 Kampala-Entebbe'!C12)</f>
        <v>16</v>
      </c>
      <c r="D12" s="50">
        <f>SUM('[1]17.08 Kampala-Entebbe'!D12,'[2]17.08 Kampala-Entebbe'!D12,'[3]17.08 Kampala-Entebbe'!D12)</f>
        <v>0</v>
      </c>
      <c r="E12" s="50">
        <f>SUM('[1]17.08 Kampala-Entebbe'!E12,'[2]17.08 Kampala-Entebbe'!E12,'[3]17.08 Kampala-Entebbe'!E12)</f>
        <v>31</v>
      </c>
      <c r="F12" s="50">
        <f>SUM('[1]17.08 Kampala-Entebbe'!F12,'[2]17.08 Kampala-Entebbe'!F12,'[3]17.08 Kampala-Entebbe'!F12)</f>
        <v>21</v>
      </c>
      <c r="G12" s="50">
        <f>SUM('[1]17.08 Kampala-Entebbe'!G12,'[2]17.08 Kampala-Entebbe'!G12,'[3]17.08 Kampala-Entebbe'!G12)</f>
        <v>1</v>
      </c>
      <c r="H12" s="50">
        <f>SUM('[1]17.08 Kampala-Entebbe'!H12,'[2]17.08 Kampala-Entebbe'!H12,'[3]17.08 Kampala-Entebbe'!H12)</f>
        <v>1</v>
      </c>
      <c r="I12" s="50">
        <f>SUM('[1]17.08 Kampala-Entebbe'!I12,'[2]17.08 Kampala-Entebbe'!I12,'[3]17.08 Kampala-Entebbe'!I12)</f>
        <v>3</v>
      </c>
      <c r="J12" s="50">
        <f>SUM('[1]17.08 Kampala-Entebbe'!J12,'[2]17.08 Kampala-Entebbe'!J12,'[3]17.08 Kampala-Entebbe'!J12)</f>
        <v>0</v>
      </c>
      <c r="K12" s="50">
        <f>SUM('[1]17.08 Kampala-Entebbe'!K12,'[2]17.08 Kampala-Entebbe'!K12,'[3]17.08 Kampala-Entebbe'!K12)</f>
        <v>0</v>
      </c>
      <c r="L12" s="50">
        <f>SUM('[1]17.08 Kampala-Entebbe'!L12,'[2]17.08 Kampala-Entebbe'!L12,'[3]17.08 Kampala-Entebbe'!L12)</f>
        <v>0</v>
      </c>
      <c r="M12" s="50">
        <f>SUM('[1]17.08 Kampala-Entebbe'!M12,'[2]17.08 Kampala-Entebbe'!M12,'[3]17.08 Kampala-Entebbe'!M12)</f>
        <v>33</v>
      </c>
      <c r="N12" s="50">
        <f>SUM('[1]17.08 Kampala-Entebbe'!N12,'[2]17.08 Kampala-Entebbe'!N12,'[3]17.08 Kampala-Entebbe'!N12)</f>
        <v>0</v>
      </c>
      <c r="O12" s="15">
        <f t="shared" si="0"/>
        <v>73</v>
      </c>
      <c r="P12" s="15">
        <f t="shared" si="1"/>
        <v>106</v>
      </c>
      <c r="R12" s="1" t="s">
        <v>8</v>
      </c>
      <c r="S12" s="17">
        <f t="shared" ref="S12:AF12" si="4">SUM(C18:C21)</f>
        <v>249</v>
      </c>
      <c r="T12" s="17">
        <f t="shared" si="4"/>
        <v>0</v>
      </c>
      <c r="U12" s="17">
        <f t="shared" si="4"/>
        <v>120</v>
      </c>
      <c r="V12" s="17">
        <f t="shared" si="4"/>
        <v>80</v>
      </c>
      <c r="W12" s="17">
        <f t="shared" si="4"/>
        <v>3</v>
      </c>
      <c r="X12" s="17">
        <f t="shared" si="4"/>
        <v>2</v>
      </c>
      <c r="Y12" s="17">
        <f t="shared" si="4"/>
        <v>13</v>
      </c>
      <c r="Z12" s="17">
        <f t="shared" si="4"/>
        <v>4</v>
      </c>
      <c r="AA12" s="17">
        <f t="shared" si="4"/>
        <v>4</v>
      </c>
      <c r="AB12" s="17">
        <f t="shared" si="4"/>
        <v>0</v>
      </c>
      <c r="AC12" s="17">
        <f t="shared" si="4"/>
        <v>121</v>
      </c>
      <c r="AD12" s="17">
        <f t="shared" si="4"/>
        <v>0</v>
      </c>
      <c r="AE12" s="31">
        <f t="shared" si="4"/>
        <v>475</v>
      </c>
      <c r="AF12" s="31">
        <f t="shared" si="4"/>
        <v>596</v>
      </c>
    </row>
    <row r="13" spans="2:32" ht="23.1" customHeight="1" x14ac:dyDescent="0.25">
      <c r="B13" s="23" t="s">
        <v>40</v>
      </c>
      <c r="C13" s="50">
        <f>SUM('[1]17.08 Kampala-Entebbe'!C13,'[2]17.08 Kampala-Entebbe'!C13,'[3]17.08 Kampala-Entebbe'!C13)</f>
        <v>24</v>
      </c>
      <c r="D13" s="50">
        <f>SUM('[1]17.08 Kampala-Entebbe'!D13,'[2]17.08 Kampala-Entebbe'!D13,'[3]17.08 Kampala-Entebbe'!D13)</f>
        <v>0</v>
      </c>
      <c r="E13" s="50">
        <f>SUM('[1]17.08 Kampala-Entebbe'!E13,'[2]17.08 Kampala-Entebbe'!E13,'[3]17.08 Kampala-Entebbe'!E13)</f>
        <v>36</v>
      </c>
      <c r="F13" s="50">
        <f>SUM('[1]17.08 Kampala-Entebbe'!F13,'[2]17.08 Kampala-Entebbe'!F13,'[3]17.08 Kampala-Entebbe'!F13)</f>
        <v>16</v>
      </c>
      <c r="G13" s="50">
        <f>SUM('[1]17.08 Kampala-Entebbe'!G13,'[2]17.08 Kampala-Entebbe'!G13,'[3]17.08 Kampala-Entebbe'!G13)</f>
        <v>0</v>
      </c>
      <c r="H13" s="50">
        <f>SUM('[1]17.08 Kampala-Entebbe'!H13,'[2]17.08 Kampala-Entebbe'!H13,'[3]17.08 Kampala-Entebbe'!H13)</f>
        <v>0</v>
      </c>
      <c r="I13" s="50">
        <f>SUM('[1]17.08 Kampala-Entebbe'!I13,'[2]17.08 Kampala-Entebbe'!I13,'[3]17.08 Kampala-Entebbe'!I13)</f>
        <v>2</v>
      </c>
      <c r="J13" s="50">
        <f>SUM('[1]17.08 Kampala-Entebbe'!J13,'[2]17.08 Kampala-Entebbe'!J13,'[3]17.08 Kampala-Entebbe'!J13)</f>
        <v>0</v>
      </c>
      <c r="K13" s="50">
        <f>SUM('[1]17.08 Kampala-Entebbe'!K13,'[2]17.08 Kampala-Entebbe'!K13,'[3]17.08 Kampala-Entebbe'!K13)</f>
        <v>0</v>
      </c>
      <c r="L13" s="50">
        <f>SUM('[1]17.08 Kampala-Entebbe'!L13,'[2]17.08 Kampala-Entebbe'!L13,'[3]17.08 Kampala-Entebbe'!L13)</f>
        <v>0</v>
      </c>
      <c r="M13" s="50">
        <f>SUM('[1]17.08 Kampala-Entebbe'!M13,'[2]17.08 Kampala-Entebbe'!M13,'[3]17.08 Kampala-Entebbe'!M13)</f>
        <v>24</v>
      </c>
      <c r="N13" s="50">
        <f>SUM('[1]17.08 Kampala-Entebbe'!N13,'[2]17.08 Kampala-Entebbe'!N13,'[3]17.08 Kampala-Entebbe'!N13)</f>
        <v>0</v>
      </c>
      <c r="O13" s="15">
        <f t="shared" si="0"/>
        <v>78</v>
      </c>
      <c r="P13" s="15">
        <f t="shared" si="1"/>
        <v>102</v>
      </c>
      <c r="R13" s="1" t="s">
        <v>9</v>
      </c>
      <c r="S13" s="17">
        <f t="shared" ref="S13:AF13" si="5">SUM(C22:C25)</f>
        <v>305</v>
      </c>
      <c r="T13" s="17">
        <f t="shared" si="5"/>
        <v>0</v>
      </c>
      <c r="U13" s="17">
        <f t="shared" si="5"/>
        <v>93</v>
      </c>
      <c r="V13" s="17">
        <f t="shared" si="5"/>
        <v>73</v>
      </c>
      <c r="W13" s="17">
        <f t="shared" si="5"/>
        <v>3</v>
      </c>
      <c r="X13" s="17">
        <f t="shared" si="5"/>
        <v>0</v>
      </c>
      <c r="Y13" s="17">
        <f t="shared" si="5"/>
        <v>20</v>
      </c>
      <c r="Z13" s="17">
        <f t="shared" si="5"/>
        <v>9</v>
      </c>
      <c r="AA13" s="17">
        <f t="shared" si="5"/>
        <v>2</v>
      </c>
      <c r="AB13" s="17">
        <f t="shared" si="5"/>
        <v>2</v>
      </c>
      <c r="AC13" s="17">
        <f t="shared" si="5"/>
        <v>132</v>
      </c>
      <c r="AD13" s="17">
        <f t="shared" si="5"/>
        <v>0</v>
      </c>
      <c r="AE13" s="31">
        <f t="shared" si="5"/>
        <v>507</v>
      </c>
      <c r="AF13" s="31">
        <f t="shared" si="5"/>
        <v>639</v>
      </c>
    </row>
    <row r="14" spans="2:32" ht="23.1" customHeight="1" x14ac:dyDescent="0.25">
      <c r="B14" s="23" t="s">
        <v>41</v>
      </c>
      <c r="C14" s="50">
        <f>SUM('[1]17.08 Kampala-Entebbe'!C14,'[2]17.08 Kampala-Entebbe'!C14,'[3]17.08 Kampala-Entebbe'!C14)</f>
        <v>29</v>
      </c>
      <c r="D14" s="50">
        <f>SUM('[1]17.08 Kampala-Entebbe'!D14,'[2]17.08 Kampala-Entebbe'!D14,'[3]17.08 Kampala-Entebbe'!D14)</f>
        <v>0</v>
      </c>
      <c r="E14" s="50">
        <f>SUM('[1]17.08 Kampala-Entebbe'!E14,'[2]17.08 Kampala-Entebbe'!E14,'[3]17.08 Kampala-Entebbe'!E14)</f>
        <v>32</v>
      </c>
      <c r="F14" s="50">
        <f>SUM('[1]17.08 Kampala-Entebbe'!F14,'[2]17.08 Kampala-Entebbe'!F14,'[3]17.08 Kampala-Entebbe'!F14)</f>
        <v>18</v>
      </c>
      <c r="G14" s="50">
        <f>SUM('[1]17.08 Kampala-Entebbe'!G14,'[2]17.08 Kampala-Entebbe'!G14,'[3]17.08 Kampala-Entebbe'!G14)</f>
        <v>1</v>
      </c>
      <c r="H14" s="50">
        <f>SUM('[1]17.08 Kampala-Entebbe'!H14,'[2]17.08 Kampala-Entebbe'!H14,'[3]17.08 Kampala-Entebbe'!H14)</f>
        <v>0</v>
      </c>
      <c r="I14" s="50">
        <f>SUM('[1]17.08 Kampala-Entebbe'!I14,'[2]17.08 Kampala-Entebbe'!I14,'[3]17.08 Kampala-Entebbe'!I14)</f>
        <v>5</v>
      </c>
      <c r="J14" s="50">
        <f>SUM('[1]17.08 Kampala-Entebbe'!J14,'[2]17.08 Kampala-Entebbe'!J14,'[3]17.08 Kampala-Entebbe'!J14)</f>
        <v>0</v>
      </c>
      <c r="K14" s="50">
        <f>SUM('[1]17.08 Kampala-Entebbe'!K14,'[2]17.08 Kampala-Entebbe'!K14,'[3]17.08 Kampala-Entebbe'!K14)</f>
        <v>0</v>
      </c>
      <c r="L14" s="50">
        <f>SUM('[1]17.08 Kampala-Entebbe'!L14,'[2]17.08 Kampala-Entebbe'!L14,'[3]17.08 Kampala-Entebbe'!L14)</f>
        <v>0</v>
      </c>
      <c r="M14" s="50">
        <f>SUM('[1]17.08 Kampala-Entebbe'!M14,'[2]17.08 Kampala-Entebbe'!M14,'[3]17.08 Kampala-Entebbe'!M14)</f>
        <v>25</v>
      </c>
      <c r="N14" s="50">
        <f>SUM('[1]17.08 Kampala-Entebbe'!N14,'[2]17.08 Kampala-Entebbe'!N14,'[3]17.08 Kampala-Entebbe'!N14)</f>
        <v>0</v>
      </c>
      <c r="O14" s="15">
        <f t="shared" si="0"/>
        <v>85</v>
      </c>
      <c r="P14" s="15">
        <f t="shared" si="1"/>
        <v>110</v>
      </c>
      <c r="R14" s="1" t="s">
        <v>10</v>
      </c>
      <c r="S14" s="17">
        <f t="shared" ref="S14:AF14" si="6">SUM(C26:C29)</f>
        <v>336</v>
      </c>
      <c r="T14" s="17">
        <f t="shared" si="6"/>
        <v>0</v>
      </c>
      <c r="U14" s="17">
        <f t="shared" si="6"/>
        <v>80</v>
      </c>
      <c r="V14" s="17">
        <f t="shared" si="6"/>
        <v>82</v>
      </c>
      <c r="W14" s="17">
        <f t="shared" si="6"/>
        <v>3</v>
      </c>
      <c r="X14" s="17">
        <f t="shared" si="6"/>
        <v>0</v>
      </c>
      <c r="Y14" s="17">
        <f t="shared" si="6"/>
        <v>31</v>
      </c>
      <c r="Z14" s="17">
        <f t="shared" si="6"/>
        <v>4</v>
      </c>
      <c r="AA14" s="17">
        <f t="shared" si="6"/>
        <v>4</v>
      </c>
      <c r="AB14" s="17">
        <f t="shared" si="6"/>
        <v>3</v>
      </c>
      <c r="AC14" s="17">
        <f t="shared" si="6"/>
        <v>151</v>
      </c>
      <c r="AD14" s="17">
        <f t="shared" si="6"/>
        <v>0</v>
      </c>
      <c r="AE14" s="31">
        <f t="shared" si="6"/>
        <v>543</v>
      </c>
      <c r="AF14" s="31">
        <f t="shared" si="6"/>
        <v>694</v>
      </c>
    </row>
    <row r="15" spans="2:32" ht="23.1" customHeight="1" x14ac:dyDescent="0.25">
      <c r="B15" s="23" t="s">
        <v>42</v>
      </c>
      <c r="C15" s="50">
        <f>SUM('[1]17.08 Kampala-Entebbe'!C15,'[2]17.08 Kampala-Entebbe'!C15,'[3]17.08 Kampala-Entebbe'!C15)</f>
        <v>18</v>
      </c>
      <c r="D15" s="50">
        <f>SUM('[1]17.08 Kampala-Entebbe'!D15,'[2]17.08 Kampala-Entebbe'!D15,'[3]17.08 Kampala-Entebbe'!D15)</f>
        <v>0</v>
      </c>
      <c r="E15" s="50">
        <f>SUM('[1]17.08 Kampala-Entebbe'!E15,'[2]17.08 Kampala-Entebbe'!E15,'[3]17.08 Kampala-Entebbe'!E15)</f>
        <v>25</v>
      </c>
      <c r="F15" s="50">
        <f>SUM('[1]17.08 Kampala-Entebbe'!F15,'[2]17.08 Kampala-Entebbe'!F15,'[3]17.08 Kampala-Entebbe'!F15)</f>
        <v>21</v>
      </c>
      <c r="G15" s="50">
        <f>SUM('[1]17.08 Kampala-Entebbe'!G15,'[2]17.08 Kampala-Entebbe'!G15,'[3]17.08 Kampala-Entebbe'!G15)</f>
        <v>1</v>
      </c>
      <c r="H15" s="50">
        <f>SUM('[1]17.08 Kampala-Entebbe'!H15,'[2]17.08 Kampala-Entebbe'!H15,'[3]17.08 Kampala-Entebbe'!H15)</f>
        <v>0</v>
      </c>
      <c r="I15" s="50">
        <f>SUM('[1]17.08 Kampala-Entebbe'!I15,'[2]17.08 Kampala-Entebbe'!I15,'[3]17.08 Kampala-Entebbe'!I15)</f>
        <v>1</v>
      </c>
      <c r="J15" s="50">
        <f>SUM('[1]17.08 Kampala-Entebbe'!J15,'[2]17.08 Kampala-Entebbe'!J15,'[3]17.08 Kampala-Entebbe'!J15)</f>
        <v>0</v>
      </c>
      <c r="K15" s="50">
        <f>SUM('[1]17.08 Kampala-Entebbe'!K15,'[2]17.08 Kampala-Entebbe'!K15,'[3]17.08 Kampala-Entebbe'!K15)</f>
        <v>0</v>
      </c>
      <c r="L15" s="50">
        <f>SUM('[1]17.08 Kampala-Entebbe'!L15,'[2]17.08 Kampala-Entebbe'!L15,'[3]17.08 Kampala-Entebbe'!L15)</f>
        <v>0</v>
      </c>
      <c r="M15" s="50">
        <f>SUM('[1]17.08 Kampala-Entebbe'!M15,'[2]17.08 Kampala-Entebbe'!M15,'[3]17.08 Kampala-Entebbe'!M15)</f>
        <v>25</v>
      </c>
      <c r="N15" s="50">
        <f>SUM('[1]17.08 Kampala-Entebbe'!N15,'[2]17.08 Kampala-Entebbe'!N15,'[3]17.08 Kampala-Entebbe'!N15)</f>
        <v>0</v>
      </c>
      <c r="O15" s="15">
        <f t="shared" si="0"/>
        <v>66</v>
      </c>
      <c r="P15" s="15">
        <f t="shared" si="1"/>
        <v>91</v>
      </c>
      <c r="R15" s="1" t="s">
        <v>11</v>
      </c>
      <c r="S15" s="17">
        <f t="shared" ref="S15:AF15" si="7">SUM(C30:C33)</f>
        <v>278</v>
      </c>
      <c r="T15" s="17">
        <f t="shared" si="7"/>
        <v>0</v>
      </c>
      <c r="U15" s="17">
        <f t="shared" si="7"/>
        <v>164</v>
      </c>
      <c r="V15" s="17">
        <f t="shared" si="7"/>
        <v>65</v>
      </c>
      <c r="W15" s="17">
        <f t="shared" si="7"/>
        <v>4</v>
      </c>
      <c r="X15" s="17">
        <f t="shared" si="7"/>
        <v>1</v>
      </c>
      <c r="Y15" s="17">
        <f t="shared" si="7"/>
        <v>34</v>
      </c>
      <c r="Z15" s="17">
        <f t="shared" si="7"/>
        <v>4</v>
      </c>
      <c r="AA15" s="17">
        <f t="shared" si="7"/>
        <v>0</v>
      </c>
      <c r="AB15" s="17">
        <f t="shared" si="7"/>
        <v>3</v>
      </c>
      <c r="AC15" s="17">
        <f t="shared" si="7"/>
        <v>141</v>
      </c>
      <c r="AD15" s="17">
        <f t="shared" si="7"/>
        <v>0</v>
      </c>
      <c r="AE15" s="31">
        <f t="shared" si="7"/>
        <v>553</v>
      </c>
      <c r="AF15" s="31">
        <f t="shared" si="7"/>
        <v>694</v>
      </c>
    </row>
    <row r="16" spans="2:32" ht="23.1" customHeight="1" x14ac:dyDescent="0.25">
      <c r="B16" s="23" t="s">
        <v>43</v>
      </c>
      <c r="C16" s="50">
        <f>SUM('[1]17.08 Kampala-Entebbe'!C16,'[2]17.08 Kampala-Entebbe'!C16,'[3]17.08 Kampala-Entebbe'!C16)</f>
        <v>24</v>
      </c>
      <c r="D16" s="50">
        <f>SUM('[1]17.08 Kampala-Entebbe'!D16,'[2]17.08 Kampala-Entebbe'!D16,'[3]17.08 Kampala-Entebbe'!D16)</f>
        <v>0</v>
      </c>
      <c r="E16" s="50">
        <f>SUM('[1]17.08 Kampala-Entebbe'!E16,'[2]17.08 Kampala-Entebbe'!E16,'[3]17.08 Kampala-Entebbe'!E16)</f>
        <v>27</v>
      </c>
      <c r="F16" s="50">
        <f>SUM('[1]17.08 Kampala-Entebbe'!F16,'[2]17.08 Kampala-Entebbe'!F16,'[3]17.08 Kampala-Entebbe'!F16)</f>
        <v>20</v>
      </c>
      <c r="G16" s="50">
        <f>SUM('[1]17.08 Kampala-Entebbe'!G16,'[2]17.08 Kampala-Entebbe'!G16,'[3]17.08 Kampala-Entebbe'!G16)</f>
        <v>1</v>
      </c>
      <c r="H16" s="50">
        <f>SUM('[1]17.08 Kampala-Entebbe'!H16,'[2]17.08 Kampala-Entebbe'!H16,'[3]17.08 Kampala-Entebbe'!H16)</f>
        <v>1</v>
      </c>
      <c r="I16" s="50">
        <f>SUM('[1]17.08 Kampala-Entebbe'!I16,'[2]17.08 Kampala-Entebbe'!I16,'[3]17.08 Kampala-Entebbe'!I16)</f>
        <v>2</v>
      </c>
      <c r="J16" s="50">
        <f>SUM('[1]17.08 Kampala-Entebbe'!J16,'[2]17.08 Kampala-Entebbe'!J16,'[3]17.08 Kampala-Entebbe'!J16)</f>
        <v>0</v>
      </c>
      <c r="K16" s="50">
        <f>SUM('[1]17.08 Kampala-Entebbe'!K16,'[2]17.08 Kampala-Entebbe'!K16,'[3]17.08 Kampala-Entebbe'!K16)</f>
        <v>0</v>
      </c>
      <c r="L16" s="50">
        <f>SUM('[1]17.08 Kampala-Entebbe'!L16,'[2]17.08 Kampala-Entebbe'!L16,'[3]17.08 Kampala-Entebbe'!L16)</f>
        <v>0</v>
      </c>
      <c r="M16" s="50">
        <f>SUM('[1]17.08 Kampala-Entebbe'!M16,'[2]17.08 Kampala-Entebbe'!M16,'[3]17.08 Kampala-Entebbe'!M16)</f>
        <v>20</v>
      </c>
      <c r="N16" s="50">
        <f>SUM('[1]17.08 Kampala-Entebbe'!N16,'[2]17.08 Kampala-Entebbe'!N16,'[3]17.08 Kampala-Entebbe'!N16)</f>
        <v>0</v>
      </c>
      <c r="O16" s="15">
        <f t="shared" si="0"/>
        <v>75</v>
      </c>
      <c r="P16" s="15">
        <f t="shared" si="1"/>
        <v>95</v>
      </c>
      <c r="R16" s="1" t="s">
        <v>12</v>
      </c>
      <c r="S16" s="17">
        <f t="shared" ref="S16:AF16" si="8">SUM(C34:C37)</f>
        <v>294</v>
      </c>
      <c r="T16" s="17">
        <f t="shared" si="8"/>
        <v>0</v>
      </c>
      <c r="U16" s="17">
        <f t="shared" si="8"/>
        <v>131</v>
      </c>
      <c r="V16" s="17">
        <f t="shared" si="8"/>
        <v>73</v>
      </c>
      <c r="W16" s="17">
        <f t="shared" si="8"/>
        <v>3</v>
      </c>
      <c r="X16" s="17">
        <f t="shared" si="8"/>
        <v>1</v>
      </c>
      <c r="Y16" s="17">
        <f t="shared" si="8"/>
        <v>32</v>
      </c>
      <c r="Z16" s="17">
        <f t="shared" si="8"/>
        <v>3</v>
      </c>
      <c r="AA16" s="17">
        <f t="shared" si="8"/>
        <v>2</v>
      </c>
      <c r="AB16" s="17">
        <f t="shared" si="8"/>
        <v>1</v>
      </c>
      <c r="AC16" s="17">
        <f t="shared" si="8"/>
        <v>154</v>
      </c>
      <c r="AD16" s="17">
        <f t="shared" si="8"/>
        <v>0</v>
      </c>
      <c r="AE16" s="31">
        <f t="shared" si="8"/>
        <v>540</v>
      </c>
      <c r="AF16" s="31">
        <f t="shared" si="8"/>
        <v>694</v>
      </c>
    </row>
    <row r="17" spans="2:32" ht="23.1" customHeight="1" x14ac:dyDescent="0.25">
      <c r="B17" s="23" t="s">
        <v>44</v>
      </c>
      <c r="C17" s="50">
        <f>SUM('[1]17.08 Kampala-Entebbe'!C17,'[2]17.08 Kampala-Entebbe'!C17,'[3]17.08 Kampala-Entebbe'!C17)</f>
        <v>59</v>
      </c>
      <c r="D17" s="50">
        <f>SUM('[1]17.08 Kampala-Entebbe'!D17,'[2]17.08 Kampala-Entebbe'!D17,'[3]17.08 Kampala-Entebbe'!D17)</f>
        <v>0</v>
      </c>
      <c r="E17" s="50">
        <f>SUM('[1]17.08 Kampala-Entebbe'!E17,'[2]17.08 Kampala-Entebbe'!E17,'[3]17.08 Kampala-Entebbe'!E17)</f>
        <v>49</v>
      </c>
      <c r="F17" s="50">
        <f>SUM('[1]17.08 Kampala-Entebbe'!F17,'[2]17.08 Kampala-Entebbe'!F17,'[3]17.08 Kampala-Entebbe'!F17)</f>
        <v>15</v>
      </c>
      <c r="G17" s="50">
        <f>SUM('[1]17.08 Kampala-Entebbe'!G17,'[2]17.08 Kampala-Entebbe'!G17,'[3]17.08 Kampala-Entebbe'!G17)</f>
        <v>1</v>
      </c>
      <c r="H17" s="50">
        <f>SUM('[1]17.08 Kampala-Entebbe'!H17,'[2]17.08 Kampala-Entebbe'!H17,'[3]17.08 Kampala-Entebbe'!H17)</f>
        <v>1</v>
      </c>
      <c r="I17" s="50">
        <f>SUM('[1]17.08 Kampala-Entebbe'!I17,'[2]17.08 Kampala-Entebbe'!I17,'[3]17.08 Kampala-Entebbe'!I17)</f>
        <v>2</v>
      </c>
      <c r="J17" s="50">
        <f>SUM('[1]17.08 Kampala-Entebbe'!J17,'[2]17.08 Kampala-Entebbe'!J17,'[3]17.08 Kampala-Entebbe'!J17)</f>
        <v>4</v>
      </c>
      <c r="K17" s="50">
        <f>SUM('[1]17.08 Kampala-Entebbe'!K17,'[2]17.08 Kampala-Entebbe'!K17,'[3]17.08 Kampala-Entebbe'!K17)</f>
        <v>0</v>
      </c>
      <c r="L17" s="50">
        <f>SUM('[1]17.08 Kampala-Entebbe'!L17,'[2]17.08 Kampala-Entebbe'!L17,'[3]17.08 Kampala-Entebbe'!L17)</f>
        <v>0</v>
      </c>
      <c r="M17" s="50">
        <f>SUM('[1]17.08 Kampala-Entebbe'!M17,'[2]17.08 Kampala-Entebbe'!M17,'[3]17.08 Kampala-Entebbe'!M17)</f>
        <v>27</v>
      </c>
      <c r="N17" s="50">
        <f>SUM('[1]17.08 Kampala-Entebbe'!N17,'[2]17.08 Kampala-Entebbe'!N17,'[3]17.08 Kampala-Entebbe'!N17)</f>
        <v>0</v>
      </c>
      <c r="O17" s="15">
        <f t="shared" si="0"/>
        <v>131</v>
      </c>
      <c r="P17" s="15">
        <f t="shared" si="1"/>
        <v>158</v>
      </c>
      <c r="R17" s="1" t="s">
        <v>13</v>
      </c>
      <c r="S17" s="17">
        <f t="shared" ref="S17:AF17" si="9">SUM(C38:C41)</f>
        <v>427</v>
      </c>
      <c r="T17" s="17">
        <f t="shared" si="9"/>
        <v>0</v>
      </c>
      <c r="U17" s="17">
        <f t="shared" si="9"/>
        <v>98</v>
      </c>
      <c r="V17" s="17">
        <f t="shared" si="9"/>
        <v>76</v>
      </c>
      <c r="W17" s="17">
        <f t="shared" si="9"/>
        <v>8</v>
      </c>
      <c r="X17" s="17">
        <f t="shared" si="9"/>
        <v>2</v>
      </c>
      <c r="Y17" s="17">
        <f t="shared" si="9"/>
        <v>39</v>
      </c>
      <c r="Z17" s="17">
        <f t="shared" si="9"/>
        <v>5</v>
      </c>
      <c r="AA17" s="17">
        <f t="shared" si="9"/>
        <v>3</v>
      </c>
      <c r="AB17" s="17">
        <f t="shared" si="9"/>
        <v>2</v>
      </c>
      <c r="AC17" s="17">
        <f t="shared" si="9"/>
        <v>154</v>
      </c>
      <c r="AD17" s="17">
        <f t="shared" si="9"/>
        <v>0</v>
      </c>
      <c r="AE17" s="31">
        <f t="shared" si="9"/>
        <v>660</v>
      </c>
      <c r="AF17" s="31">
        <f t="shared" si="9"/>
        <v>814</v>
      </c>
    </row>
    <row r="18" spans="2:32" ht="23.1" customHeight="1" x14ac:dyDescent="0.25">
      <c r="B18" s="23" t="s">
        <v>45</v>
      </c>
      <c r="C18" s="50">
        <f>SUM('[1]17.08 Kampala-Entebbe'!C18,'[2]17.08 Kampala-Entebbe'!C18,'[3]17.08 Kampala-Entebbe'!C18)</f>
        <v>67</v>
      </c>
      <c r="D18" s="50">
        <f>SUM('[1]17.08 Kampala-Entebbe'!D18,'[2]17.08 Kampala-Entebbe'!D18,'[3]17.08 Kampala-Entebbe'!D18)</f>
        <v>0</v>
      </c>
      <c r="E18" s="50">
        <f>SUM('[1]17.08 Kampala-Entebbe'!E18,'[2]17.08 Kampala-Entebbe'!E18,'[3]17.08 Kampala-Entebbe'!E18)</f>
        <v>33</v>
      </c>
      <c r="F18" s="50">
        <f>SUM('[1]17.08 Kampala-Entebbe'!F18,'[2]17.08 Kampala-Entebbe'!F18,'[3]17.08 Kampala-Entebbe'!F18)</f>
        <v>17</v>
      </c>
      <c r="G18" s="50">
        <f>SUM('[1]17.08 Kampala-Entebbe'!G18,'[2]17.08 Kampala-Entebbe'!G18,'[3]17.08 Kampala-Entebbe'!G18)</f>
        <v>2</v>
      </c>
      <c r="H18" s="50">
        <f>SUM('[1]17.08 Kampala-Entebbe'!H18,'[2]17.08 Kampala-Entebbe'!H18,'[3]17.08 Kampala-Entebbe'!H18)</f>
        <v>1</v>
      </c>
      <c r="I18" s="50">
        <f>SUM('[1]17.08 Kampala-Entebbe'!I18,'[2]17.08 Kampala-Entebbe'!I18,'[3]17.08 Kampala-Entebbe'!I18)</f>
        <v>3</v>
      </c>
      <c r="J18" s="50">
        <f>SUM('[1]17.08 Kampala-Entebbe'!J18,'[2]17.08 Kampala-Entebbe'!J18,'[3]17.08 Kampala-Entebbe'!J18)</f>
        <v>1</v>
      </c>
      <c r="K18" s="50">
        <f>SUM('[1]17.08 Kampala-Entebbe'!K18,'[2]17.08 Kampala-Entebbe'!K18,'[3]17.08 Kampala-Entebbe'!K18)</f>
        <v>1</v>
      </c>
      <c r="L18" s="50">
        <f>SUM('[1]17.08 Kampala-Entebbe'!L18,'[2]17.08 Kampala-Entebbe'!L18,'[3]17.08 Kampala-Entebbe'!L18)</f>
        <v>0</v>
      </c>
      <c r="M18" s="50">
        <f>SUM('[1]17.08 Kampala-Entebbe'!M18,'[2]17.08 Kampala-Entebbe'!M18,'[3]17.08 Kampala-Entebbe'!M18)</f>
        <v>29</v>
      </c>
      <c r="N18" s="50">
        <f>SUM('[1]17.08 Kampala-Entebbe'!N18,'[2]17.08 Kampala-Entebbe'!N18,'[3]17.08 Kampala-Entebbe'!N18)</f>
        <v>0</v>
      </c>
      <c r="O18" s="15">
        <f t="shared" si="0"/>
        <v>125</v>
      </c>
      <c r="P18" s="15">
        <f t="shared" si="1"/>
        <v>154</v>
      </c>
      <c r="R18" s="1" t="s">
        <v>14</v>
      </c>
      <c r="S18" s="17">
        <f t="shared" ref="S18:AF18" si="10">SUM(C42:C45)</f>
        <v>478</v>
      </c>
      <c r="T18" s="17">
        <f t="shared" si="10"/>
        <v>0</v>
      </c>
      <c r="U18" s="17">
        <f t="shared" si="10"/>
        <v>67</v>
      </c>
      <c r="V18" s="17">
        <f t="shared" si="10"/>
        <v>98</v>
      </c>
      <c r="W18" s="17">
        <f t="shared" si="10"/>
        <v>4</v>
      </c>
      <c r="X18" s="17">
        <f t="shared" si="10"/>
        <v>0</v>
      </c>
      <c r="Y18" s="17">
        <f t="shared" si="10"/>
        <v>36</v>
      </c>
      <c r="Z18" s="17">
        <f t="shared" si="10"/>
        <v>7</v>
      </c>
      <c r="AA18" s="17">
        <f t="shared" si="10"/>
        <v>1</v>
      </c>
      <c r="AB18" s="17">
        <f t="shared" si="10"/>
        <v>3</v>
      </c>
      <c r="AC18" s="17">
        <f t="shared" si="10"/>
        <v>138</v>
      </c>
      <c r="AD18" s="17">
        <f t="shared" si="10"/>
        <v>0</v>
      </c>
      <c r="AE18" s="31">
        <f t="shared" si="10"/>
        <v>694</v>
      </c>
      <c r="AF18" s="31">
        <f t="shared" si="10"/>
        <v>832</v>
      </c>
    </row>
    <row r="19" spans="2:32" ht="23.1" customHeight="1" x14ac:dyDescent="0.25">
      <c r="B19" s="23" t="s">
        <v>46</v>
      </c>
      <c r="C19" s="50">
        <f>SUM('[1]17.08 Kampala-Entebbe'!C19,'[2]17.08 Kampala-Entebbe'!C19,'[3]17.08 Kampala-Entebbe'!C19)</f>
        <v>68</v>
      </c>
      <c r="D19" s="50">
        <f>SUM('[1]17.08 Kampala-Entebbe'!D19,'[2]17.08 Kampala-Entebbe'!D19,'[3]17.08 Kampala-Entebbe'!D19)</f>
        <v>0</v>
      </c>
      <c r="E19" s="50">
        <f>SUM('[1]17.08 Kampala-Entebbe'!E19,'[2]17.08 Kampala-Entebbe'!E19,'[3]17.08 Kampala-Entebbe'!E19)</f>
        <v>23</v>
      </c>
      <c r="F19" s="50">
        <f>SUM('[1]17.08 Kampala-Entebbe'!F19,'[2]17.08 Kampala-Entebbe'!F19,'[3]17.08 Kampala-Entebbe'!F19)</f>
        <v>20</v>
      </c>
      <c r="G19" s="50">
        <f>SUM('[1]17.08 Kampala-Entebbe'!G19,'[2]17.08 Kampala-Entebbe'!G19,'[3]17.08 Kampala-Entebbe'!G19)</f>
        <v>1</v>
      </c>
      <c r="H19" s="50">
        <f>SUM('[1]17.08 Kampala-Entebbe'!H19,'[2]17.08 Kampala-Entebbe'!H19,'[3]17.08 Kampala-Entebbe'!H19)</f>
        <v>0</v>
      </c>
      <c r="I19" s="50">
        <f>SUM('[1]17.08 Kampala-Entebbe'!I19,'[2]17.08 Kampala-Entebbe'!I19,'[3]17.08 Kampala-Entebbe'!I19)</f>
        <v>3</v>
      </c>
      <c r="J19" s="50">
        <f>SUM('[1]17.08 Kampala-Entebbe'!J19,'[2]17.08 Kampala-Entebbe'!J19,'[3]17.08 Kampala-Entebbe'!J19)</f>
        <v>2</v>
      </c>
      <c r="K19" s="50">
        <f>SUM('[1]17.08 Kampala-Entebbe'!K19,'[2]17.08 Kampala-Entebbe'!K19,'[3]17.08 Kampala-Entebbe'!K19)</f>
        <v>1</v>
      </c>
      <c r="L19" s="50">
        <f>SUM('[1]17.08 Kampala-Entebbe'!L19,'[2]17.08 Kampala-Entebbe'!L19,'[3]17.08 Kampala-Entebbe'!L19)</f>
        <v>0</v>
      </c>
      <c r="M19" s="50">
        <f>SUM('[1]17.08 Kampala-Entebbe'!M19,'[2]17.08 Kampala-Entebbe'!M19,'[3]17.08 Kampala-Entebbe'!M19)</f>
        <v>35</v>
      </c>
      <c r="N19" s="50">
        <f>SUM('[1]17.08 Kampala-Entebbe'!N19,'[2]17.08 Kampala-Entebbe'!N19,'[3]17.08 Kampala-Entebbe'!N19)</f>
        <v>0</v>
      </c>
      <c r="O19" s="15">
        <f t="shared" si="0"/>
        <v>118</v>
      </c>
      <c r="P19" s="15">
        <f t="shared" si="1"/>
        <v>153</v>
      </c>
      <c r="R19" s="1" t="s">
        <v>15</v>
      </c>
      <c r="S19" s="17">
        <f t="shared" ref="S19:AF19" si="11">SUM(C46:C49)</f>
        <v>270</v>
      </c>
      <c r="T19" s="17">
        <f t="shared" si="11"/>
        <v>0</v>
      </c>
      <c r="U19" s="17">
        <f t="shared" si="11"/>
        <v>221</v>
      </c>
      <c r="V19" s="17">
        <f t="shared" si="11"/>
        <v>80</v>
      </c>
      <c r="W19" s="17">
        <f t="shared" si="11"/>
        <v>2</v>
      </c>
      <c r="X19" s="17">
        <f t="shared" si="11"/>
        <v>3</v>
      </c>
      <c r="Y19" s="17">
        <f t="shared" si="11"/>
        <v>38</v>
      </c>
      <c r="Z19" s="17">
        <f t="shared" si="11"/>
        <v>6</v>
      </c>
      <c r="AA19" s="17">
        <f t="shared" si="11"/>
        <v>0</v>
      </c>
      <c r="AB19" s="17">
        <f t="shared" si="11"/>
        <v>2</v>
      </c>
      <c r="AC19" s="17">
        <f t="shared" si="11"/>
        <v>151</v>
      </c>
      <c r="AD19" s="17">
        <f t="shared" si="11"/>
        <v>0</v>
      </c>
      <c r="AE19" s="31">
        <f t="shared" si="11"/>
        <v>622</v>
      </c>
      <c r="AF19" s="31">
        <f t="shared" si="11"/>
        <v>773</v>
      </c>
    </row>
    <row r="20" spans="2:32" ht="23.1" customHeight="1" x14ac:dyDescent="0.25">
      <c r="B20" s="23" t="s">
        <v>47</v>
      </c>
      <c r="C20" s="50">
        <f>SUM('[1]17.08 Kampala-Entebbe'!C20,'[2]17.08 Kampala-Entebbe'!C20,'[3]17.08 Kampala-Entebbe'!C20)</f>
        <v>59</v>
      </c>
      <c r="D20" s="50">
        <f>SUM('[1]17.08 Kampala-Entebbe'!D20,'[2]17.08 Kampala-Entebbe'!D20,'[3]17.08 Kampala-Entebbe'!D20)</f>
        <v>0</v>
      </c>
      <c r="E20" s="50">
        <f>SUM('[1]17.08 Kampala-Entebbe'!E20,'[2]17.08 Kampala-Entebbe'!E20,'[3]17.08 Kampala-Entebbe'!E20)</f>
        <v>32</v>
      </c>
      <c r="F20" s="50">
        <f>SUM('[1]17.08 Kampala-Entebbe'!F20,'[2]17.08 Kampala-Entebbe'!F20,'[3]17.08 Kampala-Entebbe'!F20)</f>
        <v>21</v>
      </c>
      <c r="G20" s="50">
        <f>SUM('[1]17.08 Kampala-Entebbe'!G20,'[2]17.08 Kampala-Entebbe'!G20,'[3]17.08 Kampala-Entebbe'!G20)</f>
        <v>0</v>
      </c>
      <c r="H20" s="50">
        <f>SUM('[1]17.08 Kampala-Entebbe'!H20,'[2]17.08 Kampala-Entebbe'!H20,'[3]17.08 Kampala-Entebbe'!H20)</f>
        <v>1</v>
      </c>
      <c r="I20" s="50">
        <f>SUM('[1]17.08 Kampala-Entebbe'!I20,'[2]17.08 Kampala-Entebbe'!I20,'[3]17.08 Kampala-Entebbe'!I20)</f>
        <v>4</v>
      </c>
      <c r="J20" s="50">
        <f>SUM('[1]17.08 Kampala-Entebbe'!J20,'[2]17.08 Kampala-Entebbe'!J20,'[3]17.08 Kampala-Entebbe'!J20)</f>
        <v>1</v>
      </c>
      <c r="K20" s="50">
        <f>SUM('[1]17.08 Kampala-Entebbe'!K20,'[2]17.08 Kampala-Entebbe'!K20,'[3]17.08 Kampala-Entebbe'!K20)</f>
        <v>0</v>
      </c>
      <c r="L20" s="50">
        <f>SUM('[1]17.08 Kampala-Entebbe'!L20,'[2]17.08 Kampala-Entebbe'!L20,'[3]17.08 Kampala-Entebbe'!L20)</f>
        <v>0</v>
      </c>
      <c r="M20" s="50">
        <f>SUM('[1]17.08 Kampala-Entebbe'!M20,'[2]17.08 Kampala-Entebbe'!M20,'[3]17.08 Kampala-Entebbe'!M20)</f>
        <v>31</v>
      </c>
      <c r="N20" s="50">
        <f>SUM('[1]17.08 Kampala-Entebbe'!N20,'[2]17.08 Kampala-Entebbe'!N20,'[3]17.08 Kampala-Entebbe'!N20)</f>
        <v>0</v>
      </c>
      <c r="O20" s="15">
        <f t="shared" si="0"/>
        <v>118</v>
      </c>
      <c r="P20" s="15">
        <f t="shared" si="1"/>
        <v>149</v>
      </c>
      <c r="R20" s="1" t="s">
        <v>16</v>
      </c>
      <c r="S20" s="17">
        <f t="shared" ref="S20:AF20" si="12">SUM(C50:C53)</f>
        <v>313</v>
      </c>
      <c r="T20" s="17">
        <f t="shared" si="12"/>
        <v>0</v>
      </c>
      <c r="U20" s="17">
        <f t="shared" si="12"/>
        <v>218</v>
      </c>
      <c r="V20" s="17">
        <f t="shared" si="12"/>
        <v>86</v>
      </c>
      <c r="W20" s="17">
        <f t="shared" si="12"/>
        <v>2</v>
      </c>
      <c r="X20" s="17">
        <f t="shared" si="12"/>
        <v>2</v>
      </c>
      <c r="Y20" s="17">
        <f t="shared" si="12"/>
        <v>36</v>
      </c>
      <c r="Z20" s="17">
        <f t="shared" si="12"/>
        <v>2</v>
      </c>
      <c r="AA20" s="17">
        <f t="shared" si="12"/>
        <v>4</v>
      </c>
      <c r="AB20" s="17">
        <f t="shared" si="12"/>
        <v>1</v>
      </c>
      <c r="AC20" s="17">
        <f t="shared" si="12"/>
        <v>149</v>
      </c>
      <c r="AD20" s="17">
        <f t="shared" si="12"/>
        <v>0</v>
      </c>
      <c r="AE20" s="31">
        <f t="shared" si="12"/>
        <v>664</v>
      </c>
      <c r="AF20" s="31">
        <f t="shared" si="12"/>
        <v>813</v>
      </c>
    </row>
    <row r="21" spans="2:32" ht="23.1" customHeight="1" x14ac:dyDescent="0.25">
      <c r="B21" s="23" t="s">
        <v>48</v>
      </c>
      <c r="C21" s="50">
        <f>SUM('[1]17.08 Kampala-Entebbe'!C21,'[2]17.08 Kampala-Entebbe'!C21,'[3]17.08 Kampala-Entebbe'!C21)</f>
        <v>55</v>
      </c>
      <c r="D21" s="50">
        <f>SUM('[1]17.08 Kampala-Entebbe'!D21,'[2]17.08 Kampala-Entebbe'!D21,'[3]17.08 Kampala-Entebbe'!D21)</f>
        <v>0</v>
      </c>
      <c r="E21" s="50">
        <f>SUM('[1]17.08 Kampala-Entebbe'!E21,'[2]17.08 Kampala-Entebbe'!E21,'[3]17.08 Kampala-Entebbe'!E21)</f>
        <v>32</v>
      </c>
      <c r="F21" s="50">
        <f>SUM('[1]17.08 Kampala-Entebbe'!F21,'[2]17.08 Kampala-Entebbe'!F21,'[3]17.08 Kampala-Entebbe'!F21)</f>
        <v>22</v>
      </c>
      <c r="G21" s="50">
        <f>SUM('[1]17.08 Kampala-Entebbe'!G21,'[2]17.08 Kampala-Entebbe'!G21,'[3]17.08 Kampala-Entebbe'!G21)</f>
        <v>0</v>
      </c>
      <c r="H21" s="50">
        <f>SUM('[1]17.08 Kampala-Entebbe'!H21,'[2]17.08 Kampala-Entebbe'!H21,'[3]17.08 Kampala-Entebbe'!H21)</f>
        <v>0</v>
      </c>
      <c r="I21" s="50">
        <f>SUM('[1]17.08 Kampala-Entebbe'!I21,'[2]17.08 Kampala-Entebbe'!I21,'[3]17.08 Kampala-Entebbe'!I21)</f>
        <v>3</v>
      </c>
      <c r="J21" s="50">
        <f>SUM('[1]17.08 Kampala-Entebbe'!J21,'[2]17.08 Kampala-Entebbe'!J21,'[3]17.08 Kampala-Entebbe'!J21)</f>
        <v>0</v>
      </c>
      <c r="K21" s="50">
        <f>SUM('[1]17.08 Kampala-Entebbe'!K21,'[2]17.08 Kampala-Entebbe'!K21,'[3]17.08 Kampala-Entebbe'!K21)</f>
        <v>2</v>
      </c>
      <c r="L21" s="50">
        <f>SUM('[1]17.08 Kampala-Entebbe'!L21,'[2]17.08 Kampala-Entebbe'!L21,'[3]17.08 Kampala-Entebbe'!L21)</f>
        <v>0</v>
      </c>
      <c r="M21" s="50">
        <f>SUM('[1]17.08 Kampala-Entebbe'!M21,'[2]17.08 Kampala-Entebbe'!M21,'[3]17.08 Kampala-Entebbe'!M21)</f>
        <v>26</v>
      </c>
      <c r="N21" s="50">
        <f>SUM('[1]17.08 Kampala-Entebbe'!N21,'[2]17.08 Kampala-Entebbe'!N21,'[3]17.08 Kampala-Entebbe'!N21)</f>
        <v>0</v>
      </c>
      <c r="O21" s="15">
        <f t="shared" si="0"/>
        <v>114</v>
      </c>
      <c r="P21" s="15">
        <f t="shared" si="1"/>
        <v>140</v>
      </c>
      <c r="R21" s="36" t="s">
        <v>20</v>
      </c>
      <c r="S21" s="34">
        <f t="shared" ref="S21:AF21" si="13">SUM(C54:C57)</f>
        <v>371</v>
      </c>
      <c r="T21" s="17">
        <f t="shared" si="13"/>
        <v>0</v>
      </c>
      <c r="U21" s="17">
        <f t="shared" si="13"/>
        <v>192</v>
      </c>
      <c r="V21" s="17">
        <f t="shared" si="13"/>
        <v>83</v>
      </c>
      <c r="W21" s="17">
        <f t="shared" si="13"/>
        <v>6</v>
      </c>
      <c r="X21" s="17">
        <f t="shared" si="13"/>
        <v>4</v>
      </c>
      <c r="Y21" s="17">
        <f t="shared" si="13"/>
        <v>29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145</v>
      </c>
      <c r="AD21" s="17">
        <f t="shared" si="13"/>
        <v>0</v>
      </c>
      <c r="AE21" s="31">
        <f t="shared" si="13"/>
        <v>686</v>
      </c>
      <c r="AF21" s="31">
        <f t="shared" si="13"/>
        <v>831</v>
      </c>
    </row>
    <row r="22" spans="2:32" ht="23.1" customHeight="1" x14ac:dyDescent="0.25">
      <c r="B22" s="23" t="s">
        <v>49</v>
      </c>
      <c r="C22" s="50">
        <f>SUM('[1]17.08 Kampala-Entebbe'!C22,'[2]17.08 Kampala-Entebbe'!C22,'[3]17.08 Kampala-Entebbe'!C22)</f>
        <v>72</v>
      </c>
      <c r="D22" s="50">
        <f>SUM('[1]17.08 Kampala-Entebbe'!D22,'[2]17.08 Kampala-Entebbe'!D22,'[3]17.08 Kampala-Entebbe'!D22)</f>
        <v>0</v>
      </c>
      <c r="E22" s="50">
        <f>SUM('[1]17.08 Kampala-Entebbe'!E22,'[2]17.08 Kampala-Entebbe'!E22,'[3]17.08 Kampala-Entebbe'!E22)</f>
        <v>25</v>
      </c>
      <c r="F22" s="50">
        <f>SUM('[1]17.08 Kampala-Entebbe'!F22,'[2]17.08 Kampala-Entebbe'!F22,'[3]17.08 Kampala-Entebbe'!F22)</f>
        <v>13</v>
      </c>
      <c r="G22" s="50">
        <f>SUM('[1]17.08 Kampala-Entebbe'!G22,'[2]17.08 Kampala-Entebbe'!G22,'[3]17.08 Kampala-Entebbe'!G22)</f>
        <v>1</v>
      </c>
      <c r="H22" s="50">
        <f>SUM('[1]17.08 Kampala-Entebbe'!H22,'[2]17.08 Kampala-Entebbe'!H22,'[3]17.08 Kampala-Entebbe'!H22)</f>
        <v>0</v>
      </c>
      <c r="I22" s="50">
        <f>SUM('[1]17.08 Kampala-Entebbe'!I22,'[2]17.08 Kampala-Entebbe'!I22,'[3]17.08 Kampala-Entebbe'!I22)</f>
        <v>7</v>
      </c>
      <c r="J22" s="50">
        <f>SUM('[1]17.08 Kampala-Entebbe'!J22,'[2]17.08 Kampala-Entebbe'!J22,'[3]17.08 Kampala-Entebbe'!J22)</f>
        <v>2</v>
      </c>
      <c r="K22" s="50">
        <f>SUM('[1]17.08 Kampala-Entebbe'!K22,'[2]17.08 Kampala-Entebbe'!K22,'[3]17.08 Kampala-Entebbe'!K22)</f>
        <v>1</v>
      </c>
      <c r="L22" s="50">
        <f>SUM('[1]17.08 Kampala-Entebbe'!L22,'[2]17.08 Kampala-Entebbe'!L22,'[3]17.08 Kampala-Entebbe'!L22)</f>
        <v>0</v>
      </c>
      <c r="M22" s="50">
        <f>SUM('[1]17.08 Kampala-Entebbe'!M22,'[2]17.08 Kampala-Entebbe'!M22,'[3]17.08 Kampala-Entebbe'!M22)</f>
        <v>29</v>
      </c>
      <c r="N22" s="50">
        <f>SUM('[1]17.08 Kampala-Entebbe'!N22,'[2]17.08 Kampala-Entebbe'!N22,'[3]17.08 Kampala-Entebbe'!N22)</f>
        <v>0</v>
      </c>
      <c r="O22" s="15">
        <f t="shared" si="0"/>
        <v>121</v>
      </c>
      <c r="P22" s="15">
        <f t="shared" si="1"/>
        <v>150</v>
      </c>
      <c r="R22" s="38" t="s">
        <v>90</v>
      </c>
      <c r="S22" s="39">
        <f>MAX(S10:S12)</f>
        <v>249</v>
      </c>
      <c r="T22" s="39">
        <f t="shared" ref="T22:AF22" si="14">MAX(T10:T12)</f>
        <v>0</v>
      </c>
      <c r="U22" s="39">
        <f t="shared" si="14"/>
        <v>133</v>
      </c>
      <c r="V22" s="39">
        <f t="shared" si="14"/>
        <v>80</v>
      </c>
      <c r="W22" s="39">
        <f t="shared" si="14"/>
        <v>4</v>
      </c>
      <c r="X22" s="39">
        <f t="shared" si="14"/>
        <v>2</v>
      </c>
      <c r="Y22" s="39">
        <f t="shared" si="14"/>
        <v>13</v>
      </c>
      <c r="Z22" s="39">
        <f t="shared" si="14"/>
        <v>4</v>
      </c>
      <c r="AA22" s="39">
        <f t="shared" si="14"/>
        <v>4</v>
      </c>
      <c r="AB22" s="39">
        <f t="shared" si="14"/>
        <v>0</v>
      </c>
      <c r="AC22" s="39">
        <f t="shared" si="14"/>
        <v>121</v>
      </c>
      <c r="AD22" s="39">
        <f t="shared" si="14"/>
        <v>0</v>
      </c>
      <c r="AE22" s="40">
        <f t="shared" si="14"/>
        <v>475</v>
      </c>
      <c r="AF22" s="40">
        <f t="shared" si="14"/>
        <v>596</v>
      </c>
    </row>
    <row r="23" spans="2:32" ht="23.1" customHeight="1" x14ac:dyDescent="0.25">
      <c r="B23" s="23" t="s">
        <v>50</v>
      </c>
      <c r="C23" s="50">
        <f>SUM('[1]17.08 Kampala-Entebbe'!C23,'[2]17.08 Kampala-Entebbe'!C23,'[3]17.08 Kampala-Entebbe'!C23)</f>
        <v>65</v>
      </c>
      <c r="D23" s="50">
        <f>SUM('[1]17.08 Kampala-Entebbe'!D23,'[2]17.08 Kampala-Entebbe'!D23,'[3]17.08 Kampala-Entebbe'!D23)</f>
        <v>0</v>
      </c>
      <c r="E23" s="50">
        <f>SUM('[1]17.08 Kampala-Entebbe'!E23,'[2]17.08 Kampala-Entebbe'!E23,'[3]17.08 Kampala-Entebbe'!E23)</f>
        <v>20</v>
      </c>
      <c r="F23" s="50">
        <f>SUM('[1]17.08 Kampala-Entebbe'!F23,'[2]17.08 Kampala-Entebbe'!F23,'[3]17.08 Kampala-Entebbe'!F23)</f>
        <v>20</v>
      </c>
      <c r="G23" s="50">
        <f>SUM('[1]17.08 Kampala-Entebbe'!G23,'[2]17.08 Kampala-Entebbe'!G23,'[3]17.08 Kampala-Entebbe'!G23)</f>
        <v>0</v>
      </c>
      <c r="H23" s="50">
        <f>SUM('[1]17.08 Kampala-Entebbe'!H23,'[2]17.08 Kampala-Entebbe'!H23,'[3]17.08 Kampala-Entebbe'!H23)</f>
        <v>0</v>
      </c>
      <c r="I23" s="50">
        <f>SUM('[1]17.08 Kampala-Entebbe'!I23,'[2]17.08 Kampala-Entebbe'!I23,'[3]17.08 Kampala-Entebbe'!I23)</f>
        <v>6</v>
      </c>
      <c r="J23" s="50">
        <f>SUM('[1]17.08 Kampala-Entebbe'!J23,'[2]17.08 Kampala-Entebbe'!J23,'[3]17.08 Kampala-Entebbe'!J23)</f>
        <v>4</v>
      </c>
      <c r="K23" s="50">
        <f>SUM('[1]17.08 Kampala-Entebbe'!K23,'[2]17.08 Kampala-Entebbe'!K23,'[3]17.08 Kampala-Entebbe'!K23)</f>
        <v>1</v>
      </c>
      <c r="L23" s="50">
        <f>SUM('[1]17.08 Kampala-Entebbe'!L23,'[2]17.08 Kampala-Entebbe'!L23,'[3]17.08 Kampala-Entebbe'!L23)</f>
        <v>0</v>
      </c>
      <c r="M23" s="50">
        <f>SUM('[1]17.08 Kampala-Entebbe'!M23,'[2]17.08 Kampala-Entebbe'!M23,'[3]17.08 Kampala-Entebbe'!M23)</f>
        <v>36</v>
      </c>
      <c r="N23" s="50">
        <f>SUM('[1]17.08 Kampala-Entebbe'!N23,'[2]17.08 Kampala-Entebbe'!N23,'[3]17.08 Kampala-Entebbe'!N23)</f>
        <v>0</v>
      </c>
      <c r="O23" s="15">
        <f t="shared" si="0"/>
        <v>116</v>
      </c>
      <c r="P23" s="15">
        <f t="shared" si="1"/>
        <v>152</v>
      </c>
      <c r="R23" s="38" t="s">
        <v>91</v>
      </c>
      <c r="S23" s="39">
        <f>MAX(S13:S18)</f>
        <v>478</v>
      </c>
      <c r="T23" s="39">
        <f t="shared" ref="T23:AF23" si="15">MAX(T13:T18)</f>
        <v>0</v>
      </c>
      <c r="U23" s="39">
        <f t="shared" si="15"/>
        <v>164</v>
      </c>
      <c r="V23" s="39">
        <f t="shared" si="15"/>
        <v>98</v>
      </c>
      <c r="W23" s="39">
        <f t="shared" si="15"/>
        <v>8</v>
      </c>
      <c r="X23" s="39">
        <f t="shared" si="15"/>
        <v>2</v>
      </c>
      <c r="Y23" s="39">
        <f t="shared" si="15"/>
        <v>39</v>
      </c>
      <c r="Z23" s="39">
        <f t="shared" si="15"/>
        <v>9</v>
      </c>
      <c r="AA23" s="39">
        <f t="shared" si="15"/>
        <v>4</v>
      </c>
      <c r="AB23" s="39">
        <f t="shared" si="15"/>
        <v>3</v>
      </c>
      <c r="AC23" s="39">
        <f t="shared" si="15"/>
        <v>154</v>
      </c>
      <c r="AD23" s="39">
        <f t="shared" si="15"/>
        <v>0</v>
      </c>
      <c r="AE23" s="40">
        <f t="shared" si="15"/>
        <v>694</v>
      </c>
      <c r="AF23" s="40">
        <f t="shared" si="15"/>
        <v>832</v>
      </c>
    </row>
    <row r="24" spans="2:32" ht="23.1" customHeight="1" x14ac:dyDescent="0.25">
      <c r="B24" s="23" t="s">
        <v>51</v>
      </c>
      <c r="C24" s="50">
        <f>SUM('[1]17.08 Kampala-Entebbe'!C24,'[2]17.08 Kampala-Entebbe'!C24,'[3]17.08 Kampala-Entebbe'!C24)</f>
        <v>87</v>
      </c>
      <c r="D24" s="50">
        <f>SUM('[1]17.08 Kampala-Entebbe'!D24,'[2]17.08 Kampala-Entebbe'!D24,'[3]17.08 Kampala-Entebbe'!D24)</f>
        <v>0</v>
      </c>
      <c r="E24" s="50">
        <f>SUM('[1]17.08 Kampala-Entebbe'!E24,'[2]17.08 Kampala-Entebbe'!E24,'[3]17.08 Kampala-Entebbe'!E24)</f>
        <v>23</v>
      </c>
      <c r="F24" s="50">
        <f>SUM('[1]17.08 Kampala-Entebbe'!F24,'[2]17.08 Kampala-Entebbe'!F24,'[3]17.08 Kampala-Entebbe'!F24)</f>
        <v>22</v>
      </c>
      <c r="G24" s="50">
        <f>SUM('[1]17.08 Kampala-Entebbe'!G24,'[2]17.08 Kampala-Entebbe'!G24,'[3]17.08 Kampala-Entebbe'!G24)</f>
        <v>2</v>
      </c>
      <c r="H24" s="50">
        <f>SUM('[1]17.08 Kampala-Entebbe'!H24,'[2]17.08 Kampala-Entebbe'!H24,'[3]17.08 Kampala-Entebbe'!H24)</f>
        <v>0</v>
      </c>
      <c r="I24" s="50">
        <f>SUM('[1]17.08 Kampala-Entebbe'!I24,'[2]17.08 Kampala-Entebbe'!I24,'[3]17.08 Kampala-Entebbe'!I24)</f>
        <v>2</v>
      </c>
      <c r="J24" s="50">
        <f>SUM('[1]17.08 Kampala-Entebbe'!J24,'[2]17.08 Kampala-Entebbe'!J24,'[3]17.08 Kampala-Entebbe'!J24)</f>
        <v>2</v>
      </c>
      <c r="K24" s="50">
        <f>SUM('[1]17.08 Kampala-Entebbe'!K24,'[2]17.08 Kampala-Entebbe'!K24,'[3]17.08 Kampala-Entebbe'!K24)</f>
        <v>0</v>
      </c>
      <c r="L24" s="50">
        <f>SUM('[1]17.08 Kampala-Entebbe'!L24,'[2]17.08 Kampala-Entebbe'!L24,'[3]17.08 Kampala-Entebbe'!L24)</f>
        <v>0</v>
      </c>
      <c r="M24" s="50">
        <f>SUM('[1]17.08 Kampala-Entebbe'!M24,'[2]17.08 Kampala-Entebbe'!M24,'[3]17.08 Kampala-Entebbe'!M24)</f>
        <v>27</v>
      </c>
      <c r="N24" s="50">
        <f>SUM('[1]17.08 Kampala-Entebbe'!N24,'[2]17.08 Kampala-Entebbe'!N24,'[3]17.08 Kampala-Entebbe'!N24)</f>
        <v>0</v>
      </c>
      <c r="O24" s="15">
        <f t="shared" si="0"/>
        <v>138</v>
      </c>
      <c r="P24" s="15">
        <f t="shared" si="1"/>
        <v>165</v>
      </c>
      <c r="R24" s="38" t="s">
        <v>92</v>
      </c>
      <c r="S24" s="39">
        <f>MAX(S19:S21)</f>
        <v>371</v>
      </c>
      <c r="T24" s="39">
        <f t="shared" ref="T24:AF24" si="16">MAX(T19:T21)</f>
        <v>0</v>
      </c>
      <c r="U24" s="39">
        <f t="shared" si="16"/>
        <v>221</v>
      </c>
      <c r="V24" s="39">
        <f t="shared" si="16"/>
        <v>86</v>
      </c>
      <c r="W24" s="39">
        <f t="shared" si="16"/>
        <v>6</v>
      </c>
      <c r="X24" s="39">
        <f t="shared" si="16"/>
        <v>4</v>
      </c>
      <c r="Y24" s="39">
        <f t="shared" si="16"/>
        <v>38</v>
      </c>
      <c r="Z24" s="39">
        <f t="shared" si="16"/>
        <v>6</v>
      </c>
      <c r="AA24" s="39">
        <f t="shared" si="16"/>
        <v>4</v>
      </c>
      <c r="AB24" s="39">
        <f t="shared" si="16"/>
        <v>2</v>
      </c>
      <c r="AC24" s="39">
        <f t="shared" si="16"/>
        <v>151</v>
      </c>
      <c r="AD24" s="39">
        <f t="shared" si="16"/>
        <v>0</v>
      </c>
      <c r="AE24" s="40">
        <f t="shared" si="16"/>
        <v>686</v>
      </c>
      <c r="AF24" s="40">
        <f t="shared" si="16"/>
        <v>831</v>
      </c>
    </row>
    <row r="25" spans="2:32" ht="23.1" customHeight="1" x14ac:dyDescent="0.25">
      <c r="B25" s="23" t="s">
        <v>52</v>
      </c>
      <c r="C25" s="50">
        <f>SUM('[1]17.08 Kampala-Entebbe'!C25,'[2]17.08 Kampala-Entebbe'!C25,'[3]17.08 Kampala-Entebbe'!C25)</f>
        <v>81</v>
      </c>
      <c r="D25" s="50">
        <f>SUM('[1]17.08 Kampala-Entebbe'!D25,'[2]17.08 Kampala-Entebbe'!D25,'[3]17.08 Kampala-Entebbe'!D25)</f>
        <v>0</v>
      </c>
      <c r="E25" s="50">
        <f>SUM('[1]17.08 Kampala-Entebbe'!E25,'[2]17.08 Kampala-Entebbe'!E25,'[3]17.08 Kampala-Entebbe'!E25)</f>
        <v>25</v>
      </c>
      <c r="F25" s="50">
        <f>SUM('[1]17.08 Kampala-Entebbe'!F25,'[2]17.08 Kampala-Entebbe'!F25,'[3]17.08 Kampala-Entebbe'!F25)</f>
        <v>18</v>
      </c>
      <c r="G25" s="50">
        <f>SUM('[1]17.08 Kampala-Entebbe'!G25,'[2]17.08 Kampala-Entebbe'!G25,'[3]17.08 Kampala-Entebbe'!G25)</f>
        <v>0</v>
      </c>
      <c r="H25" s="50">
        <f>SUM('[1]17.08 Kampala-Entebbe'!H25,'[2]17.08 Kampala-Entebbe'!H25,'[3]17.08 Kampala-Entebbe'!H25)</f>
        <v>0</v>
      </c>
      <c r="I25" s="50">
        <f>SUM('[1]17.08 Kampala-Entebbe'!I25,'[2]17.08 Kampala-Entebbe'!I25,'[3]17.08 Kampala-Entebbe'!I25)</f>
        <v>5</v>
      </c>
      <c r="J25" s="50">
        <f>SUM('[1]17.08 Kampala-Entebbe'!J25,'[2]17.08 Kampala-Entebbe'!J25,'[3]17.08 Kampala-Entebbe'!J25)</f>
        <v>1</v>
      </c>
      <c r="K25" s="50">
        <f>SUM('[1]17.08 Kampala-Entebbe'!K25,'[2]17.08 Kampala-Entebbe'!K25,'[3]17.08 Kampala-Entebbe'!K25)</f>
        <v>0</v>
      </c>
      <c r="L25" s="50">
        <f>SUM('[1]17.08 Kampala-Entebbe'!L25,'[2]17.08 Kampala-Entebbe'!L25,'[3]17.08 Kampala-Entebbe'!L25)</f>
        <v>2</v>
      </c>
      <c r="M25" s="50">
        <f>SUM('[1]17.08 Kampala-Entebbe'!M25,'[2]17.08 Kampala-Entebbe'!M25,'[3]17.08 Kampala-Entebbe'!M25)</f>
        <v>40</v>
      </c>
      <c r="N25" s="50">
        <f>SUM('[1]17.08 Kampala-Entebbe'!N25,'[2]17.08 Kampala-Entebbe'!N25,'[3]17.08 Kampala-Entebbe'!N25)</f>
        <v>0</v>
      </c>
      <c r="O25" s="15">
        <f t="shared" si="0"/>
        <v>132</v>
      </c>
      <c r="P25" s="15">
        <f t="shared" si="1"/>
        <v>172</v>
      </c>
      <c r="R25" s="37" t="s">
        <v>85</v>
      </c>
      <c r="S25" s="35">
        <f t="shared" ref="S25:AF25" si="17">SUM(S10:S12)</f>
        <v>470</v>
      </c>
      <c r="T25" s="16">
        <f t="shared" si="17"/>
        <v>0</v>
      </c>
      <c r="U25" s="16">
        <f t="shared" si="17"/>
        <v>372</v>
      </c>
      <c r="V25" s="16">
        <f t="shared" si="17"/>
        <v>223</v>
      </c>
      <c r="W25" s="16">
        <f t="shared" si="17"/>
        <v>9</v>
      </c>
      <c r="X25" s="16">
        <f t="shared" si="17"/>
        <v>6</v>
      </c>
      <c r="Y25" s="16">
        <f t="shared" si="17"/>
        <v>32</v>
      </c>
      <c r="Z25" s="16">
        <f t="shared" si="17"/>
        <v>8</v>
      </c>
      <c r="AA25" s="16">
        <f t="shared" si="17"/>
        <v>4</v>
      </c>
      <c r="AB25" s="16">
        <f t="shared" si="17"/>
        <v>0</v>
      </c>
      <c r="AC25" s="16">
        <f t="shared" si="17"/>
        <v>320</v>
      </c>
      <c r="AD25" s="16">
        <f t="shared" si="17"/>
        <v>0</v>
      </c>
      <c r="AE25" s="32">
        <f t="shared" si="17"/>
        <v>1124</v>
      </c>
      <c r="AF25" s="32">
        <f t="shared" si="17"/>
        <v>1444</v>
      </c>
    </row>
    <row r="26" spans="2:32" ht="23.1" customHeight="1" x14ac:dyDescent="0.25">
      <c r="B26" s="23" t="s">
        <v>53</v>
      </c>
      <c r="C26" s="50">
        <f>SUM('[1]17.08 Kampala-Entebbe'!C26,'[2]17.08 Kampala-Entebbe'!C26,'[3]17.08 Kampala-Entebbe'!C26)</f>
        <v>75</v>
      </c>
      <c r="D26" s="50">
        <f>SUM('[1]17.08 Kampala-Entebbe'!D26,'[2]17.08 Kampala-Entebbe'!D26,'[3]17.08 Kampala-Entebbe'!D26)</f>
        <v>0</v>
      </c>
      <c r="E26" s="50">
        <f>SUM('[1]17.08 Kampala-Entebbe'!E26,'[2]17.08 Kampala-Entebbe'!E26,'[3]17.08 Kampala-Entebbe'!E26)</f>
        <v>18</v>
      </c>
      <c r="F26" s="50">
        <f>SUM('[1]17.08 Kampala-Entebbe'!F26,'[2]17.08 Kampala-Entebbe'!F26,'[3]17.08 Kampala-Entebbe'!F26)</f>
        <v>22</v>
      </c>
      <c r="G26" s="50">
        <f>SUM('[1]17.08 Kampala-Entebbe'!G26,'[2]17.08 Kampala-Entebbe'!G26,'[3]17.08 Kampala-Entebbe'!G26)</f>
        <v>0</v>
      </c>
      <c r="H26" s="50">
        <f>SUM('[1]17.08 Kampala-Entebbe'!H26,'[2]17.08 Kampala-Entebbe'!H26,'[3]17.08 Kampala-Entebbe'!H26)</f>
        <v>0</v>
      </c>
      <c r="I26" s="50">
        <f>SUM('[1]17.08 Kampala-Entebbe'!I26,'[2]17.08 Kampala-Entebbe'!I26,'[3]17.08 Kampala-Entebbe'!I26)</f>
        <v>7</v>
      </c>
      <c r="J26" s="50">
        <f>SUM('[1]17.08 Kampala-Entebbe'!J26,'[2]17.08 Kampala-Entebbe'!J26,'[3]17.08 Kampala-Entebbe'!J26)</f>
        <v>3</v>
      </c>
      <c r="K26" s="50">
        <f>SUM('[1]17.08 Kampala-Entebbe'!K26,'[2]17.08 Kampala-Entebbe'!K26,'[3]17.08 Kampala-Entebbe'!K26)</f>
        <v>1</v>
      </c>
      <c r="L26" s="50">
        <f>SUM('[1]17.08 Kampala-Entebbe'!L26,'[2]17.08 Kampala-Entebbe'!L26,'[3]17.08 Kampala-Entebbe'!L26)</f>
        <v>1</v>
      </c>
      <c r="M26" s="50">
        <f>SUM('[1]17.08 Kampala-Entebbe'!M26,'[2]17.08 Kampala-Entebbe'!M26,'[3]17.08 Kampala-Entebbe'!M26)</f>
        <v>24</v>
      </c>
      <c r="N26" s="50">
        <f>SUM('[1]17.08 Kampala-Entebbe'!N26,'[2]17.08 Kampala-Entebbe'!N26,'[3]17.08 Kampala-Entebbe'!N26)</f>
        <v>0</v>
      </c>
      <c r="O26" s="15">
        <f t="shared" si="0"/>
        <v>127</v>
      </c>
      <c r="P26" s="15">
        <f t="shared" si="1"/>
        <v>151</v>
      </c>
      <c r="R26" s="28" t="s">
        <v>86</v>
      </c>
      <c r="S26" s="16">
        <f t="shared" ref="S26:AF26" si="18">SUM(S13:S18)</f>
        <v>2118</v>
      </c>
      <c r="T26" s="16">
        <f t="shared" si="18"/>
        <v>0</v>
      </c>
      <c r="U26" s="16">
        <f t="shared" si="18"/>
        <v>633</v>
      </c>
      <c r="V26" s="16">
        <f t="shared" si="18"/>
        <v>467</v>
      </c>
      <c r="W26" s="16">
        <f t="shared" si="18"/>
        <v>25</v>
      </c>
      <c r="X26" s="16">
        <f t="shared" si="18"/>
        <v>4</v>
      </c>
      <c r="Y26" s="16">
        <f t="shared" si="18"/>
        <v>192</v>
      </c>
      <c r="Z26" s="16">
        <f t="shared" si="18"/>
        <v>32</v>
      </c>
      <c r="AA26" s="16">
        <f t="shared" si="18"/>
        <v>12</v>
      </c>
      <c r="AB26" s="16">
        <f t="shared" si="18"/>
        <v>14</v>
      </c>
      <c r="AC26" s="16">
        <f t="shared" si="18"/>
        <v>870</v>
      </c>
      <c r="AD26" s="16">
        <f t="shared" si="18"/>
        <v>0</v>
      </c>
      <c r="AE26" s="32">
        <f t="shared" si="18"/>
        <v>3497</v>
      </c>
      <c r="AF26" s="32">
        <f t="shared" si="18"/>
        <v>4367</v>
      </c>
    </row>
    <row r="27" spans="2:32" ht="23.1" customHeight="1" x14ac:dyDescent="0.25">
      <c r="B27" s="23" t="s">
        <v>54</v>
      </c>
      <c r="C27" s="50">
        <f>SUM('[1]17.08 Kampala-Entebbe'!C27,'[2]17.08 Kampala-Entebbe'!C27,'[3]17.08 Kampala-Entebbe'!C27)</f>
        <v>86</v>
      </c>
      <c r="D27" s="50">
        <f>SUM('[1]17.08 Kampala-Entebbe'!D27,'[2]17.08 Kampala-Entebbe'!D27,'[3]17.08 Kampala-Entebbe'!D27)</f>
        <v>0</v>
      </c>
      <c r="E27" s="50">
        <f>SUM('[1]17.08 Kampala-Entebbe'!E27,'[2]17.08 Kampala-Entebbe'!E27,'[3]17.08 Kampala-Entebbe'!E27)</f>
        <v>19</v>
      </c>
      <c r="F27" s="50">
        <f>SUM('[1]17.08 Kampala-Entebbe'!F27,'[2]17.08 Kampala-Entebbe'!F27,'[3]17.08 Kampala-Entebbe'!F27)</f>
        <v>17</v>
      </c>
      <c r="G27" s="50">
        <f>SUM('[1]17.08 Kampala-Entebbe'!G27,'[2]17.08 Kampala-Entebbe'!G27,'[3]17.08 Kampala-Entebbe'!G27)</f>
        <v>1</v>
      </c>
      <c r="H27" s="50">
        <f>SUM('[1]17.08 Kampala-Entebbe'!H27,'[2]17.08 Kampala-Entebbe'!H27,'[3]17.08 Kampala-Entebbe'!H27)</f>
        <v>0</v>
      </c>
      <c r="I27" s="50">
        <f>SUM('[1]17.08 Kampala-Entebbe'!I27,'[2]17.08 Kampala-Entebbe'!I27,'[3]17.08 Kampala-Entebbe'!I27)</f>
        <v>5</v>
      </c>
      <c r="J27" s="50">
        <f>SUM('[1]17.08 Kampala-Entebbe'!J27,'[2]17.08 Kampala-Entebbe'!J27,'[3]17.08 Kampala-Entebbe'!J27)</f>
        <v>0</v>
      </c>
      <c r="K27" s="50">
        <f>SUM('[1]17.08 Kampala-Entebbe'!K27,'[2]17.08 Kampala-Entebbe'!K27,'[3]17.08 Kampala-Entebbe'!K27)</f>
        <v>2</v>
      </c>
      <c r="L27" s="50">
        <f>SUM('[1]17.08 Kampala-Entebbe'!L27,'[2]17.08 Kampala-Entebbe'!L27,'[3]17.08 Kampala-Entebbe'!L27)</f>
        <v>1</v>
      </c>
      <c r="M27" s="50">
        <f>SUM('[1]17.08 Kampala-Entebbe'!M27,'[2]17.08 Kampala-Entebbe'!M27,'[3]17.08 Kampala-Entebbe'!M27)</f>
        <v>42</v>
      </c>
      <c r="N27" s="50">
        <f>SUM('[1]17.08 Kampala-Entebbe'!N27,'[2]17.08 Kampala-Entebbe'!N27,'[3]17.08 Kampala-Entebbe'!N27)</f>
        <v>0</v>
      </c>
      <c r="O27" s="15">
        <f t="shared" si="0"/>
        <v>131</v>
      </c>
      <c r="P27" s="15">
        <f t="shared" si="1"/>
        <v>173</v>
      </c>
      <c r="R27" s="29" t="s">
        <v>87</v>
      </c>
      <c r="S27" s="16">
        <f t="shared" ref="S27:AF27" si="19">SUM(S19:S21)</f>
        <v>954</v>
      </c>
      <c r="T27" s="16">
        <f t="shared" si="19"/>
        <v>0</v>
      </c>
      <c r="U27" s="16">
        <f t="shared" si="19"/>
        <v>631</v>
      </c>
      <c r="V27" s="16">
        <f t="shared" si="19"/>
        <v>249</v>
      </c>
      <c r="W27" s="16">
        <f t="shared" si="19"/>
        <v>10</v>
      </c>
      <c r="X27" s="16">
        <f t="shared" si="19"/>
        <v>9</v>
      </c>
      <c r="Y27" s="16">
        <f t="shared" si="19"/>
        <v>103</v>
      </c>
      <c r="Z27" s="16">
        <f t="shared" si="19"/>
        <v>9</v>
      </c>
      <c r="AA27" s="16">
        <f t="shared" si="19"/>
        <v>4</v>
      </c>
      <c r="AB27" s="16">
        <f t="shared" si="19"/>
        <v>3</v>
      </c>
      <c r="AC27" s="16">
        <f t="shared" si="19"/>
        <v>445</v>
      </c>
      <c r="AD27" s="16">
        <f t="shared" si="19"/>
        <v>0</v>
      </c>
      <c r="AE27" s="32">
        <f t="shared" si="19"/>
        <v>1972</v>
      </c>
      <c r="AF27" s="32">
        <f t="shared" si="19"/>
        <v>2417</v>
      </c>
    </row>
    <row r="28" spans="2:32" ht="23.1" customHeight="1" x14ac:dyDescent="0.25">
      <c r="B28" s="23" t="s">
        <v>55</v>
      </c>
      <c r="C28" s="50">
        <f>SUM('[1]17.08 Kampala-Entebbe'!C28,'[2]17.08 Kampala-Entebbe'!C28,'[3]17.08 Kampala-Entebbe'!C28)</f>
        <v>84</v>
      </c>
      <c r="D28" s="50">
        <f>SUM('[1]17.08 Kampala-Entebbe'!D28,'[2]17.08 Kampala-Entebbe'!D28,'[3]17.08 Kampala-Entebbe'!D28)</f>
        <v>0</v>
      </c>
      <c r="E28" s="50">
        <f>SUM('[1]17.08 Kampala-Entebbe'!E28,'[2]17.08 Kampala-Entebbe'!E28,'[3]17.08 Kampala-Entebbe'!E28)</f>
        <v>24</v>
      </c>
      <c r="F28" s="50">
        <f>SUM('[1]17.08 Kampala-Entebbe'!F28,'[2]17.08 Kampala-Entebbe'!F28,'[3]17.08 Kampala-Entebbe'!F28)</f>
        <v>27</v>
      </c>
      <c r="G28" s="50">
        <f>SUM('[1]17.08 Kampala-Entebbe'!G28,'[2]17.08 Kampala-Entebbe'!G28,'[3]17.08 Kampala-Entebbe'!G28)</f>
        <v>1</v>
      </c>
      <c r="H28" s="50">
        <f>SUM('[1]17.08 Kampala-Entebbe'!H28,'[2]17.08 Kampala-Entebbe'!H28,'[3]17.08 Kampala-Entebbe'!H28)</f>
        <v>0</v>
      </c>
      <c r="I28" s="50">
        <f>SUM('[1]17.08 Kampala-Entebbe'!I28,'[2]17.08 Kampala-Entebbe'!I28,'[3]17.08 Kampala-Entebbe'!I28)</f>
        <v>14</v>
      </c>
      <c r="J28" s="50">
        <f>SUM('[1]17.08 Kampala-Entebbe'!J28,'[2]17.08 Kampala-Entebbe'!J28,'[3]17.08 Kampala-Entebbe'!J28)</f>
        <v>0</v>
      </c>
      <c r="K28" s="50">
        <f>SUM('[1]17.08 Kampala-Entebbe'!K28,'[2]17.08 Kampala-Entebbe'!K28,'[3]17.08 Kampala-Entebbe'!K28)</f>
        <v>0</v>
      </c>
      <c r="L28" s="50">
        <f>SUM('[1]17.08 Kampala-Entebbe'!L28,'[2]17.08 Kampala-Entebbe'!L28,'[3]17.08 Kampala-Entebbe'!L28)</f>
        <v>1</v>
      </c>
      <c r="M28" s="50">
        <f>SUM('[1]17.08 Kampala-Entebbe'!M28,'[2]17.08 Kampala-Entebbe'!M28,'[3]17.08 Kampala-Entebbe'!M28)</f>
        <v>45</v>
      </c>
      <c r="N28" s="50">
        <f>SUM('[1]17.08 Kampala-Entebbe'!N28,'[2]17.08 Kampala-Entebbe'!N28,'[3]17.08 Kampala-Entebbe'!N28)</f>
        <v>0</v>
      </c>
      <c r="O28" s="15">
        <f t="shared" si="0"/>
        <v>151</v>
      </c>
      <c r="P28" s="15">
        <f t="shared" si="1"/>
        <v>196</v>
      </c>
      <c r="R28" s="5" t="s">
        <v>17</v>
      </c>
      <c r="S28" s="16">
        <f t="shared" ref="S28:AF28" si="20">SUM(S10:S21)</f>
        <v>3542</v>
      </c>
      <c r="T28" s="16">
        <f t="shared" si="20"/>
        <v>0</v>
      </c>
      <c r="U28" s="16">
        <f t="shared" si="20"/>
        <v>1636</v>
      </c>
      <c r="V28" s="16">
        <f t="shared" si="20"/>
        <v>939</v>
      </c>
      <c r="W28" s="16">
        <f t="shared" si="20"/>
        <v>44</v>
      </c>
      <c r="X28" s="16">
        <f t="shared" si="20"/>
        <v>19</v>
      </c>
      <c r="Y28" s="16">
        <f t="shared" si="20"/>
        <v>327</v>
      </c>
      <c r="Z28" s="16">
        <f t="shared" si="20"/>
        <v>49</v>
      </c>
      <c r="AA28" s="16">
        <f t="shared" si="20"/>
        <v>20</v>
      </c>
      <c r="AB28" s="16">
        <f t="shared" si="20"/>
        <v>17</v>
      </c>
      <c r="AC28" s="16">
        <f t="shared" si="20"/>
        <v>1635</v>
      </c>
      <c r="AD28" s="16">
        <f t="shared" si="20"/>
        <v>0</v>
      </c>
      <c r="AE28" s="32">
        <f t="shared" si="20"/>
        <v>6593</v>
      </c>
      <c r="AF28" s="32">
        <f t="shared" si="20"/>
        <v>8228</v>
      </c>
    </row>
    <row r="29" spans="2:32" ht="23.1" customHeight="1" x14ac:dyDescent="0.25">
      <c r="B29" s="23" t="s">
        <v>56</v>
      </c>
      <c r="C29" s="50">
        <f>SUM('[1]17.08 Kampala-Entebbe'!C29,'[2]17.08 Kampala-Entebbe'!C29,'[3]17.08 Kampala-Entebbe'!C29)</f>
        <v>91</v>
      </c>
      <c r="D29" s="50">
        <f>SUM('[1]17.08 Kampala-Entebbe'!D29,'[2]17.08 Kampala-Entebbe'!D29,'[3]17.08 Kampala-Entebbe'!D29)</f>
        <v>0</v>
      </c>
      <c r="E29" s="50">
        <f>SUM('[1]17.08 Kampala-Entebbe'!E29,'[2]17.08 Kampala-Entebbe'!E29,'[3]17.08 Kampala-Entebbe'!E29)</f>
        <v>19</v>
      </c>
      <c r="F29" s="50">
        <f>SUM('[1]17.08 Kampala-Entebbe'!F29,'[2]17.08 Kampala-Entebbe'!F29,'[3]17.08 Kampala-Entebbe'!F29)</f>
        <v>16</v>
      </c>
      <c r="G29" s="50">
        <f>SUM('[1]17.08 Kampala-Entebbe'!G29,'[2]17.08 Kampala-Entebbe'!G29,'[3]17.08 Kampala-Entebbe'!G29)</f>
        <v>1</v>
      </c>
      <c r="H29" s="50">
        <f>SUM('[1]17.08 Kampala-Entebbe'!H29,'[2]17.08 Kampala-Entebbe'!H29,'[3]17.08 Kampala-Entebbe'!H29)</f>
        <v>0</v>
      </c>
      <c r="I29" s="50">
        <f>SUM('[1]17.08 Kampala-Entebbe'!I29,'[2]17.08 Kampala-Entebbe'!I29,'[3]17.08 Kampala-Entebbe'!I29)</f>
        <v>5</v>
      </c>
      <c r="J29" s="50">
        <f>SUM('[1]17.08 Kampala-Entebbe'!J29,'[2]17.08 Kampala-Entebbe'!J29,'[3]17.08 Kampala-Entebbe'!J29)</f>
        <v>1</v>
      </c>
      <c r="K29" s="50">
        <f>SUM('[1]17.08 Kampala-Entebbe'!K29,'[2]17.08 Kampala-Entebbe'!K29,'[3]17.08 Kampala-Entebbe'!K29)</f>
        <v>1</v>
      </c>
      <c r="L29" s="50">
        <f>SUM('[1]17.08 Kampala-Entebbe'!L29,'[2]17.08 Kampala-Entebbe'!L29,'[3]17.08 Kampala-Entebbe'!L29)</f>
        <v>0</v>
      </c>
      <c r="M29" s="50">
        <f>SUM('[1]17.08 Kampala-Entebbe'!M29,'[2]17.08 Kampala-Entebbe'!M29,'[3]17.08 Kampala-Entebbe'!M29)</f>
        <v>40</v>
      </c>
      <c r="N29" s="50">
        <f>SUM('[1]17.08 Kampala-Entebbe'!N29,'[2]17.08 Kampala-Entebbe'!N29,'[3]17.08 Kampala-Entebbe'!N29)</f>
        <v>0</v>
      </c>
      <c r="O29" s="15">
        <f t="shared" si="0"/>
        <v>134</v>
      </c>
      <c r="P29" s="15">
        <f t="shared" si="1"/>
        <v>174</v>
      </c>
      <c r="R29"/>
      <c r="S29" s="20"/>
      <c r="T29" s="19"/>
    </row>
    <row r="30" spans="2:32" ht="23.1" customHeight="1" x14ac:dyDescent="0.25">
      <c r="B30" s="23" t="s">
        <v>57</v>
      </c>
      <c r="C30" s="50">
        <f>SUM('[1]17.08 Kampala-Entebbe'!C30,'[2]17.08 Kampala-Entebbe'!C30,'[3]17.08 Kampala-Entebbe'!C30)</f>
        <v>63</v>
      </c>
      <c r="D30" s="50">
        <f>SUM('[1]17.08 Kampala-Entebbe'!D30,'[2]17.08 Kampala-Entebbe'!D30,'[3]17.08 Kampala-Entebbe'!D30)</f>
        <v>0</v>
      </c>
      <c r="E30" s="50">
        <f>SUM('[1]17.08 Kampala-Entebbe'!E30,'[2]17.08 Kampala-Entebbe'!E30,'[3]17.08 Kampala-Entebbe'!E30)</f>
        <v>43</v>
      </c>
      <c r="F30" s="50">
        <f>SUM('[1]17.08 Kampala-Entebbe'!F30,'[2]17.08 Kampala-Entebbe'!F30,'[3]17.08 Kampala-Entebbe'!F30)</f>
        <v>14</v>
      </c>
      <c r="G30" s="50">
        <f>SUM('[1]17.08 Kampala-Entebbe'!G30,'[2]17.08 Kampala-Entebbe'!G30,'[3]17.08 Kampala-Entebbe'!G30)</f>
        <v>0</v>
      </c>
      <c r="H30" s="50">
        <f>SUM('[1]17.08 Kampala-Entebbe'!H30,'[2]17.08 Kampala-Entebbe'!H30,'[3]17.08 Kampala-Entebbe'!H30)</f>
        <v>0</v>
      </c>
      <c r="I30" s="50">
        <f>SUM('[1]17.08 Kampala-Entebbe'!I30,'[2]17.08 Kampala-Entebbe'!I30,'[3]17.08 Kampala-Entebbe'!I30)</f>
        <v>6</v>
      </c>
      <c r="J30" s="50">
        <f>SUM('[1]17.08 Kampala-Entebbe'!J30,'[2]17.08 Kampala-Entebbe'!J30,'[3]17.08 Kampala-Entebbe'!J30)</f>
        <v>1</v>
      </c>
      <c r="K30" s="50">
        <f>SUM('[1]17.08 Kampala-Entebbe'!K30,'[2]17.08 Kampala-Entebbe'!K30,'[3]17.08 Kampala-Entebbe'!K30)</f>
        <v>0</v>
      </c>
      <c r="L30" s="50">
        <f>SUM('[1]17.08 Kampala-Entebbe'!L30,'[2]17.08 Kampala-Entebbe'!L30,'[3]17.08 Kampala-Entebbe'!L30)</f>
        <v>0</v>
      </c>
      <c r="M30" s="50">
        <f>SUM('[1]17.08 Kampala-Entebbe'!M30,'[2]17.08 Kampala-Entebbe'!M30,'[3]17.08 Kampala-Entebbe'!M30)</f>
        <v>35</v>
      </c>
      <c r="N30" s="50">
        <f>SUM('[1]17.08 Kampala-Entebbe'!N30,'[2]17.08 Kampala-Entebbe'!N30,'[3]17.08 Kampala-Entebbe'!N30)</f>
        <v>0</v>
      </c>
      <c r="O30" s="15">
        <f t="shared" si="0"/>
        <v>127</v>
      </c>
      <c r="P30" s="15">
        <f t="shared" si="1"/>
        <v>162</v>
      </c>
    </row>
    <row r="31" spans="2:32" ht="23.1" customHeight="1" x14ac:dyDescent="0.25">
      <c r="B31" s="24" t="s">
        <v>58</v>
      </c>
      <c r="C31" s="50">
        <f>SUM('[1]17.08 Kampala-Entebbe'!C31,'[2]17.08 Kampala-Entebbe'!C31,'[3]17.08 Kampala-Entebbe'!C31)</f>
        <v>63</v>
      </c>
      <c r="D31" s="50">
        <f>SUM('[1]17.08 Kampala-Entebbe'!D31,'[2]17.08 Kampala-Entebbe'!D31,'[3]17.08 Kampala-Entebbe'!D31)</f>
        <v>0</v>
      </c>
      <c r="E31" s="50">
        <f>SUM('[1]17.08 Kampala-Entebbe'!E31,'[2]17.08 Kampala-Entebbe'!E31,'[3]17.08 Kampala-Entebbe'!E31)</f>
        <v>39</v>
      </c>
      <c r="F31" s="50">
        <f>SUM('[1]17.08 Kampala-Entebbe'!F31,'[2]17.08 Kampala-Entebbe'!F31,'[3]17.08 Kampala-Entebbe'!F31)</f>
        <v>16</v>
      </c>
      <c r="G31" s="50">
        <f>SUM('[1]17.08 Kampala-Entebbe'!G31,'[2]17.08 Kampala-Entebbe'!G31,'[3]17.08 Kampala-Entebbe'!G31)</f>
        <v>0</v>
      </c>
      <c r="H31" s="50">
        <f>SUM('[1]17.08 Kampala-Entebbe'!H31,'[2]17.08 Kampala-Entebbe'!H31,'[3]17.08 Kampala-Entebbe'!H31)</f>
        <v>1</v>
      </c>
      <c r="I31" s="50">
        <f>SUM('[1]17.08 Kampala-Entebbe'!I31,'[2]17.08 Kampala-Entebbe'!I31,'[3]17.08 Kampala-Entebbe'!I31)</f>
        <v>11</v>
      </c>
      <c r="J31" s="50">
        <f>SUM('[1]17.08 Kampala-Entebbe'!J31,'[2]17.08 Kampala-Entebbe'!J31,'[3]17.08 Kampala-Entebbe'!J31)</f>
        <v>3</v>
      </c>
      <c r="K31" s="50">
        <f>SUM('[1]17.08 Kampala-Entebbe'!K31,'[2]17.08 Kampala-Entebbe'!K31,'[3]17.08 Kampala-Entebbe'!K31)</f>
        <v>0</v>
      </c>
      <c r="L31" s="50">
        <f>SUM('[1]17.08 Kampala-Entebbe'!L31,'[2]17.08 Kampala-Entebbe'!L31,'[3]17.08 Kampala-Entebbe'!L31)</f>
        <v>1</v>
      </c>
      <c r="M31" s="50">
        <f>SUM('[1]17.08 Kampala-Entebbe'!M31,'[2]17.08 Kampala-Entebbe'!M31,'[3]17.08 Kampala-Entebbe'!M31)</f>
        <v>39</v>
      </c>
      <c r="N31" s="50">
        <f>SUM('[1]17.08 Kampala-Entebbe'!N31,'[2]17.08 Kampala-Entebbe'!N31,'[3]17.08 Kampala-Entebbe'!N31)</f>
        <v>0</v>
      </c>
      <c r="O31" s="15">
        <f t="shared" si="0"/>
        <v>134</v>
      </c>
      <c r="P31" s="15">
        <f t="shared" si="1"/>
        <v>173</v>
      </c>
    </row>
    <row r="32" spans="2:32" ht="23.1" customHeight="1" x14ac:dyDescent="0.25">
      <c r="B32" s="24" t="s">
        <v>59</v>
      </c>
      <c r="C32" s="50">
        <f>SUM('[1]17.08 Kampala-Entebbe'!C32,'[2]17.08 Kampala-Entebbe'!C32,'[3]17.08 Kampala-Entebbe'!C32)</f>
        <v>66</v>
      </c>
      <c r="D32" s="50">
        <f>SUM('[1]17.08 Kampala-Entebbe'!D32,'[2]17.08 Kampala-Entebbe'!D32,'[3]17.08 Kampala-Entebbe'!D32)</f>
        <v>0</v>
      </c>
      <c r="E32" s="50">
        <f>SUM('[1]17.08 Kampala-Entebbe'!E32,'[2]17.08 Kampala-Entebbe'!E32,'[3]17.08 Kampala-Entebbe'!E32)</f>
        <v>41</v>
      </c>
      <c r="F32" s="50">
        <f>SUM('[1]17.08 Kampala-Entebbe'!F32,'[2]17.08 Kampala-Entebbe'!F32,'[3]17.08 Kampala-Entebbe'!F32)</f>
        <v>14</v>
      </c>
      <c r="G32" s="50">
        <f>SUM('[1]17.08 Kampala-Entebbe'!G32,'[2]17.08 Kampala-Entebbe'!G32,'[3]17.08 Kampala-Entebbe'!G32)</f>
        <v>3</v>
      </c>
      <c r="H32" s="50">
        <f>SUM('[1]17.08 Kampala-Entebbe'!H32,'[2]17.08 Kampala-Entebbe'!H32,'[3]17.08 Kampala-Entebbe'!H32)</f>
        <v>0</v>
      </c>
      <c r="I32" s="50">
        <f>SUM('[1]17.08 Kampala-Entebbe'!I32,'[2]17.08 Kampala-Entebbe'!I32,'[3]17.08 Kampala-Entebbe'!I32)</f>
        <v>9</v>
      </c>
      <c r="J32" s="50">
        <f>SUM('[1]17.08 Kampala-Entebbe'!J32,'[2]17.08 Kampala-Entebbe'!J32,'[3]17.08 Kampala-Entebbe'!J32)</f>
        <v>0</v>
      </c>
      <c r="K32" s="50">
        <f>SUM('[1]17.08 Kampala-Entebbe'!K32,'[2]17.08 Kampala-Entebbe'!K32,'[3]17.08 Kampala-Entebbe'!K32)</f>
        <v>0</v>
      </c>
      <c r="L32" s="50">
        <f>SUM('[1]17.08 Kampala-Entebbe'!L32,'[2]17.08 Kampala-Entebbe'!L32,'[3]17.08 Kampala-Entebbe'!L32)</f>
        <v>1</v>
      </c>
      <c r="M32" s="50">
        <f>SUM('[1]17.08 Kampala-Entebbe'!M32,'[2]17.08 Kampala-Entebbe'!M32,'[3]17.08 Kampala-Entebbe'!M32)</f>
        <v>45</v>
      </c>
      <c r="N32" s="50">
        <f>SUM('[1]17.08 Kampala-Entebbe'!N32,'[2]17.08 Kampala-Entebbe'!N32,'[3]17.08 Kampala-Entebbe'!N32)</f>
        <v>0</v>
      </c>
      <c r="O32" s="15">
        <f t="shared" si="0"/>
        <v>134</v>
      </c>
      <c r="P32" s="15">
        <f t="shared" si="1"/>
        <v>179</v>
      </c>
    </row>
    <row r="33" spans="2:20" ht="23.1" customHeight="1" x14ac:dyDescent="0.25">
      <c r="B33" s="23" t="s">
        <v>60</v>
      </c>
      <c r="C33" s="50">
        <f>SUM('[1]17.08 Kampala-Entebbe'!C33,'[2]17.08 Kampala-Entebbe'!C33,'[3]17.08 Kampala-Entebbe'!C33)</f>
        <v>86</v>
      </c>
      <c r="D33" s="50">
        <f>SUM('[1]17.08 Kampala-Entebbe'!D33,'[2]17.08 Kampala-Entebbe'!D33,'[3]17.08 Kampala-Entebbe'!D33)</f>
        <v>0</v>
      </c>
      <c r="E33" s="50">
        <f>SUM('[1]17.08 Kampala-Entebbe'!E33,'[2]17.08 Kampala-Entebbe'!E33,'[3]17.08 Kampala-Entebbe'!E33)</f>
        <v>41</v>
      </c>
      <c r="F33" s="50">
        <f>SUM('[1]17.08 Kampala-Entebbe'!F33,'[2]17.08 Kampala-Entebbe'!F33,'[3]17.08 Kampala-Entebbe'!F33)</f>
        <v>21</v>
      </c>
      <c r="G33" s="50">
        <f>SUM('[1]17.08 Kampala-Entebbe'!G33,'[2]17.08 Kampala-Entebbe'!G33,'[3]17.08 Kampala-Entebbe'!G33)</f>
        <v>1</v>
      </c>
      <c r="H33" s="50">
        <f>SUM('[1]17.08 Kampala-Entebbe'!H33,'[2]17.08 Kampala-Entebbe'!H33,'[3]17.08 Kampala-Entebbe'!H33)</f>
        <v>0</v>
      </c>
      <c r="I33" s="50">
        <f>SUM('[1]17.08 Kampala-Entebbe'!I33,'[2]17.08 Kampala-Entebbe'!I33,'[3]17.08 Kampala-Entebbe'!I33)</f>
        <v>8</v>
      </c>
      <c r="J33" s="50">
        <f>SUM('[1]17.08 Kampala-Entebbe'!J33,'[2]17.08 Kampala-Entebbe'!J33,'[3]17.08 Kampala-Entebbe'!J33)</f>
        <v>0</v>
      </c>
      <c r="K33" s="50">
        <f>SUM('[1]17.08 Kampala-Entebbe'!K33,'[2]17.08 Kampala-Entebbe'!K33,'[3]17.08 Kampala-Entebbe'!K33)</f>
        <v>0</v>
      </c>
      <c r="L33" s="50">
        <f>SUM('[1]17.08 Kampala-Entebbe'!L33,'[2]17.08 Kampala-Entebbe'!L33,'[3]17.08 Kampala-Entebbe'!L33)</f>
        <v>1</v>
      </c>
      <c r="M33" s="50">
        <f>SUM('[1]17.08 Kampala-Entebbe'!M33,'[2]17.08 Kampala-Entebbe'!M33,'[3]17.08 Kampala-Entebbe'!M33)</f>
        <v>22</v>
      </c>
      <c r="N33" s="50">
        <f>SUM('[1]17.08 Kampala-Entebbe'!N33,'[2]17.08 Kampala-Entebbe'!N33,'[3]17.08 Kampala-Entebbe'!N33)</f>
        <v>0</v>
      </c>
      <c r="O33" s="15">
        <f t="shared" si="0"/>
        <v>158</v>
      </c>
      <c r="P33" s="15">
        <f t="shared" si="1"/>
        <v>180</v>
      </c>
    </row>
    <row r="34" spans="2:20" ht="23.1" customHeight="1" x14ac:dyDescent="0.25">
      <c r="B34" s="24" t="s">
        <v>61</v>
      </c>
      <c r="C34" s="50">
        <f>SUM('[1]17.08 Kampala-Entebbe'!C34,'[2]17.08 Kampala-Entebbe'!C34,'[3]17.08 Kampala-Entebbe'!C34)</f>
        <v>64</v>
      </c>
      <c r="D34" s="50">
        <f>SUM('[1]17.08 Kampala-Entebbe'!D34,'[2]17.08 Kampala-Entebbe'!D34,'[3]17.08 Kampala-Entebbe'!D34)</f>
        <v>0</v>
      </c>
      <c r="E34" s="50">
        <f>SUM('[1]17.08 Kampala-Entebbe'!E34,'[2]17.08 Kampala-Entebbe'!E34,'[3]17.08 Kampala-Entebbe'!E34)</f>
        <v>35</v>
      </c>
      <c r="F34" s="50">
        <f>SUM('[1]17.08 Kampala-Entebbe'!F34,'[2]17.08 Kampala-Entebbe'!F34,'[3]17.08 Kampala-Entebbe'!F34)</f>
        <v>18</v>
      </c>
      <c r="G34" s="50">
        <f>SUM('[1]17.08 Kampala-Entebbe'!G34,'[2]17.08 Kampala-Entebbe'!G34,'[3]17.08 Kampala-Entebbe'!G34)</f>
        <v>0</v>
      </c>
      <c r="H34" s="50">
        <f>SUM('[1]17.08 Kampala-Entebbe'!H34,'[2]17.08 Kampala-Entebbe'!H34,'[3]17.08 Kampala-Entebbe'!H34)</f>
        <v>1</v>
      </c>
      <c r="I34" s="50">
        <f>SUM('[1]17.08 Kampala-Entebbe'!I34,'[2]17.08 Kampala-Entebbe'!I34,'[3]17.08 Kampala-Entebbe'!I34)</f>
        <v>6</v>
      </c>
      <c r="J34" s="50">
        <f>SUM('[1]17.08 Kampala-Entebbe'!J34,'[2]17.08 Kampala-Entebbe'!J34,'[3]17.08 Kampala-Entebbe'!J34)</f>
        <v>0</v>
      </c>
      <c r="K34" s="50">
        <f>SUM('[1]17.08 Kampala-Entebbe'!K34,'[2]17.08 Kampala-Entebbe'!K34,'[3]17.08 Kampala-Entebbe'!K34)</f>
        <v>0</v>
      </c>
      <c r="L34" s="50">
        <f>SUM('[1]17.08 Kampala-Entebbe'!L34,'[2]17.08 Kampala-Entebbe'!L34,'[3]17.08 Kampala-Entebbe'!L34)</f>
        <v>0</v>
      </c>
      <c r="M34" s="50">
        <f>SUM('[1]17.08 Kampala-Entebbe'!M34,'[2]17.08 Kampala-Entebbe'!M34,'[3]17.08 Kampala-Entebbe'!M34)</f>
        <v>39</v>
      </c>
      <c r="N34" s="50">
        <f>SUM('[1]17.08 Kampala-Entebbe'!N34,'[2]17.08 Kampala-Entebbe'!N34,'[3]17.08 Kampala-Entebbe'!N34)</f>
        <v>0</v>
      </c>
      <c r="O34" s="15">
        <f t="shared" si="0"/>
        <v>124</v>
      </c>
      <c r="P34" s="15">
        <f t="shared" si="1"/>
        <v>163</v>
      </c>
    </row>
    <row r="35" spans="2:20" ht="23.1" customHeight="1" x14ac:dyDescent="0.25">
      <c r="B35" s="24" t="s">
        <v>62</v>
      </c>
      <c r="C35" s="50">
        <f>SUM('[1]17.08 Kampala-Entebbe'!C35,'[2]17.08 Kampala-Entebbe'!C35,'[3]17.08 Kampala-Entebbe'!C35)</f>
        <v>75</v>
      </c>
      <c r="D35" s="50">
        <f>SUM('[1]17.08 Kampala-Entebbe'!D35,'[2]17.08 Kampala-Entebbe'!D35,'[3]17.08 Kampala-Entebbe'!D35)</f>
        <v>0</v>
      </c>
      <c r="E35" s="50">
        <f>SUM('[1]17.08 Kampala-Entebbe'!E35,'[2]17.08 Kampala-Entebbe'!E35,'[3]17.08 Kampala-Entebbe'!E35)</f>
        <v>35</v>
      </c>
      <c r="F35" s="50">
        <f>SUM('[1]17.08 Kampala-Entebbe'!F35,'[2]17.08 Kampala-Entebbe'!F35,'[3]17.08 Kampala-Entebbe'!F35)</f>
        <v>18</v>
      </c>
      <c r="G35" s="50">
        <f>SUM('[1]17.08 Kampala-Entebbe'!G35,'[2]17.08 Kampala-Entebbe'!G35,'[3]17.08 Kampala-Entebbe'!G35)</f>
        <v>2</v>
      </c>
      <c r="H35" s="50">
        <f>SUM('[1]17.08 Kampala-Entebbe'!H35,'[2]17.08 Kampala-Entebbe'!H35,'[3]17.08 Kampala-Entebbe'!H35)</f>
        <v>0</v>
      </c>
      <c r="I35" s="50">
        <f>SUM('[1]17.08 Kampala-Entebbe'!I35,'[2]17.08 Kampala-Entebbe'!I35,'[3]17.08 Kampala-Entebbe'!I35)</f>
        <v>9</v>
      </c>
      <c r="J35" s="50">
        <f>SUM('[1]17.08 Kampala-Entebbe'!J35,'[2]17.08 Kampala-Entebbe'!J35,'[3]17.08 Kampala-Entebbe'!J35)</f>
        <v>1</v>
      </c>
      <c r="K35" s="50">
        <f>SUM('[1]17.08 Kampala-Entebbe'!K35,'[2]17.08 Kampala-Entebbe'!K35,'[3]17.08 Kampala-Entebbe'!K35)</f>
        <v>0</v>
      </c>
      <c r="L35" s="50">
        <f>SUM('[1]17.08 Kampala-Entebbe'!L35,'[2]17.08 Kampala-Entebbe'!L35,'[3]17.08 Kampala-Entebbe'!L35)</f>
        <v>0</v>
      </c>
      <c r="M35" s="50">
        <f>SUM('[1]17.08 Kampala-Entebbe'!M35,'[2]17.08 Kampala-Entebbe'!M35,'[3]17.08 Kampala-Entebbe'!M35)</f>
        <v>39</v>
      </c>
      <c r="N35" s="50">
        <f>SUM('[1]17.08 Kampala-Entebbe'!N35,'[2]17.08 Kampala-Entebbe'!N35,'[3]17.08 Kampala-Entebbe'!N35)</f>
        <v>0</v>
      </c>
      <c r="O35" s="15">
        <f t="shared" si="0"/>
        <v>140</v>
      </c>
      <c r="P35" s="15">
        <f t="shared" si="1"/>
        <v>179</v>
      </c>
    </row>
    <row r="36" spans="2:20" ht="23.1" customHeight="1" x14ac:dyDescent="0.25">
      <c r="B36" s="24" t="s">
        <v>63</v>
      </c>
      <c r="C36" s="50">
        <f>SUM('[1]17.08 Kampala-Entebbe'!C36,'[2]17.08 Kampala-Entebbe'!C36,'[3]17.08 Kampala-Entebbe'!C36)</f>
        <v>87</v>
      </c>
      <c r="D36" s="50">
        <f>SUM('[1]17.08 Kampala-Entebbe'!D36,'[2]17.08 Kampala-Entebbe'!D36,'[3]17.08 Kampala-Entebbe'!D36)</f>
        <v>0</v>
      </c>
      <c r="E36" s="50">
        <f>SUM('[1]17.08 Kampala-Entebbe'!E36,'[2]17.08 Kampala-Entebbe'!E36,'[3]17.08 Kampala-Entebbe'!E36)</f>
        <v>29</v>
      </c>
      <c r="F36" s="50">
        <f>SUM('[1]17.08 Kampala-Entebbe'!F36,'[2]17.08 Kampala-Entebbe'!F36,'[3]17.08 Kampala-Entebbe'!F36)</f>
        <v>14</v>
      </c>
      <c r="G36" s="50">
        <f>SUM('[1]17.08 Kampala-Entebbe'!G36,'[2]17.08 Kampala-Entebbe'!G36,'[3]17.08 Kampala-Entebbe'!G36)</f>
        <v>1</v>
      </c>
      <c r="H36" s="50">
        <f>SUM('[1]17.08 Kampala-Entebbe'!H36,'[2]17.08 Kampala-Entebbe'!H36,'[3]17.08 Kampala-Entebbe'!H36)</f>
        <v>0</v>
      </c>
      <c r="I36" s="50">
        <f>SUM('[1]17.08 Kampala-Entebbe'!I36,'[2]17.08 Kampala-Entebbe'!I36,'[3]17.08 Kampala-Entebbe'!I36)</f>
        <v>8</v>
      </c>
      <c r="J36" s="50">
        <f>SUM('[1]17.08 Kampala-Entebbe'!J36,'[2]17.08 Kampala-Entebbe'!J36,'[3]17.08 Kampala-Entebbe'!J36)</f>
        <v>2</v>
      </c>
      <c r="K36" s="50">
        <f>SUM('[1]17.08 Kampala-Entebbe'!K36,'[2]17.08 Kampala-Entebbe'!K36,'[3]17.08 Kampala-Entebbe'!K36)</f>
        <v>1</v>
      </c>
      <c r="L36" s="50">
        <f>SUM('[1]17.08 Kampala-Entebbe'!L36,'[2]17.08 Kampala-Entebbe'!L36,'[3]17.08 Kampala-Entebbe'!L36)</f>
        <v>1</v>
      </c>
      <c r="M36" s="50">
        <f>SUM('[1]17.08 Kampala-Entebbe'!M36,'[2]17.08 Kampala-Entebbe'!M36,'[3]17.08 Kampala-Entebbe'!M36)</f>
        <v>35</v>
      </c>
      <c r="N36" s="50">
        <f>SUM('[1]17.08 Kampala-Entebbe'!N36,'[2]17.08 Kampala-Entebbe'!N36,'[3]17.08 Kampala-Entebbe'!N36)</f>
        <v>0</v>
      </c>
      <c r="O36" s="15">
        <f t="shared" si="0"/>
        <v>143</v>
      </c>
      <c r="P36" s="15">
        <f t="shared" si="1"/>
        <v>178</v>
      </c>
    </row>
    <row r="37" spans="2:20" ht="23.1" customHeight="1" x14ac:dyDescent="0.25">
      <c r="B37" s="23" t="s">
        <v>64</v>
      </c>
      <c r="C37" s="50">
        <f>SUM('[1]17.08 Kampala-Entebbe'!C37,'[2]17.08 Kampala-Entebbe'!C37,'[3]17.08 Kampala-Entebbe'!C37)</f>
        <v>68</v>
      </c>
      <c r="D37" s="50">
        <f>SUM('[1]17.08 Kampala-Entebbe'!D37,'[2]17.08 Kampala-Entebbe'!D37,'[3]17.08 Kampala-Entebbe'!D37)</f>
        <v>0</v>
      </c>
      <c r="E37" s="50">
        <f>SUM('[1]17.08 Kampala-Entebbe'!E37,'[2]17.08 Kampala-Entebbe'!E37,'[3]17.08 Kampala-Entebbe'!E37)</f>
        <v>32</v>
      </c>
      <c r="F37" s="50">
        <f>SUM('[1]17.08 Kampala-Entebbe'!F37,'[2]17.08 Kampala-Entebbe'!F37,'[3]17.08 Kampala-Entebbe'!F37)</f>
        <v>23</v>
      </c>
      <c r="G37" s="50">
        <f>SUM('[1]17.08 Kampala-Entebbe'!G37,'[2]17.08 Kampala-Entebbe'!G37,'[3]17.08 Kampala-Entebbe'!G37)</f>
        <v>0</v>
      </c>
      <c r="H37" s="50">
        <f>SUM('[1]17.08 Kampala-Entebbe'!H37,'[2]17.08 Kampala-Entebbe'!H37,'[3]17.08 Kampala-Entebbe'!H37)</f>
        <v>0</v>
      </c>
      <c r="I37" s="50">
        <f>SUM('[1]17.08 Kampala-Entebbe'!I37,'[2]17.08 Kampala-Entebbe'!I37,'[3]17.08 Kampala-Entebbe'!I37)</f>
        <v>9</v>
      </c>
      <c r="J37" s="50">
        <f>SUM('[1]17.08 Kampala-Entebbe'!J37,'[2]17.08 Kampala-Entebbe'!J37,'[3]17.08 Kampala-Entebbe'!J37)</f>
        <v>0</v>
      </c>
      <c r="K37" s="50">
        <f>SUM('[1]17.08 Kampala-Entebbe'!K37,'[2]17.08 Kampala-Entebbe'!K37,'[3]17.08 Kampala-Entebbe'!K37)</f>
        <v>1</v>
      </c>
      <c r="L37" s="50">
        <f>SUM('[1]17.08 Kampala-Entebbe'!L37,'[2]17.08 Kampala-Entebbe'!L37,'[3]17.08 Kampala-Entebbe'!L37)</f>
        <v>0</v>
      </c>
      <c r="M37" s="50">
        <f>SUM('[1]17.08 Kampala-Entebbe'!M37,'[2]17.08 Kampala-Entebbe'!M37,'[3]17.08 Kampala-Entebbe'!M37)</f>
        <v>41</v>
      </c>
      <c r="N37" s="50">
        <f>SUM('[1]17.08 Kampala-Entebbe'!N37,'[2]17.08 Kampala-Entebbe'!N37,'[3]17.08 Kampala-Entebbe'!N37)</f>
        <v>0</v>
      </c>
      <c r="O37" s="15">
        <f t="shared" si="0"/>
        <v>133</v>
      </c>
      <c r="P37" s="15">
        <f t="shared" si="1"/>
        <v>174</v>
      </c>
    </row>
    <row r="38" spans="2:20" ht="23.1" customHeight="1" x14ac:dyDescent="0.25">
      <c r="B38" s="24" t="s">
        <v>65</v>
      </c>
      <c r="C38" s="50">
        <f>SUM('[1]17.08 Kampala-Entebbe'!C38,'[2]17.08 Kampala-Entebbe'!C38,'[3]17.08 Kampala-Entebbe'!C38)</f>
        <v>103</v>
      </c>
      <c r="D38" s="50">
        <f>SUM('[1]17.08 Kampala-Entebbe'!D38,'[2]17.08 Kampala-Entebbe'!D38,'[3]17.08 Kampala-Entebbe'!D38)</f>
        <v>0</v>
      </c>
      <c r="E38" s="50">
        <f>SUM('[1]17.08 Kampala-Entebbe'!E38,'[2]17.08 Kampala-Entebbe'!E38,'[3]17.08 Kampala-Entebbe'!E38)</f>
        <v>17</v>
      </c>
      <c r="F38" s="50">
        <f>SUM('[1]17.08 Kampala-Entebbe'!F38,'[2]17.08 Kampala-Entebbe'!F38,'[3]17.08 Kampala-Entebbe'!F38)</f>
        <v>18</v>
      </c>
      <c r="G38" s="50">
        <f>SUM('[1]17.08 Kampala-Entebbe'!G38,'[2]17.08 Kampala-Entebbe'!G38,'[3]17.08 Kampala-Entebbe'!G38)</f>
        <v>1</v>
      </c>
      <c r="H38" s="50">
        <f>SUM('[1]17.08 Kampala-Entebbe'!H38,'[2]17.08 Kampala-Entebbe'!H38,'[3]17.08 Kampala-Entebbe'!H38)</f>
        <v>1</v>
      </c>
      <c r="I38" s="50">
        <f>SUM('[1]17.08 Kampala-Entebbe'!I38,'[2]17.08 Kampala-Entebbe'!I38,'[3]17.08 Kampala-Entebbe'!I38)</f>
        <v>10</v>
      </c>
      <c r="J38" s="50">
        <f>SUM('[1]17.08 Kampala-Entebbe'!J38,'[2]17.08 Kampala-Entebbe'!J38,'[3]17.08 Kampala-Entebbe'!J38)</f>
        <v>1</v>
      </c>
      <c r="K38" s="50">
        <f>SUM('[1]17.08 Kampala-Entebbe'!K38,'[2]17.08 Kampala-Entebbe'!K38,'[3]17.08 Kampala-Entebbe'!K38)</f>
        <v>3</v>
      </c>
      <c r="L38" s="50">
        <f>SUM('[1]17.08 Kampala-Entebbe'!L38,'[2]17.08 Kampala-Entebbe'!L38,'[3]17.08 Kampala-Entebbe'!L38)</f>
        <v>0</v>
      </c>
      <c r="M38" s="50">
        <f>SUM('[1]17.08 Kampala-Entebbe'!M38,'[2]17.08 Kampala-Entebbe'!M38,'[3]17.08 Kampala-Entebbe'!M38)</f>
        <v>43</v>
      </c>
      <c r="N38" s="50">
        <f>SUM('[1]17.08 Kampala-Entebbe'!N38,'[2]17.08 Kampala-Entebbe'!N38,'[3]17.08 Kampala-Entebbe'!N38)</f>
        <v>0</v>
      </c>
      <c r="O38" s="15">
        <f t="shared" si="0"/>
        <v>154</v>
      </c>
      <c r="P38" s="15">
        <f t="shared" si="1"/>
        <v>197</v>
      </c>
    </row>
    <row r="39" spans="2:20" ht="23.1" customHeight="1" x14ac:dyDescent="0.25">
      <c r="B39" s="24" t="s">
        <v>66</v>
      </c>
      <c r="C39" s="50">
        <f>SUM('[1]17.08 Kampala-Entebbe'!C39,'[2]17.08 Kampala-Entebbe'!C39,'[3]17.08 Kampala-Entebbe'!C39)</f>
        <v>110</v>
      </c>
      <c r="D39" s="50">
        <f>SUM('[1]17.08 Kampala-Entebbe'!D39,'[2]17.08 Kampala-Entebbe'!D39,'[3]17.08 Kampala-Entebbe'!D39)</f>
        <v>0</v>
      </c>
      <c r="E39" s="50">
        <f>SUM('[1]17.08 Kampala-Entebbe'!E39,'[2]17.08 Kampala-Entebbe'!E39,'[3]17.08 Kampala-Entebbe'!E39)</f>
        <v>40</v>
      </c>
      <c r="F39" s="50">
        <f>SUM('[1]17.08 Kampala-Entebbe'!F39,'[2]17.08 Kampala-Entebbe'!F39,'[3]17.08 Kampala-Entebbe'!F39)</f>
        <v>21</v>
      </c>
      <c r="G39" s="50">
        <f>SUM('[1]17.08 Kampala-Entebbe'!G39,'[2]17.08 Kampala-Entebbe'!G39,'[3]17.08 Kampala-Entebbe'!G39)</f>
        <v>3</v>
      </c>
      <c r="H39" s="50">
        <f>SUM('[1]17.08 Kampala-Entebbe'!H39,'[2]17.08 Kampala-Entebbe'!H39,'[3]17.08 Kampala-Entebbe'!H39)</f>
        <v>0</v>
      </c>
      <c r="I39" s="50">
        <f>SUM('[1]17.08 Kampala-Entebbe'!I39,'[2]17.08 Kampala-Entebbe'!I39,'[3]17.08 Kampala-Entebbe'!I39)</f>
        <v>12</v>
      </c>
      <c r="J39" s="50">
        <f>SUM('[1]17.08 Kampala-Entebbe'!J39,'[2]17.08 Kampala-Entebbe'!J39,'[3]17.08 Kampala-Entebbe'!J39)</f>
        <v>1</v>
      </c>
      <c r="K39" s="50">
        <f>SUM('[1]17.08 Kampala-Entebbe'!K39,'[2]17.08 Kampala-Entebbe'!K39,'[3]17.08 Kampala-Entebbe'!K39)</f>
        <v>0</v>
      </c>
      <c r="L39" s="50">
        <f>SUM('[1]17.08 Kampala-Entebbe'!L39,'[2]17.08 Kampala-Entebbe'!L39,'[3]17.08 Kampala-Entebbe'!L39)</f>
        <v>2</v>
      </c>
      <c r="M39" s="50">
        <f>SUM('[1]17.08 Kampala-Entebbe'!M39,'[2]17.08 Kampala-Entebbe'!M39,'[3]17.08 Kampala-Entebbe'!M39)</f>
        <v>36</v>
      </c>
      <c r="N39" s="50">
        <f>SUM('[1]17.08 Kampala-Entebbe'!N39,'[2]17.08 Kampala-Entebbe'!N39,'[3]17.08 Kampala-Entebbe'!N39)</f>
        <v>0</v>
      </c>
      <c r="O39" s="15">
        <f t="shared" si="0"/>
        <v>189</v>
      </c>
      <c r="P39" s="15">
        <f t="shared" si="1"/>
        <v>225</v>
      </c>
    </row>
    <row r="40" spans="2:20" ht="23.1" customHeight="1" x14ac:dyDescent="0.25">
      <c r="B40" s="24" t="s">
        <v>67</v>
      </c>
      <c r="C40" s="50">
        <f>SUM('[1]17.08 Kampala-Entebbe'!C40,'[2]17.08 Kampala-Entebbe'!C40,'[3]17.08 Kampala-Entebbe'!C40)</f>
        <v>103</v>
      </c>
      <c r="D40" s="50">
        <f>SUM('[1]17.08 Kampala-Entebbe'!D40,'[2]17.08 Kampala-Entebbe'!D40,'[3]17.08 Kampala-Entebbe'!D40)</f>
        <v>0</v>
      </c>
      <c r="E40" s="50">
        <f>SUM('[1]17.08 Kampala-Entebbe'!E40,'[2]17.08 Kampala-Entebbe'!E40,'[3]17.08 Kampala-Entebbe'!E40)</f>
        <v>26</v>
      </c>
      <c r="F40" s="50">
        <f>SUM('[1]17.08 Kampala-Entebbe'!F40,'[2]17.08 Kampala-Entebbe'!F40,'[3]17.08 Kampala-Entebbe'!F40)</f>
        <v>17</v>
      </c>
      <c r="G40" s="50">
        <f>SUM('[1]17.08 Kampala-Entebbe'!G40,'[2]17.08 Kampala-Entebbe'!G40,'[3]17.08 Kampala-Entebbe'!G40)</f>
        <v>1</v>
      </c>
      <c r="H40" s="50">
        <f>SUM('[1]17.08 Kampala-Entebbe'!H40,'[2]17.08 Kampala-Entebbe'!H40,'[3]17.08 Kampala-Entebbe'!H40)</f>
        <v>0</v>
      </c>
      <c r="I40" s="50">
        <f>SUM('[1]17.08 Kampala-Entebbe'!I40,'[2]17.08 Kampala-Entebbe'!I40,'[3]17.08 Kampala-Entebbe'!I40)</f>
        <v>8</v>
      </c>
      <c r="J40" s="50">
        <f>SUM('[1]17.08 Kampala-Entebbe'!J40,'[2]17.08 Kampala-Entebbe'!J40,'[3]17.08 Kampala-Entebbe'!J40)</f>
        <v>2</v>
      </c>
      <c r="K40" s="50">
        <f>SUM('[1]17.08 Kampala-Entebbe'!K40,'[2]17.08 Kampala-Entebbe'!K40,'[3]17.08 Kampala-Entebbe'!K40)</f>
        <v>0</v>
      </c>
      <c r="L40" s="50">
        <f>SUM('[1]17.08 Kampala-Entebbe'!L40,'[2]17.08 Kampala-Entebbe'!L40,'[3]17.08 Kampala-Entebbe'!L40)</f>
        <v>0</v>
      </c>
      <c r="M40" s="50">
        <f>SUM('[1]17.08 Kampala-Entebbe'!M40,'[2]17.08 Kampala-Entebbe'!M40,'[3]17.08 Kampala-Entebbe'!M40)</f>
        <v>40</v>
      </c>
      <c r="N40" s="50">
        <f>SUM('[1]17.08 Kampala-Entebbe'!N40,'[2]17.08 Kampala-Entebbe'!N40,'[3]17.08 Kampala-Entebbe'!N40)</f>
        <v>0</v>
      </c>
      <c r="O40" s="15">
        <f t="shared" si="0"/>
        <v>157</v>
      </c>
      <c r="P40" s="15">
        <f t="shared" si="1"/>
        <v>197</v>
      </c>
    </row>
    <row r="41" spans="2:20" ht="23.1" customHeight="1" x14ac:dyDescent="0.25">
      <c r="B41" s="23" t="s">
        <v>68</v>
      </c>
      <c r="C41" s="50">
        <f>SUM('[1]17.08 Kampala-Entebbe'!C41,'[2]17.08 Kampala-Entebbe'!C41,'[3]17.08 Kampala-Entebbe'!C41)</f>
        <v>111</v>
      </c>
      <c r="D41" s="50">
        <f>SUM('[1]17.08 Kampala-Entebbe'!D41,'[2]17.08 Kampala-Entebbe'!D41,'[3]17.08 Kampala-Entebbe'!D41)</f>
        <v>0</v>
      </c>
      <c r="E41" s="50">
        <f>SUM('[1]17.08 Kampala-Entebbe'!E41,'[2]17.08 Kampala-Entebbe'!E41,'[3]17.08 Kampala-Entebbe'!E41)</f>
        <v>15</v>
      </c>
      <c r="F41" s="50">
        <f>SUM('[1]17.08 Kampala-Entebbe'!F41,'[2]17.08 Kampala-Entebbe'!F41,'[3]17.08 Kampala-Entebbe'!F41)</f>
        <v>20</v>
      </c>
      <c r="G41" s="50">
        <f>SUM('[1]17.08 Kampala-Entebbe'!G41,'[2]17.08 Kampala-Entebbe'!G41,'[3]17.08 Kampala-Entebbe'!G41)</f>
        <v>3</v>
      </c>
      <c r="H41" s="50">
        <f>SUM('[1]17.08 Kampala-Entebbe'!H41,'[2]17.08 Kampala-Entebbe'!H41,'[3]17.08 Kampala-Entebbe'!H41)</f>
        <v>1</v>
      </c>
      <c r="I41" s="50">
        <f>SUM('[1]17.08 Kampala-Entebbe'!I41,'[2]17.08 Kampala-Entebbe'!I41,'[3]17.08 Kampala-Entebbe'!I41)</f>
        <v>9</v>
      </c>
      <c r="J41" s="50">
        <f>SUM('[1]17.08 Kampala-Entebbe'!J41,'[2]17.08 Kampala-Entebbe'!J41,'[3]17.08 Kampala-Entebbe'!J41)</f>
        <v>1</v>
      </c>
      <c r="K41" s="50">
        <f>SUM('[1]17.08 Kampala-Entebbe'!K41,'[2]17.08 Kampala-Entebbe'!K41,'[3]17.08 Kampala-Entebbe'!K41)</f>
        <v>0</v>
      </c>
      <c r="L41" s="50">
        <f>SUM('[1]17.08 Kampala-Entebbe'!L41,'[2]17.08 Kampala-Entebbe'!L41,'[3]17.08 Kampala-Entebbe'!L41)</f>
        <v>0</v>
      </c>
      <c r="M41" s="50">
        <f>SUM('[1]17.08 Kampala-Entebbe'!M41,'[2]17.08 Kampala-Entebbe'!M41,'[3]17.08 Kampala-Entebbe'!M41)</f>
        <v>35</v>
      </c>
      <c r="N41" s="50">
        <f>SUM('[1]17.08 Kampala-Entebbe'!N41,'[2]17.08 Kampala-Entebbe'!N41,'[3]17.08 Kampala-Entebbe'!N41)</f>
        <v>0</v>
      </c>
      <c r="O41" s="15">
        <f t="shared" si="0"/>
        <v>160</v>
      </c>
      <c r="P41" s="15">
        <f t="shared" si="1"/>
        <v>195</v>
      </c>
    </row>
    <row r="42" spans="2:20" ht="23.1" customHeight="1" x14ac:dyDescent="0.25">
      <c r="B42" s="24" t="s">
        <v>69</v>
      </c>
      <c r="C42" s="50">
        <f>SUM('[1]17.08 Kampala-Entebbe'!C42,'[2]17.08 Kampala-Entebbe'!C42,'[3]17.08 Kampala-Entebbe'!C42)</f>
        <v>133</v>
      </c>
      <c r="D42" s="50">
        <f>SUM('[1]17.08 Kampala-Entebbe'!D42,'[2]17.08 Kampala-Entebbe'!D42,'[3]17.08 Kampala-Entebbe'!D42)</f>
        <v>0</v>
      </c>
      <c r="E42" s="50">
        <f>SUM('[1]17.08 Kampala-Entebbe'!E42,'[2]17.08 Kampala-Entebbe'!E42,'[3]17.08 Kampala-Entebbe'!E42)</f>
        <v>21</v>
      </c>
      <c r="F42" s="50">
        <f>SUM('[1]17.08 Kampala-Entebbe'!F42,'[2]17.08 Kampala-Entebbe'!F42,'[3]17.08 Kampala-Entebbe'!F42)</f>
        <v>23</v>
      </c>
      <c r="G42" s="50">
        <f>SUM('[1]17.08 Kampala-Entebbe'!G42,'[2]17.08 Kampala-Entebbe'!G42,'[3]17.08 Kampala-Entebbe'!G42)</f>
        <v>2</v>
      </c>
      <c r="H42" s="50">
        <f>SUM('[1]17.08 Kampala-Entebbe'!H42,'[2]17.08 Kampala-Entebbe'!H42,'[3]17.08 Kampala-Entebbe'!H42)</f>
        <v>0</v>
      </c>
      <c r="I42" s="50">
        <f>SUM('[1]17.08 Kampala-Entebbe'!I42,'[2]17.08 Kampala-Entebbe'!I42,'[3]17.08 Kampala-Entebbe'!I42)</f>
        <v>8</v>
      </c>
      <c r="J42" s="50">
        <f>SUM('[1]17.08 Kampala-Entebbe'!J42,'[2]17.08 Kampala-Entebbe'!J42,'[3]17.08 Kampala-Entebbe'!J42)</f>
        <v>0</v>
      </c>
      <c r="K42" s="50">
        <f>SUM('[1]17.08 Kampala-Entebbe'!K42,'[2]17.08 Kampala-Entebbe'!K42,'[3]17.08 Kampala-Entebbe'!K42)</f>
        <v>0</v>
      </c>
      <c r="L42" s="50">
        <f>SUM('[1]17.08 Kampala-Entebbe'!L42,'[2]17.08 Kampala-Entebbe'!L42,'[3]17.08 Kampala-Entebbe'!L42)</f>
        <v>1</v>
      </c>
      <c r="M42" s="50">
        <f>SUM('[1]17.08 Kampala-Entebbe'!M42,'[2]17.08 Kampala-Entebbe'!M42,'[3]17.08 Kampala-Entebbe'!M42)</f>
        <v>46</v>
      </c>
      <c r="N42" s="50">
        <f>SUM('[1]17.08 Kampala-Entebbe'!N42,'[2]17.08 Kampala-Entebbe'!N42,'[3]17.08 Kampala-Entebbe'!N42)</f>
        <v>0</v>
      </c>
      <c r="O42" s="15">
        <f t="shared" si="0"/>
        <v>188</v>
      </c>
      <c r="P42" s="15">
        <f t="shared" si="1"/>
        <v>234</v>
      </c>
    </row>
    <row r="43" spans="2:20" ht="23.1" customHeight="1" x14ac:dyDescent="0.25">
      <c r="B43" s="23" t="s">
        <v>70</v>
      </c>
      <c r="C43" s="50">
        <f>SUM('[1]17.08 Kampala-Entebbe'!C43,'[2]17.08 Kampala-Entebbe'!C43,'[3]17.08 Kampala-Entebbe'!C43)</f>
        <v>102</v>
      </c>
      <c r="D43" s="50">
        <f>SUM('[1]17.08 Kampala-Entebbe'!D43,'[2]17.08 Kampala-Entebbe'!D43,'[3]17.08 Kampala-Entebbe'!D43)</f>
        <v>0</v>
      </c>
      <c r="E43" s="50">
        <f>SUM('[1]17.08 Kampala-Entebbe'!E43,'[2]17.08 Kampala-Entebbe'!E43,'[3]17.08 Kampala-Entebbe'!E43)</f>
        <v>16</v>
      </c>
      <c r="F43" s="50">
        <f>SUM('[1]17.08 Kampala-Entebbe'!F43,'[2]17.08 Kampala-Entebbe'!F43,'[3]17.08 Kampala-Entebbe'!F43)</f>
        <v>23</v>
      </c>
      <c r="G43" s="50">
        <f>SUM('[1]17.08 Kampala-Entebbe'!G43,'[2]17.08 Kampala-Entebbe'!G43,'[3]17.08 Kampala-Entebbe'!G43)</f>
        <v>1</v>
      </c>
      <c r="H43" s="50">
        <f>SUM('[1]17.08 Kampala-Entebbe'!H43,'[2]17.08 Kampala-Entebbe'!H43,'[3]17.08 Kampala-Entebbe'!H43)</f>
        <v>0</v>
      </c>
      <c r="I43" s="50">
        <f>SUM('[1]17.08 Kampala-Entebbe'!I43,'[2]17.08 Kampala-Entebbe'!I43,'[3]17.08 Kampala-Entebbe'!I43)</f>
        <v>13</v>
      </c>
      <c r="J43" s="50">
        <f>SUM('[1]17.08 Kampala-Entebbe'!J43,'[2]17.08 Kampala-Entebbe'!J43,'[3]17.08 Kampala-Entebbe'!J43)</f>
        <v>1</v>
      </c>
      <c r="K43" s="50">
        <f>SUM('[1]17.08 Kampala-Entebbe'!K43,'[2]17.08 Kampala-Entebbe'!K43,'[3]17.08 Kampala-Entebbe'!K43)</f>
        <v>0</v>
      </c>
      <c r="L43" s="50">
        <f>SUM('[1]17.08 Kampala-Entebbe'!L43,'[2]17.08 Kampala-Entebbe'!L43,'[3]17.08 Kampala-Entebbe'!L43)</f>
        <v>0</v>
      </c>
      <c r="M43" s="50">
        <f>SUM('[1]17.08 Kampala-Entebbe'!M43,'[2]17.08 Kampala-Entebbe'!M43,'[3]17.08 Kampala-Entebbe'!M43)</f>
        <v>34</v>
      </c>
      <c r="N43" s="50">
        <f>SUM('[1]17.08 Kampala-Entebbe'!N43,'[2]17.08 Kampala-Entebbe'!N43,'[3]17.08 Kampala-Entebbe'!N43)</f>
        <v>0</v>
      </c>
      <c r="O43" s="15">
        <f t="shared" si="0"/>
        <v>156</v>
      </c>
      <c r="P43" s="15">
        <f t="shared" si="1"/>
        <v>190</v>
      </c>
    </row>
    <row r="44" spans="2:20" ht="23.1" customHeight="1" x14ac:dyDescent="0.25">
      <c r="B44" s="25" t="s">
        <v>71</v>
      </c>
      <c r="C44" s="50">
        <f>SUM('[1]17.08 Kampala-Entebbe'!C44,'[2]17.08 Kampala-Entebbe'!C44,'[3]17.08 Kampala-Entebbe'!C44)</f>
        <v>122</v>
      </c>
      <c r="D44" s="50">
        <f>SUM('[1]17.08 Kampala-Entebbe'!D44,'[2]17.08 Kampala-Entebbe'!D44,'[3]17.08 Kampala-Entebbe'!D44)</f>
        <v>0</v>
      </c>
      <c r="E44" s="50">
        <f>SUM('[1]17.08 Kampala-Entebbe'!E44,'[2]17.08 Kampala-Entebbe'!E44,'[3]17.08 Kampala-Entebbe'!E44)</f>
        <v>18</v>
      </c>
      <c r="F44" s="50">
        <f>SUM('[1]17.08 Kampala-Entebbe'!F44,'[2]17.08 Kampala-Entebbe'!F44,'[3]17.08 Kampala-Entebbe'!F44)</f>
        <v>29</v>
      </c>
      <c r="G44" s="50">
        <f>SUM('[1]17.08 Kampala-Entebbe'!G44,'[2]17.08 Kampala-Entebbe'!G44,'[3]17.08 Kampala-Entebbe'!G44)</f>
        <v>1</v>
      </c>
      <c r="H44" s="50">
        <f>SUM('[1]17.08 Kampala-Entebbe'!H44,'[2]17.08 Kampala-Entebbe'!H44,'[3]17.08 Kampala-Entebbe'!H44)</f>
        <v>0</v>
      </c>
      <c r="I44" s="50">
        <f>SUM('[1]17.08 Kampala-Entebbe'!I44,'[2]17.08 Kampala-Entebbe'!I44,'[3]17.08 Kampala-Entebbe'!I44)</f>
        <v>7</v>
      </c>
      <c r="J44" s="50">
        <f>SUM('[1]17.08 Kampala-Entebbe'!J44,'[2]17.08 Kampala-Entebbe'!J44,'[3]17.08 Kampala-Entebbe'!J44)</f>
        <v>1</v>
      </c>
      <c r="K44" s="50">
        <f>SUM('[1]17.08 Kampala-Entebbe'!K44,'[2]17.08 Kampala-Entebbe'!K44,'[3]17.08 Kampala-Entebbe'!K44)</f>
        <v>1</v>
      </c>
      <c r="L44" s="50">
        <f>SUM('[1]17.08 Kampala-Entebbe'!L44,'[2]17.08 Kampala-Entebbe'!L44,'[3]17.08 Kampala-Entebbe'!L44)</f>
        <v>0</v>
      </c>
      <c r="M44" s="50">
        <f>SUM('[1]17.08 Kampala-Entebbe'!M44,'[2]17.08 Kampala-Entebbe'!M44,'[3]17.08 Kampala-Entebbe'!M44)</f>
        <v>24</v>
      </c>
      <c r="N44" s="50">
        <f>SUM('[1]17.08 Kampala-Entebbe'!N44,'[2]17.08 Kampala-Entebbe'!N44,'[3]17.08 Kampala-Entebbe'!N44)</f>
        <v>0</v>
      </c>
      <c r="O44" s="15">
        <f t="shared" si="0"/>
        <v>179</v>
      </c>
      <c r="P44" s="15">
        <f t="shared" si="1"/>
        <v>203</v>
      </c>
    </row>
    <row r="45" spans="2:20" ht="23.1" customHeight="1" x14ac:dyDescent="0.25">
      <c r="B45" s="23" t="s">
        <v>72</v>
      </c>
      <c r="C45" s="50">
        <f>SUM('[1]17.08 Kampala-Entebbe'!C45,'[2]17.08 Kampala-Entebbe'!C45,'[3]17.08 Kampala-Entebbe'!C45)</f>
        <v>121</v>
      </c>
      <c r="D45" s="50">
        <f>SUM('[1]17.08 Kampala-Entebbe'!D45,'[2]17.08 Kampala-Entebbe'!D45,'[3]17.08 Kampala-Entebbe'!D45)</f>
        <v>0</v>
      </c>
      <c r="E45" s="50">
        <f>SUM('[1]17.08 Kampala-Entebbe'!E45,'[2]17.08 Kampala-Entebbe'!E45,'[3]17.08 Kampala-Entebbe'!E45)</f>
        <v>12</v>
      </c>
      <c r="F45" s="50">
        <f>SUM('[1]17.08 Kampala-Entebbe'!F45,'[2]17.08 Kampala-Entebbe'!F45,'[3]17.08 Kampala-Entebbe'!F45)</f>
        <v>23</v>
      </c>
      <c r="G45" s="50">
        <f>SUM('[1]17.08 Kampala-Entebbe'!G45,'[2]17.08 Kampala-Entebbe'!G45,'[3]17.08 Kampala-Entebbe'!G45)</f>
        <v>0</v>
      </c>
      <c r="H45" s="50">
        <f>SUM('[1]17.08 Kampala-Entebbe'!H45,'[2]17.08 Kampala-Entebbe'!H45,'[3]17.08 Kampala-Entebbe'!H45)</f>
        <v>0</v>
      </c>
      <c r="I45" s="50">
        <f>SUM('[1]17.08 Kampala-Entebbe'!I45,'[2]17.08 Kampala-Entebbe'!I45,'[3]17.08 Kampala-Entebbe'!I45)</f>
        <v>8</v>
      </c>
      <c r="J45" s="50">
        <f>SUM('[1]17.08 Kampala-Entebbe'!J45,'[2]17.08 Kampala-Entebbe'!J45,'[3]17.08 Kampala-Entebbe'!J45)</f>
        <v>5</v>
      </c>
      <c r="K45" s="50">
        <f>SUM('[1]17.08 Kampala-Entebbe'!K45,'[2]17.08 Kampala-Entebbe'!K45,'[3]17.08 Kampala-Entebbe'!K45)</f>
        <v>0</v>
      </c>
      <c r="L45" s="50">
        <f>SUM('[1]17.08 Kampala-Entebbe'!L45,'[2]17.08 Kampala-Entebbe'!L45,'[3]17.08 Kampala-Entebbe'!L45)</f>
        <v>2</v>
      </c>
      <c r="M45" s="50">
        <f>SUM('[1]17.08 Kampala-Entebbe'!M45,'[2]17.08 Kampala-Entebbe'!M45,'[3]17.08 Kampala-Entebbe'!M45)</f>
        <v>34</v>
      </c>
      <c r="N45" s="50">
        <f>SUM('[1]17.08 Kampala-Entebbe'!N45,'[2]17.08 Kampala-Entebbe'!N45,'[3]17.08 Kampala-Entebbe'!N45)</f>
        <v>0</v>
      </c>
      <c r="O45" s="15">
        <f t="shared" si="0"/>
        <v>171</v>
      </c>
      <c r="P45" s="15">
        <f t="shared" si="1"/>
        <v>205</v>
      </c>
    </row>
    <row r="46" spans="2:20" ht="23.1" customHeight="1" x14ac:dyDescent="0.25">
      <c r="B46" s="24" t="s">
        <v>73</v>
      </c>
      <c r="C46" s="50">
        <f>SUM('[1]17.08 Kampala-Entebbe'!C46,'[2]17.08 Kampala-Entebbe'!C46,'[3]17.08 Kampala-Entebbe'!C46)</f>
        <v>67</v>
      </c>
      <c r="D46" s="50">
        <f>SUM('[1]17.08 Kampala-Entebbe'!D46,'[2]17.08 Kampala-Entebbe'!D46,'[3]17.08 Kampala-Entebbe'!D46)</f>
        <v>0</v>
      </c>
      <c r="E46" s="50">
        <f>SUM('[1]17.08 Kampala-Entebbe'!E46,'[2]17.08 Kampala-Entebbe'!E46,'[3]17.08 Kampala-Entebbe'!E46)</f>
        <v>66</v>
      </c>
      <c r="F46" s="50">
        <f>SUM('[1]17.08 Kampala-Entebbe'!F46,'[2]17.08 Kampala-Entebbe'!F46,'[3]17.08 Kampala-Entebbe'!F46)</f>
        <v>18</v>
      </c>
      <c r="G46" s="50">
        <f>SUM('[1]17.08 Kampala-Entebbe'!G46,'[2]17.08 Kampala-Entebbe'!G46,'[3]17.08 Kampala-Entebbe'!G46)</f>
        <v>0</v>
      </c>
      <c r="H46" s="50">
        <f>SUM('[1]17.08 Kampala-Entebbe'!H46,'[2]17.08 Kampala-Entebbe'!H46,'[3]17.08 Kampala-Entebbe'!H46)</f>
        <v>0</v>
      </c>
      <c r="I46" s="50">
        <f>SUM('[1]17.08 Kampala-Entebbe'!I46,'[2]17.08 Kampala-Entebbe'!I46,'[3]17.08 Kampala-Entebbe'!I46)</f>
        <v>6</v>
      </c>
      <c r="J46" s="50">
        <f>SUM('[1]17.08 Kampala-Entebbe'!J46,'[2]17.08 Kampala-Entebbe'!J46,'[3]17.08 Kampala-Entebbe'!J46)</f>
        <v>0</v>
      </c>
      <c r="K46" s="50">
        <f>SUM('[1]17.08 Kampala-Entebbe'!K46,'[2]17.08 Kampala-Entebbe'!K46,'[3]17.08 Kampala-Entebbe'!K46)</f>
        <v>0</v>
      </c>
      <c r="L46" s="50">
        <f>SUM('[1]17.08 Kampala-Entebbe'!L46,'[2]17.08 Kampala-Entebbe'!L46,'[3]17.08 Kampala-Entebbe'!L46)</f>
        <v>0</v>
      </c>
      <c r="M46" s="50">
        <f>SUM('[1]17.08 Kampala-Entebbe'!M46,'[2]17.08 Kampala-Entebbe'!M46,'[3]17.08 Kampala-Entebbe'!M46)</f>
        <v>27</v>
      </c>
      <c r="N46" s="50">
        <f>SUM('[1]17.08 Kampala-Entebbe'!N46,'[2]17.08 Kampala-Entebbe'!N46,'[3]17.08 Kampala-Entebbe'!N46)</f>
        <v>0</v>
      </c>
      <c r="O46" s="15">
        <f t="shared" si="0"/>
        <v>157</v>
      </c>
      <c r="P46" s="15">
        <f t="shared" si="1"/>
        <v>184</v>
      </c>
      <c r="R46" s="8"/>
      <c r="T46"/>
    </row>
    <row r="47" spans="2:20" ht="23.1" customHeight="1" x14ac:dyDescent="0.25">
      <c r="B47" s="24" t="s">
        <v>74</v>
      </c>
      <c r="C47" s="50">
        <f>SUM('[1]17.08 Kampala-Entebbe'!C47,'[2]17.08 Kampala-Entebbe'!C47,'[3]17.08 Kampala-Entebbe'!C47)</f>
        <v>70</v>
      </c>
      <c r="D47" s="50">
        <f>SUM('[1]17.08 Kampala-Entebbe'!D47,'[2]17.08 Kampala-Entebbe'!D47,'[3]17.08 Kampala-Entebbe'!D47)</f>
        <v>0</v>
      </c>
      <c r="E47" s="50">
        <f>SUM('[1]17.08 Kampala-Entebbe'!E47,'[2]17.08 Kampala-Entebbe'!E47,'[3]17.08 Kampala-Entebbe'!E47)</f>
        <v>50</v>
      </c>
      <c r="F47" s="50">
        <f>SUM('[1]17.08 Kampala-Entebbe'!F47,'[2]17.08 Kampala-Entebbe'!F47,'[3]17.08 Kampala-Entebbe'!F47)</f>
        <v>22</v>
      </c>
      <c r="G47" s="50">
        <f>SUM('[1]17.08 Kampala-Entebbe'!G47,'[2]17.08 Kampala-Entebbe'!G47,'[3]17.08 Kampala-Entebbe'!G47)</f>
        <v>1</v>
      </c>
      <c r="H47" s="50">
        <f>SUM('[1]17.08 Kampala-Entebbe'!H47,'[2]17.08 Kampala-Entebbe'!H47,'[3]17.08 Kampala-Entebbe'!H47)</f>
        <v>2</v>
      </c>
      <c r="I47" s="50">
        <f>SUM('[1]17.08 Kampala-Entebbe'!I47,'[2]17.08 Kampala-Entebbe'!I47,'[3]17.08 Kampala-Entebbe'!I47)</f>
        <v>10</v>
      </c>
      <c r="J47" s="50">
        <f>SUM('[1]17.08 Kampala-Entebbe'!J47,'[2]17.08 Kampala-Entebbe'!J47,'[3]17.08 Kampala-Entebbe'!J47)</f>
        <v>6</v>
      </c>
      <c r="K47" s="50">
        <f>SUM('[1]17.08 Kampala-Entebbe'!K47,'[2]17.08 Kampala-Entebbe'!K47,'[3]17.08 Kampala-Entebbe'!K47)</f>
        <v>0</v>
      </c>
      <c r="L47" s="50">
        <f>SUM('[1]17.08 Kampala-Entebbe'!L47,'[2]17.08 Kampala-Entebbe'!L47,'[3]17.08 Kampala-Entebbe'!L47)</f>
        <v>1</v>
      </c>
      <c r="M47" s="50">
        <f>SUM('[1]17.08 Kampala-Entebbe'!M47,'[2]17.08 Kampala-Entebbe'!M47,'[3]17.08 Kampala-Entebbe'!M47)</f>
        <v>34</v>
      </c>
      <c r="N47" s="50">
        <f>SUM('[1]17.08 Kampala-Entebbe'!N47,'[2]17.08 Kampala-Entebbe'!N47,'[3]17.08 Kampala-Entebbe'!N47)</f>
        <v>0</v>
      </c>
      <c r="O47" s="15">
        <f t="shared" si="0"/>
        <v>162</v>
      </c>
      <c r="P47" s="15">
        <f t="shared" si="1"/>
        <v>196</v>
      </c>
      <c r="R47" s="8"/>
      <c r="T47"/>
    </row>
    <row r="48" spans="2:20" ht="23.1" customHeight="1" x14ac:dyDescent="0.25">
      <c r="B48" s="24" t="s">
        <v>75</v>
      </c>
      <c r="C48" s="50">
        <f>SUM('[1]17.08 Kampala-Entebbe'!C48,'[2]17.08 Kampala-Entebbe'!C48,'[3]17.08 Kampala-Entebbe'!C48)</f>
        <v>62</v>
      </c>
      <c r="D48" s="50">
        <f>SUM('[1]17.08 Kampala-Entebbe'!D48,'[2]17.08 Kampala-Entebbe'!D48,'[3]17.08 Kampala-Entebbe'!D48)</f>
        <v>0</v>
      </c>
      <c r="E48" s="50">
        <f>SUM('[1]17.08 Kampala-Entebbe'!E48,'[2]17.08 Kampala-Entebbe'!E48,'[3]17.08 Kampala-Entebbe'!E48)</f>
        <v>49</v>
      </c>
      <c r="F48" s="50">
        <f>SUM('[1]17.08 Kampala-Entebbe'!F48,'[2]17.08 Kampala-Entebbe'!F48,'[3]17.08 Kampala-Entebbe'!F48)</f>
        <v>21</v>
      </c>
      <c r="G48" s="50">
        <f>SUM('[1]17.08 Kampala-Entebbe'!G48,'[2]17.08 Kampala-Entebbe'!G48,'[3]17.08 Kampala-Entebbe'!G48)</f>
        <v>0</v>
      </c>
      <c r="H48" s="50">
        <f>SUM('[1]17.08 Kampala-Entebbe'!H48,'[2]17.08 Kampala-Entebbe'!H48,'[3]17.08 Kampala-Entebbe'!H48)</f>
        <v>1</v>
      </c>
      <c r="I48" s="50">
        <f>SUM('[1]17.08 Kampala-Entebbe'!I48,'[2]17.08 Kampala-Entebbe'!I48,'[3]17.08 Kampala-Entebbe'!I48)</f>
        <v>12</v>
      </c>
      <c r="J48" s="50">
        <f>SUM('[1]17.08 Kampala-Entebbe'!J48,'[2]17.08 Kampala-Entebbe'!J48,'[3]17.08 Kampala-Entebbe'!J48)</f>
        <v>0</v>
      </c>
      <c r="K48" s="50">
        <f>SUM('[1]17.08 Kampala-Entebbe'!K48,'[2]17.08 Kampala-Entebbe'!K48,'[3]17.08 Kampala-Entebbe'!K48)</f>
        <v>0</v>
      </c>
      <c r="L48" s="50">
        <f>SUM('[1]17.08 Kampala-Entebbe'!L48,'[2]17.08 Kampala-Entebbe'!L48,'[3]17.08 Kampala-Entebbe'!L48)</f>
        <v>1</v>
      </c>
      <c r="M48" s="50">
        <f>SUM('[1]17.08 Kampala-Entebbe'!M48,'[2]17.08 Kampala-Entebbe'!M48,'[3]17.08 Kampala-Entebbe'!M48)</f>
        <v>53</v>
      </c>
      <c r="N48" s="50">
        <f>SUM('[1]17.08 Kampala-Entebbe'!N48,'[2]17.08 Kampala-Entebbe'!N48,'[3]17.08 Kampala-Entebbe'!N48)</f>
        <v>0</v>
      </c>
      <c r="O48" s="15">
        <f t="shared" si="0"/>
        <v>146</v>
      </c>
      <c r="P48" s="15">
        <f t="shared" si="1"/>
        <v>199</v>
      </c>
      <c r="R48" s="8"/>
      <c r="T48"/>
    </row>
    <row r="49" spans="2:20" ht="23.1" customHeight="1" x14ac:dyDescent="0.25">
      <c r="B49" s="23" t="s">
        <v>76</v>
      </c>
      <c r="C49" s="50">
        <f>SUM('[1]17.08 Kampala-Entebbe'!C49,'[2]17.08 Kampala-Entebbe'!C49,'[3]17.08 Kampala-Entebbe'!C49)</f>
        <v>71</v>
      </c>
      <c r="D49" s="50">
        <f>SUM('[1]17.08 Kampala-Entebbe'!D49,'[2]17.08 Kampala-Entebbe'!D49,'[3]17.08 Kampala-Entebbe'!D49)</f>
        <v>0</v>
      </c>
      <c r="E49" s="50">
        <f>SUM('[1]17.08 Kampala-Entebbe'!E49,'[2]17.08 Kampala-Entebbe'!E49,'[3]17.08 Kampala-Entebbe'!E49)</f>
        <v>56</v>
      </c>
      <c r="F49" s="50">
        <f>SUM('[1]17.08 Kampala-Entebbe'!F49,'[2]17.08 Kampala-Entebbe'!F49,'[3]17.08 Kampala-Entebbe'!F49)</f>
        <v>19</v>
      </c>
      <c r="G49" s="50">
        <f>SUM('[1]17.08 Kampala-Entebbe'!G49,'[2]17.08 Kampala-Entebbe'!G49,'[3]17.08 Kampala-Entebbe'!G49)</f>
        <v>1</v>
      </c>
      <c r="H49" s="50">
        <f>SUM('[1]17.08 Kampala-Entebbe'!H49,'[2]17.08 Kampala-Entebbe'!H49,'[3]17.08 Kampala-Entebbe'!H49)</f>
        <v>0</v>
      </c>
      <c r="I49" s="50">
        <f>SUM('[1]17.08 Kampala-Entebbe'!I49,'[2]17.08 Kampala-Entebbe'!I49,'[3]17.08 Kampala-Entebbe'!I49)</f>
        <v>10</v>
      </c>
      <c r="J49" s="50">
        <f>SUM('[1]17.08 Kampala-Entebbe'!J49,'[2]17.08 Kampala-Entebbe'!J49,'[3]17.08 Kampala-Entebbe'!J49)</f>
        <v>0</v>
      </c>
      <c r="K49" s="50">
        <f>SUM('[1]17.08 Kampala-Entebbe'!K49,'[2]17.08 Kampala-Entebbe'!K49,'[3]17.08 Kampala-Entebbe'!K49)</f>
        <v>0</v>
      </c>
      <c r="L49" s="50">
        <f>SUM('[1]17.08 Kampala-Entebbe'!L49,'[2]17.08 Kampala-Entebbe'!L49,'[3]17.08 Kampala-Entebbe'!L49)</f>
        <v>0</v>
      </c>
      <c r="M49" s="50">
        <f>SUM('[1]17.08 Kampala-Entebbe'!M49,'[2]17.08 Kampala-Entebbe'!M49,'[3]17.08 Kampala-Entebbe'!M49)</f>
        <v>37</v>
      </c>
      <c r="N49" s="50">
        <f>SUM('[1]17.08 Kampala-Entebbe'!N49,'[2]17.08 Kampala-Entebbe'!N49,'[3]17.08 Kampala-Entebbe'!N49)</f>
        <v>0</v>
      </c>
      <c r="O49" s="15">
        <f t="shared" si="0"/>
        <v>157</v>
      </c>
      <c r="P49" s="15">
        <f t="shared" si="1"/>
        <v>194</v>
      </c>
      <c r="R49" s="8"/>
      <c r="T49"/>
    </row>
    <row r="50" spans="2:20" ht="23.1" customHeight="1" x14ac:dyDescent="0.25">
      <c r="B50" s="24" t="s">
        <v>77</v>
      </c>
      <c r="C50" s="50">
        <f>SUM('[1]17.08 Kampala-Entebbe'!C50,'[2]17.08 Kampala-Entebbe'!C50,'[3]17.08 Kampala-Entebbe'!C50)</f>
        <v>78</v>
      </c>
      <c r="D50" s="50">
        <f>SUM('[1]17.08 Kampala-Entebbe'!D50,'[2]17.08 Kampala-Entebbe'!D50,'[3]17.08 Kampala-Entebbe'!D50)</f>
        <v>0</v>
      </c>
      <c r="E50" s="50">
        <f>SUM('[1]17.08 Kampala-Entebbe'!E50,'[2]17.08 Kampala-Entebbe'!E50,'[3]17.08 Kampala-Entebbe'!E50)</f>
        <v>62</v>
      </c>
      <c r="F50" s="50">
        <f>SUM('[1]17.08 Kampala-Entebbe'!F50,'[2]17.08 Kampala-Entebbe'!F50,'[3]17.08 Kampala-Entebbe'!F50)</f>
        <v>22</v>
      </c>
      <c r="G50" s="50">
        <f>SUM('[1]17.08 Kampala-Entebbe'!G50,'[2]17.08 Kampala-Entebbe'!G50,'[3]17.08 Kampala-Entebbe'!G50)</f>
        <v>0</v>
      </c>
      <c r="H50" s="50">
        <f>SUM('[1]17.08 Kampala-Entebbe'!H50,'[2]17.08 Kampala-Entebbe'!H50,'[3]17.08 Kampala-Entebbe'!H50)</f>
        <v>1</v>
      </c>
      <c r="I50" s="50">
        <f>SUM('[1]17.08 Kampala-Entebbe'!I50,'[2]17.08 Kampala-Entebbe'!I50,'[3]17.08 Kampala-Entebbe'!I50)</f>
        <v>7</v>
      </c>
      <c r="J50" s="50">
        <f>SUM('[1]17.08 Kampala-Entebbe'!J50,'[2]17.08 Kampala-Entebbe'!J50,'[3]17.08 Kampala-Entebbe'!J50)</f>
        <v>0</v>
      </c>
      <c r="K50" s="50">
        <f>SUM('[1]17.08 Kampala-Entebbe'!K50,'[2]17.08 Kampala-Entebbe'!K50,'[3]17.08 Kampala-Entebbe'!K50)</f>
        <v>1</v>
      </c>
      <c r="L50" s="50">
        <f>SUM('[1]17.08 Kampala-Entebbe'!L50,'[2]17.08 Kampala-Entebbe'!L50,'[3]17.08 Kampala-Entebbe'!L50)</f>
        <v>0</v>
      </c>
      <c r="M50" s="50">
        <f>SUM('[1]17.08 Kampala-Entebbe'!M50,'[2]17.08 Kampala-Entebbe'!M50,'[3]17.08 Kampala-Entebbe'!M50)</f>
        <v>34</v>
      </c>
      <c r="N50" s="50">
        <f>SUM('[1]17.08 Kampala-Entebbe'!N50,'[2]17.08 Kampala-Entebbe'!N50,'[3]17.08 Kampala-Entebbe'!N50)</f>
        <v>0</v>
      </c>
      <c r="O50" s="15">
        <f t="shared" si="0"/>
        <v>171</v>
      </c>
      <c r="P50" s="15">
        <f t="shared" si="1"/>
        <v>205</v>
      </c>
      <c r="R50" s="8"/>
      <c r="T50"/>
    </row>
    <row r="51" spans="2:20" ht="23.1" customHeight="1" x14ac:dyDescent="0.25">
      <c r="B51" s="24" t="s">
        <v>78</v>
      </c>
      <c r="C51" s="50">
        <f>SUM('[1]17.08 Kampala-Entebbe'!C51,'[2]17.08 Kampala-Entebbe'!C51,'[3]17.08 Kampala-Entebbe'!C51)</f>
        <v>71</v>
      </c>
      <c r="D51" s="50">
        <f>SUM('[1]17.08 Kampala-Entebbe'!D51,'[2]17.08 Kampala-Entebbe'!D51,'[3]17.08 Kampala-Entebbe'!D51)</f>
        <v>0</v>
      </c>
      <c r="E51" s="50">
        <f>SUM('[1]17.08 Kampala-Entebbe'!E51,'[2]17.08 Kampala-Entebbe'!E51,'[3]17.08 Kampala-Entebbe'!E51)</f>
        <v>55</v>
      </c>
      <c r="F51" s="50">
        <f>SUM('[1]17.08 Kampala-Entebbe'!F51,'[2]17.08 Kampala-Entebbe'!F51,'[3]17.08 Kampala-Entebbe'!F51)</f>
        <v>23</v>
      </c>
      <c r="G51" s="50">
        <f>SUM('[1]17.08 Kampala-Entebbe'!G51,'[2]17.08 Kampala-Entebbe'!G51,'[3]17.08 Kampala-Entebbe'!G51)</f>
        <v>1</v>
      </c>
      <c r="H51" s="50">
        <f>SUM('[1]17.08 Kampala-Entebbe'!H51,'[2]17.08 Kampala-Entebbe'!H51,'[3]17.08 Kampala-Entebbe'!H51)</f>
        <v>1</v>
      </c>
      <c r="I51" s="50">
        <f>SUM('[1]17.08 Kampala-Entebbe'!I51,'[2]17.08 Kampala-Entebbe'!I51,'[3]17.08 Kampala-Entebbe'!I51)</f>
        <v>10</v>
      </c>
      <c r="J51" s="50">
        <f>SUM('[1]17.08 Kampala-Entebbe'!J51,'[2]17.08 Kampala-Entebbe'!J51,'[3]17.08 Kampala-Entebbe'!J51)</f>
        <v>0</v>
      </c>
      <c r="K51" s="50">
        <f>SUM('[1]17.08 Kampala-Entebbe'!K51,'[2]17.08 Kampala-Entebbe'!K51,'[3]17.08 Kampala-Entebbe'!K51)</f>
        <v>1</v>
      </c>
      <c r="L51" s="50">
        <f>SUM('[1]17.08 Kampala-Entebbe'!L51,'[2]17.08 Kampala-Entebbe'!L51,'[3]17.08 Kampala-Entebbe'!L51)</f>
        <v>0</v>
      </c>
      <c r="M51" s="50">
        <f>SUM('[1]17.08 Kampala-Entebbe'!M51,'[2]17.08 Kampala-Entebbe'!M51,'[3]17.08 Kampala-Entebbe'!M51)</f>
        <v>39</v>
      </c>
      <c r="N51" s="50">
        <f>SUM('[1]17.08 Kampala-Entebbe'!N51,'[2]17.08 Kampala-Entebbe'!N51,'[3]17.08 Kampala-Entebbe'!N51)</f>
        <v>0</v>
      </c>
      <c r="O51" s="15">
        <f t="shared" si="0"/>
        <v>162</v>
      </c>
      <c r="P51" s="15">
        <f t="shared" si="1"/>
        <v>201</v>
      </c>
      <c r="R51" s="8"/>
      <c r="T51"/>
    </row>
    <row r="52" spans="2:20" ht="23.1" customHeight="1" x14ac:dyDescent="0.25">
      <c r="B52" s="24" t="s">
        <v>79</v>
      </c>
      <c r="C52" s="50">
        <f>SUM('[1]17.08 Kampala-Entebbe'!C52,'[2]17.08 Kampala-Entebbe'!C52,'[3]17.08 Kampala-Entebbe'!C52)</f>
        <v>104</v>
      </c>
      <c r="D52" s="50">
        <f>SUM('[1]17.08 Kampala-Entebbe'!D52,'[2]17.08 Kampala-Entebbe'!D52,'[3]17.08 Kampala-Entebbe'!D52)</f>
        <v>0</v>
      </c>
      <c r="E52" s="50">
        <f>SUM('[1]17.08 Kampala-Entebbe'!E52,'[2]17.08 Kampala-Entebbe'!E52,'[3]17.08 Kampala-Entebbe'!E52)</f>
        <v>61</v>
      </c>
      <c r="F52" s="50">
        <f>SUM('[1]17.08 Kampala-Entebbe'!F52,'[2]17.08 Kampala-Entebbe'!F52,'[3]17.08 Kampala-Entebbe'!F52)</f>
        <v>25</v>
      </c>
      <c r="G52" s="50">
        <f>SUM('[1]17.08 Kampala-Entebbe'!G52,'[2]17.08 Kampala-Entebbe'!G52,'[3]17.08 Kampala-Entebbe'!G52)</f>
        <v>1</v>
      </c>
      <c r="H52" s="50">
        <f>SUM('[1]17.08 Kampala-Entebbe'!H52,'[2]17.08 Kampala-Entebbe'!H52,'[3]17.08 Kampala-Entebbe'!H52)</f>
        <v>0</v>
      </c>
      <c r="I52" s="50">
        <f>SUM('[1]17.08 Kampala-Entebbe'!I52,'[2]17.08 Kampala-Entebbe'!I52,'[3]17.08 Kampala-Entebbe'!I52)</f>
        <v>8</v>
      </c>
      <c r="J52" s="50">
        <f>SUM('[1]17.08 Kampala-Entebbe'!J52,'[2]17.08 Kampala-Entebbe'!J52,'[3]17.08 Kampala-Entebbe'!J52)</f>
        <v>0</v>
      </c>
      <c r="K52" s="50">
        <f>SUM('[1]17.08 Kampala-Entebbe'!K52,'[2]17.08 Kampala-Entebbe'!K52,'[3]17.08 Kampala-Entebbe'!K52)</f>
        <v>2</v>
      </c>
      <c r="L52" s="50">
        <f>SUM('[1]17.08 Kampala-Entebbe'!L52,'[2]17.08 Kampala-Entebbe'!L52,'[3]17.08 Kampala-Entebbe'!L52)</f>
        <v>1</v>
      </c>
      <c r="M52" s="50">
        <f>SUM('[1]17.08 Kampala-Entebbe'!M52,'[2]17.08 Kampala-Entebbe'!M52,'[3]17.08 Kampala-Entebbe'!M52)</f>
        <v>38</v>
      </c>
      <c r="N52" s="50">
        <f>SUM('[1]17.08 Kampala-Entebbe'!N52,'[2]17.08 Kampala-Entebbe'!N52,'[3]17.08 Kampala-Entebbe'!N52)</f>
        <v>0</v>
      </c>
      <c r="O52" s="15">
        <f t="shared" si="0"/>
        <v>202</v>
      </c>
      <c r="P52" s="15">
        <f t="shared" si="1"/>
        <v>240</v>
      </c>
      <c r="R52" s="8"/>
      <c r="T52"/>
    </row>
    <row r="53" spans="2:20" ht="23.1" customHeight="1" x14ac:dyDescent="0.25">
      <c r="B53" s="23" t="s">
        <v>80</v>
      </c>
      <c r="C53" s="50">
        <f>SUM('[1]17.08 Kampala-Entebbe'!C53,'[2]17.08 Kampala-Entebbe'!C53,'[3]17.08 Kampala-Entebbe'!C53)</f>
        <v>60</v>
      </c>
      <c r="D53" s="50">
        <f>SUM('[1]17.08 Kampala-Entebbe'!D53,'[2]17.08 Kampala-Entebbe'!D53,'[3]17.08 Kampala-Entebbe'!D53)</f>
        <v>0</v>
      </c>
      <c r="E53" s="50">
        <f>SUM('[1]17.08 Kampala-Entebbe'!E53,'[2]17.08 Kampala-Entebbe'!E53,'[3]17.08 Kampala-Entebbe'!E53)</f>
        <v>40</v>
      </c>
      <c r="F53" s="50">
        <f>SUM('[1]17.08 Kampala-Entebbe'!F53,'[2]17.08 Kampala-Entebbe'!F53,'[3]17.08 Kampala-Entebbe'!F53)</f>
        <v>16</v>
      </c>
      <c r="G53" s="50">
        <f>SUM('[1]17.08 Kampala-Entebbe'!G53,'[2]17.08 Kampala-Entebbe'!G53,'[3]17.08 Kampala-Entebbe'!G53)</f>
        <v>0</v>
      </c>
      <c r="H53" s="50">
        <f>SUM('[1]17.08 Kampala-Entebbe'!H53,'[2]17.08 Kampala-Entebbe'!H53,'[3]17.08 Kampala-Entebbe'!H53)</f>
        <v>0</v>
      </c>
      <c r="I53" s="50">
        <f>SUM('[1]17.08 Kampala-Entebbe'!I53,'[2]17.08 Kampala-Entebbe'!I53,'[3]17.08 Kampala-Entebbe'!I53)</f>
        <v>11</v>
      </c>
      <c r="J53" s="50">
        <f>SUM('[1]17.08 Kampala-Entebbe'!J53,'[2]17.08 Kampala-Entebbe'!J53,'[3]17.08 Kampala-Entebbe'!J53)</f>
        <v>2</v>
      </c>
      <c r="K53" s="50">
        <f>SUM('[1]17.08 Kampala-Entebbe'!K53,'[2]17.08 Kampala-Entebbe'!K53,'[3]17.08 Kampala-Entebbe'!K53)</f>
        <v>0</v>
      </c>
      <c r="L53" s="50">
        <f>SUM('[1]17.08 Kampala-Entebbe'!L53,'[2]17.08 Kampala-Entebbe'!L53,'[3]17.08 Kampala-Entebbe'!L53)</f>
        <v>0</v>
      </c>
      <c r="M53" s="50">
        <f>SUM('[1]17.08 Kampala-Entebbe'!M53,'[2]17.08 Kampala-Entebbe'!M53,'[3]17.08 Kampala-Entebbe'!M53)</f>
        <v>38</v>
      </c>
      <c r="N53" s="50">
        <f>SUM('[1]17.08 Kampala-Entebbe'!N53,'[2]17.08 Kampala-Entebbe'!N53,'[3]17.08 Kampala-Entebbe'!N53)</f>
        <v>0</v>
      </c>
      <c r="O53" s="15">
        <f t="shared" si="0"/>
        <v>129</v>
      </c>
      <c r="P53" s="15">
        <f t="shared" si="1"/>
        <v>167</v>
      </c>
      <c r="R53" s="8"/>
      <c r="T53"/>
    </row>
    <row r="54" spans="2:20" ht="23.1" customHeight="1" x14ac:dyDescent="0.25">
      <c r="B54" s="23" t="s">
        <v>81</v>
      </c>
      <c r="C54" s="50">
        <f>SUM('[1]17.08 Kampala-Entebbe'!C54,'[2]17.08 Kampala-Entebbe'!C54,'[3]17.08 Kampala-Entebbe'!C54)</f>
        <v>79</v>
      </c>
      <c r="D54" s="50">
        <f>SUM('[1]17.08 Kampala-Entebbe'!D54,'[2]17.08 Kampala-Entebbe'!D54,'[3]17.08 Kampala-Entebbe'!D54)</f>
        <v>0</v>
      </c>
      <c r="E54" s="50">
        <f>SUM('[1]17.08 Kampala-Entebbe'!E54,'[2]17.08 Kampala-Entebbe'!E54,'[3]17.08 Kampala-Entebbe'!E54)</f>
        <v>37</v>
      </c>
      <c r="F54" s="50">
        <f>SUM('[1]17.08 Kampala-Entebbe'!F54,'[2]17.08 Kampala-Entebbe'!F54,'[3]17.08 Kampala-Entebbe'!F54)</f>
        <v>15</v>
      </c>
      <c r="G54" s="50">
        <f>SUM('[1]17.08 Kampala-Entebbe'!G54,'[2]17.08 Kampala-Entebbe'!G54,'[3]17.08 Kampala-Entebbe'!G54)</f>
        <v>1</v>
      </c>
      <c r="H54" s="50">
        <f>SUM('[1]17.08 Kampala-Entebbe'!H54,'[2]17.08 Kampala-Entebbe'!H54,'[3]17.08 Kampala-Entebbe'!H54)</f>
        <v>0</v>
      </c>
      <c r="I54" s="50">
        <f>SUM('[1]17.08 Kampala-Entebbe'!I54,'[2]17.08 Kampala-Entebbe'!I54,'[3]17.08 Kampala-Entebbe'!I54)</f>
        <v>8</v>
      </c>
      <c r="J54" s="50">
        <f>SUM('[1]17.08 Kampala-Entebbe'!J54,'[2]17.08 Kampala-Entebbe'!J54,'[3]17.08 Kampala-Entebbe'!J54)</f>
        <v>1</v>
      </c>
      <c r="K54" s="50">
        <f>SUM('[1]17.08 Kampala-Entebbe'!K54,'[2]17.08 Kampala-Entebbe'!K54,'[3]17.08 Kampala-Entebbe'!K54)</f>
        <v>0</v>
      </c>
      <c r="L54" s="50">
        <f>SUM('[1]17.08 Kampala-Entebbe'!L54,'[2]17.08 Kampala-Entebbe'!L54,'[3]17.08 Kampala-Entebbe'!L54)</f>
        <v>0</v>
      </c>
      <c r="M54" s="50">
        <f>SUM('[1]17.08 Kampala-Entebbe'!M54,'[2]17.08 Kampala-Entebbe'!M54,'[3]17.08 Kampala-Entebbe'!M54)</f>
        <v>40</v>
      </c>
      <c r="N54" s="50">
        <f>SUM('[1]17.08 Kampala-Entebbe'!N54,'[2]17.08 Kampala-Entebbe'!N54,'[3]17.08 Kampala-Entebbe'!N54)</f>
        <v>0</v>
      </c>
      <c r="O54" s="15">
        <f t="shared" si="0"/>
        <v>141</v>
      </c>
      <c r="P54" s="15">
        <f t="shared" si="1"/>
        <v>181</v>
      </c>
      <c r="R54" s="8"/>
      <c r="T54"/>
    </row>
    <row r="55" spans="2:20" ht="23.1" customHeight="1" x14ac:dyDescent="0.25">
      <c r="B55" s="23" t="s">
        <v>82</v>
      </c>
      <c r="C55" s="50">
        <f>SUM('[1]17.08 Kampala-Entebbe'!C55,'[2]17.08 Kampala-Entebbe'!C55,'[3]17.08 Kampala-Entebbe'!C55)</f>
        <v>76</v>
      </c>
      <c r="D55" s="50">
        <f>SUM('[1]17.08 Kampala-Entebbe'!D55,'[2]17.08 Kampala-Entebbe'!D55,'[3]17.08 Kampala-Entebbe'!D55)</f>
        <v>0</v>
      </c>
      <c r="E55" s="50">
        <f>SUM('[1]17.08 Kampala-Entebbe'!E55,'[2]17.08 Kampala-Entebbe'!E55,'[3]17.08 Kampala-Entebbe'!E55)</f>
        <v>58</v>
      </c>
      <c r="F55" s="50">
        <f>SUM('[1]17.08 Kampala-Entebbe'!F55,'[2]17.08 Kampala-Entebbe'!F55,'[3]17.08 Kampala-Entebbe'!F55)</f>
        <v>21</v>
      </c>
      <c r="G55" s="50">
        <f>SUM('[1]17.08 Kampala-Entebbe'!G55,'[2]17.08 Kampala-Entebbe'!G55,'[3]17.08 Kampala-Entebbe'!G55)</f>
        <v>3</v>
      </c>
      <c r="H55" s="50">
        <f>SUM('[1]17.08 Kampala-Entebbe'!H55,'[2]17.08 Kampala-Entebbe'!H55,'[3]17.08 Kampala-Entebbe'!H55)</f>
        <v>3</v>
      </c>
      <c r="I55" s="50">
        <f>SUM('[1]17.08 Kampala-Entebbe'!I55,'[2]17.08 Kampala-Entebbe'!I55,'[3]17.08 Kampala-Entebbe'!I55)</f>
        <v>7</v>
      </c>
      <c r="J55" s="50">
        <f>SUM('[1]17.08 Kampala-Entebbe'!J55,'[2]17.08 Kampala-Entebbe'!J55,'[3]17.08 Kampala-Entebbe'!J55)</f>
        <v>0</v>
      </c>
      <c r="K55" s="50">
        <f>SUM('[1]17.08 Kampala-Entebbe'!K55,'[2]17.08 Kampala-Entebbe'!K55,'[3]17.08 Kampala-Entebbe'!K55)</f>
        <v>0</v>
      </c>
      <c r="L55" s="50">
        <f>SUM('[1]17.08 Kampala-Entebbe'!L55,'[2]17.08 Kampala-Entebbe'!L55,'[3]17.08 Kampala-Entebbe'!L55)</f>
        <v>0</v>
      </c>
      <c r="M55" s="50">
        <f>SUM('[1]17.08 Kampala-Entebbe'!M55,'[2]17.08 Kampala-Entebbe'!M55,'[3]17.08 Kampala-Entebbe'!M55)</f>
        <v>23</v>
      </c>
      <c r="N55" s="50">
        <f>SUM('[1]17.08 Kampala-Entebbe'!N55,'[2]17.08 Kampala-Entebbe'!N55,'[3]17.08 Kampala-Entebbe'!N55)</f>
        <v>0</v>
      </c>
      <c r="O55" s="15">
        <f t="shared" si="0"/>
        <v>168</v>
      </c>
      <c r="P55" s="15">
        <f t="shared" si="1"/>
        <v>191</v>
      </c>
      <c r="R55" s="8"/>
      <c r="T55"/>
    </row>
    <row r="56" spans="2:20" ht="23.1" customHeight="1" x14ac:dyDescent="0.25">
      <c r="B56" s="23" t="s">
        <v>83</v>
      </c>
      <c r="C56" s="50">
        <f>SUM('[1]17.08 Kampala-Entebbe'!C56,'[2]17.08 Kampala-Entebbe'!C56,'[3]17.08 Kampala-Entebbe'!C56)</f>
        <v>88</v>
      </c>
      <c r="D56" s="50">
        <f>SUM('[1]17.08 Kampala-Entebbe'!D56,'[2]17.08 Kampala-Entebbe'!D56,'[3]17.08 Kampala-Entebbe'!D56)</f>
        <v>0</v>
      </c>
      <c r="E56" s="50">
        <f>SUM('[1]17.08 Kampala-Entebbe'!E56,'[2]17.08 Kampala-Entebbe'!E56,'[3]17.08 Kampala-Entebbe'!E56)</f>
        <v>61</v>
      </c>
      <c r="F56" s="50">
        <f>SUM('[1]17.08 Kampala-Entebbe'!F56,'[2]17.08 Kampala-Entebbe'!F56,'[3]17.08 Kampala-Entebbe'!F56)</f>
        <v>25</v>
      </c>
      <c r="G56" s="50">
        <f>SUM('[1]17.08 Kampala-Entebbe'!G56,'[2]17.08 Kampala-Entebbe'!G56,'[3]17.08 Kampala-Entebbe'!G56)</f>
        <v>0</v>
      </c>
      <c r="H56" s="50">
        <f>SUM('[1]17.08 Kampala-Entebbe'!H56,'[2]17.08 Kampala-Entebbe'!H56,'[3]17.08 Kampala-Entebbe'!H56)</f>
        <v>0</v>
      </c>
      <c r="I56" s="50">
        <f>SUM('[1]17.08 Kampala-Entebbe'!I56,'[2]17.08 Kampala-Entebbe'!I56,'[3]17.08 Kampala-Entebbe'!I56)</f>
        <v>6</v>
      </c>
      <c r="J56" s="50">
        <f>SUM('[1]17.08 Kampala-Entebbe'!J56,'[2]17.08 Kampala-Entebbe'!J56,'[3]17.08 Kampala-Entebbe'!J56)</f>
        <v>0</v>
      </c>
      <c r="K56" s="50">
        <f>SUM('[1]17.08 Kampala-Entebbe'!K56,'[2]17.08 Kampala-Entebbe'!K56,'[3]17.08 Kampala-Entebbe'!K56)</f>
        <v>0</v>
      </c>
      <c r="L56" s="50">
        <f>SUM('[1]17.08 Kampala-Entebbe'!L56,'[2]17.08 Kampala-Entebbe'!L56,'[3]17.08 Kampala-Entebbe'!L56)</f>
        <v>0</v>
      </c>
      <c r="M56" s="50">
        <f>SUM('[1]17.08 Kampala-Entebbe'!M56,'[2]17.08 Kampala-Entebbe'!M56,'[3]17.08 Kampala-Entebbe'!M56)</f>
        <v>45</v>
      </c>
      <c r="N56" s="50">
        <f>SUM('[1]17.08 Kampala-Entebbe'!N56,'[2]17.08 Kampala-Entebbe'!N56,'[3]17.08 Kampala-Entebbe'!N56)</f>
        <v>0</v>
      </c>
      <c r="O56" s="15">
        <f t="shared" si="0"/>
        <v>180</v>
      </c>
      <c r="P56" s="15">
        <f t="shared" si="1"/>
        <v>225</v>
      </c>
      <c r="R56" s="8"/>
      <c r="T56"/>
    </row>
    <row r="57" spans="2:20" ht="23.1" customHeight="1" x14ac:dyDescent="0.25">
      <c r="B57" s="23" t="s">
        <v>84</v>
      </c>
      <c r="C57" s="50">
        <f>SUM('[1]17.08 Kampala-Entebbe'!C57,'[2]17.08 Kampala-Entebbe'!C57,'[3]17.08 Kampala-Entebbe'!C57)</f>
        <v>128</v>
      </c>
      <c r="D57" s="50">
        <f>SUM('[1]17.08 Kampala-Entebbe'!D57,'[2]17.08 Kampala-Entebbe'!D57,'[3]17.08 Kampala-Entebbe'!D57)</f>
        <v>0</v>
      </c>
      <c r="E57" s="50">
        <f>SUM('[1]17.08 Kampala-Entebbe'!E57,'[2]17.08 Kampala-Entebbe'!E57,'[3]17.08 Kampala-Entebbe'!E57)</f>
        <v>36</v>
      </c>
      <c r="F57" s="50">
        <f>SUM('[1]17.08 Kampala-Entebbe'!F57,'[2]17.08 Kampala-Entebbe'!F57,'[3]17.08 Kampala-Entebbe'!F57)</f>
        <v>22</v>
      </c>
      <c r="G57" s="50">
        <f>SUM('[1]17.08 Kampala-Entebbe'!G57,'[2]17.08 Kampala-Entebbe'!G57,'[3]17.08 Kampala-Entebbe'!G57)</f>
        <v>2</v>
      </c>
      <c r="H57" s="50">
        <f>SUM('[1]17.08 Kampala-Entebbe'!H57,'[2]17.08 Kampala-Entebbe'!H57,'[3]17.08 Kampala-Entebbe'!H57)</f>
        <v>1</v>
      </c>
      <c r="I57" s="50">
        <f>SUM('[1]17.08 Kampala-Entebbe'!I57,'[2]17.08 Kampala-Entebbe'!I57,'[3]17.08 Kampala-Entebbe'!I57)</f>
        <v>8</v>
      </c>
      <c r="J57" s="50">
        <f>SUM('[1]17.08 Kampala-Entebbe'!J57,'[2]17.08 Kampala-Entebbe'!J57,'[3]17.08 Kampala-Entebbe'!J57)</f>
        <v>0</v>
      </c>
      <c r="K57" s="50">
        <f>SUM('[1]17.08 Kampala-Entebbe'!K57,'[2]17.08 Kampala-Entebbe'!K57,'[3]17.08 Kampala-Entebbe'!K57)</f>
        <v>0</v>
      </c>
      <c r="L57" s="50">
        <f>SUM('[1]17.08 Kampala-Entebbe'!L57,'[2]17.08 Kampala-Entebbe'!L57,'[3]17.08 Kampala-Entebbe'!L57)</f>
        <v>0</v>
      </c>
      <c r="M57" s="50">
        <f>SUM('[1]17.08 Kampala-Entebbe'!M57,'[2]17.08 Kampala-Entebbe'!M57,'[3]17.08 Kampala-Entebbe'!M57)</f>
        <v>37</v>
      </c>
      <c r="N57" s="50">
        <f>SUM('[1]17.08 Kampala-Entebbe'!N57,'[2]17.08 Kampala-Entebbe'!N57,'[3]17.08 Kampala-Entebbe'!N57)</f>
        <v>0</v>
      </c>
      <c r="O57" s="15">
        <f t="shared" si="0"/>
        <v>197</v>
      </c>
      <c r="P57" s="15">
        <f t="shared" si="1"/>
        <v>234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3542</v>
      </c>
      <c r="D58" s="16">
        <f t="shared" si="21"/>
        <v>0</v>
      </c>
      <c r="E58" s="16">
        <f t="shared" si="21"/>
        <v>1636</v>
      </c>
      <c r="F58" s="16">
        <f t="shared" si="21"/>
        <v>939</v>
      </c>
      <c r="G58" s="16">
        <f t="shared" si="21"/>
        <v>44</v>
      </c>
      <c r="H58" s="16">
        <f t="shared" si="21"/>
        <v>19</v>
      </c>
      <c r="I58" s="16">
        <f t="shared" si="21"/>
        <v>327</v>
      </c>
      <c r="J58" s="16">
        <f t="shared" si="21"/>
        <v>49</v>
      </c>
      <c r="K58" s="16">
        <f t="shared" si="21"/>
        <v>20</v>
      </c>
      <c r="L58" s="16">
        <f t="shared" si="21"/>
        <v>17</v>
      </c>
      <c r="M58" s="16">
        <f t="shared" si="21"/>
        <v>1635</v>
      </c>
      <c r="N58" s="16">
        <f t="shared" si="21"/>
        <v>0</v>
      </c>
      <c r="O58" s="16">
        <f t="shared" si="21"/>
        <v>6593</v>
      </c>
      <c r="P58" s="16">
        <f t="shared" si="21"/>
        <v>8228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0.43048128342245989</v>
      </c>
      <c r="D59" s="43">
        <f t="shared" si="22"/>
        <v>0</v>
      </c>
      <c r="E59" s="43">
        <f t="shared" si="22"/>
        <v>0.19883325230918814</v>
      </c>
      <c r="F59" s="43">
        <f t="shared" si="22"/>
        <v>0.11412250850753525</v>
      </c>
      <c r="G59" s="43">
        <f t="shared" si="22"/>
        <v>5.3475935828877002E-3</v>
      </c>
      <c r="H59" s="43">
        <f t="shared" si="22"/>
        <v>2.3091881380651433E-3</v>
      </c>
      <c r="I59" s="43">
        <f t="shared" si="22"/>
        <v>3.9742343218279047E-2</v>
      </c>
      <c r="J59" s="43">
        <f t="shared" si="22"/>
        <v>5.9552746718522119E-3</v>
      </c>
      <c r="K59" s="43">
        <f t="shared" si="22"/>
        <v>2.4307243558580457E-3</v>
      </c>
      <c r="L59" s="43">
        <f t="shared" si="22"/>
        <v>2.0661157024793389E-3</v>
      </c>
      <c r="M59" s="43">
        <f t="shared" si="22"/>
        <v>0.19871171609139524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0.5372364629152131</v>
      </c>
      <c r="D60" s="44">
        <f t="shared" ref="D60:N60" si="23">D58/$O$58</f>
        <v>0</v>
      </c>
      <c r="E60" s="44">
        <f t="shared" si="23"/>
        <v>0.24814196875473987</v>
      </c>
      <c r="F60" s="44">
        <f t="shared" si="23"/>
        <v>0.14242378279993934</v>
      </c>
      <c r="G60" s="44">
        <f t="shared" si="23"/>
        <v>6.6737448809343243E-3</v>
      </c>
      <c r="H60" s="44">
        <f t="shared" si="23"/>
        <v>2.881844380403458E-3</v>
      </c>
      <c r="I60" s="44">
        <f t="shared" si="23"/>
        <v>4.9598058546943727E-2</v>
      </c>
      <c r="J60" s="44">
        <f t="shared" si="23"/>
        <v>7.4321249810404971E-3</v>
      </c>
      <c r="K60" s="44">
        <f t="shared" si="23"/>
        <v>3.033520400424693E-3</v>
      </c>
      <c r="L60" s="44">
        <f t="shared" si="23"/>
        <v>2.5784923403609889E-3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58" zoomScale="60" workbookViewId="0">
      <selection activeCell="S55" sqref="S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'11.08 Entebbe-Kampala'!C3:G3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'17.08 Kampala-Entebbe'!D5</f>
        <v>17.08.19</v>
      </c>
      <c r="E5" s="3"/>
      <c r="F5" s="41" t="s">
        <v>1</v>
      </c>
      <c r="G5" s="67" t="str">
        <f>'17.08 Kampala-Entebbe'!G5:H5</f>
        <v>xxx</v>
      </c>
      <c r="H5" s="68"/>
      <c r="I5" s="14"/>
      <c r="J5" s="2" t="s">
        <v>5</v>
      </c>
      <c r="K5" s="67" t="str">
        <f>'17.08 Kampala-Entebbe'!K5:L5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'11.08 Entebbe-Kampala'!D6:E6</f>
        <v>Entebbe</v>
      </c>
      <c r="E6" s="68"/>
      <c r="F6" s="2" t="s">
        <v>2</v>
      </c>
      <c r="G6" s="67" t="str">
        <f>'11.08 Entebbe-Kampala'!G6:H6</f>
        <v>Kampala</v>
      </c>
      <c r="H6" s="68"/>
      <c r="J6" s="2" t="s">
        <v>21</v>
      </c>
      <c r="K6" s="67" t="str">
        <f>'17.08 Kampala-Entebbe'!K6:L6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f>SUM('[1]17.08 Entebbe-Kampala'!C10,'[2]17.08 Entebbe-Kampala'!C10,'[3]17.08 Entebbe-Kampala'!C10)</f>
        <v>28</v>
      </c>
      <c r="D10" s="50">
        <f>SUM('[1]17.08 Entebbe-Kampala'!D10,'[2]17.08 Entebbe-Kampala'!D10,'[3]17.08 Entebbe-Kampala'!D10)</f>
        <v>0</v>
      </c>
      <c r="E10" s="50">
        <f>SUM('[1]17.08 Entebbe-Kampala'!E10,'[2]17.08 Entebbe-Kampala'!E10,'[3]17.08 Entebbe-Kampala'!E10)</f>
        <v>25</v>
      </c>
      <c r="F10" s="50">
        <f>SUM('[1]17.08 Entebbe-Kampala'!F10,'[2]17.08 Entebbe-Kampala'!F10,'[3]17.08 Entebbe-Kampala'!F10)</f>
        <v>10</v>
      </c>
      <c r="G10" s="50">
        <f>SUM('[1]17.08 Entebbe-Kampala'!G10,'[2]17.08 Entebbe-Kampala'!G10,'[3]17.08 Entebbe-Kampala'!G10)</f>
        <v>0</v>
      </c>
      <c r="H10" s="50">
        <f>SUM('[1]17.08 Entebbe-Kampala'!H10,'[2]17.08 Entebbe-Kampala'!H10,'[3]17.08 Entebbe-Kampala'!H10)</f>
        <v>1</v>
      </c>
      <c r="I10" s="50">
        <f>SUM('[1]17.08 Entebbe-Kampala'!I10,'[2]17.08 Entebbe-Kampala'!I10,'[3]17.08 Entebbe-Kampala'!I10)</f>
        <v>3</v>
      </c>
      <c r="J10" s="50">
        <f>SUM('[1]17.08 Entebbe-Kampala'!J10,'[2]17.08 Entebbe-Kampala'!J10,'[3]17.08 Entebbe-Kampala'!J10)</f>
        <v>0</v>
      </c>
      <c r="K10" s="50">
        <f>SUM('[1]17.08 Entebbe-Kampala'!K10,'[2]17.08 Entebbe-Kampala'!K10,'[3]17.08 Entebbe-Kampala'!K10)</f>
        <v>0</v>
      </c>
      <c r="L10" s="50">
        <f>SUM('[1]17.08 Entebbe-Kampala'!L10,'[2]17.08 Entebbe-Kampala'!L10,'[3]17.08 Entebbe-Kampala'!L10)</f>
        <v>0</v>
      </c>
      <c r="M10" s="50">
        <f>SUM('[1]17.08 Entebbe-Kampala'!M10,'[2]17.08 Entebbe-Kampala'!M10,'[3]17.08 Entebbe-Kampala'!M10)</f>
        <v>19</v>
      </c>
      <c r="N10" s="50">
        <f>SUM('[1]17.08 Entebbe-Kampala'!N10,'[2]17.08 Entebbe-Kampala'!N10,'[3]17.08 Entebbe-Kampala'!N10)</f>
        <v>0</v>
      </c>
      <c r="O10" s="15">
        <f t="shared" ref="O10:O57" si="0">SUM(C10:L10,N10)</f>
        <v>67</v>
      </c>
      <c r="P10" s="15">
        <f t="shared" ref="P10:P57" si="1">SUM(C10:N10)</f>
        <v>86</v>
      </c>
      <c r="R10" s="1" t="s">
        <v>6</v>
      </c>
      <c r="S10" s="17">
        <f t="shared" ref="S10:AF10" si="2">SUM(C10:C13)</f>
        <v>180</v>
      </c>
      <c r="T10" s="17">
        <f t="shared" si="2"/>
        <v>0</v>
      </c>
      <c r="U10" s="17">
        <f t="shared" si="2"/>
        <v>119</v>
      </c>
      <c r="V10" s="17">
        <f t="shared" si="2"/>
        <v>69</v>
      </c>
      <c r="W10" s="17">
        <f t="shared" si="2"/>
        <v>2</v>
      </c>
      <c r="X10" s="17">
        <f t="shared" si="2"/>
        <v>2</v>
      </c>
      <c r="Y10" s="17">
        <f t="shared" si="2"/>
        <v>9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102</v>
      </c>
      <c r="AD10" s="17">
        <f t="shared" si="2"/>
        <v>0</v>
      </c>
      <c r="AE10" s="31">
        <f t="shared" si="2"/>
        <v>381</v>
      </c>
      <c r="AF10" s="31">
        <f t="shared" si="2"/>
        <v>483</v>
      </c>
    </row>
    <row r="11" spans="2:32" s="6" customFormat="1" ht="23.1" customHeight="1" x14ac:dyDescent="0.25">
      <c r="B11" s="23" t="s">
        <v>38</v>
      </c>
      <c r="C11" s="50">
        <f>SUM('[1]17.08 Entebbe-Kampala'!C11,'[2]17.08 Entebbe-Kampala'!C11,'[3]17.08 Entebbe-Kampala'!C11)</f>
        <v>38</v>
      </c>
      <c r="D11" s="50">
        <f>SUM('[1]17.08 Entebbe-Kampala'!D11,'[2]17.08 Entebbe-Kampala'!D11,'[3]17.08 Entebbe-Kampala'!D11)</f>
        <v>0</v>
      </c>
      <c r="E11" s="50">
        <f>SUM('[1]17.08 Entebbe-Kampala'!E11,'[2]17.08 Entebbe-Kampala'!E11,'[3]17.08 Entebbe-Kampala'!E11)</f>
        <v>27</v>
      </c>
      <c r="F11" s="50">
        <f>SUM('[1]17.08 Entebbe-Kampala'!F11,'[2]17.08 Entebbe-Kampala'!F11,'[3]17.08 Entebbe-Kampala'!F11)</f>
        <v>22</v>
      </c>
      <c r="G11" s="50">
        <f>SUM('[1]17.08 Entebbe-Kampala'!G11,'[2]17.08 Entebbe-Kampala'!G11,'[3]17.08 Entebbe-Kampala'!G11)</f>
        <v>1</v>
      </c>
      <c r="H11" s="50">
        <f>SUM('[1]17.08 Entebbe-Kampala'!H11,'[2]17.08 Entebbe-Kampala'!H11,'[3]17.08 Entebbe-Kampala'!H11)</f>
        <v>0</v>
      </c>
      <c r="I11" s="50">
        <f>SUM('[1]17.08 Entebbe-Kampala'!I11,'[2]17.08 Entebbe-Kampala'!I11,'[3]17.08 Entebbe-Kampala'!I11)</f>
        <v>1</v>
      </c>
      <c r="J11" s="50">
        <f>SUM('[1]17.08 Entebbe-Kampala'!J11,'[2]17.08 Entebbe-Kampala'!J11,'[3]17.08 Entebbe-Kampala'!J11)</f>
        <v>0</v>
      </c>
      <c r="K11" s="50">
        <f>SUM('[1]17.08 Entebbe-Kampala'!K11,'[2]17.08 Entebbe-Kampala'!K11,'[3]17.08 Entebbe-Kampala'!K11)</f>
        <v>0</v>
      </c>
      <c r="L11" s="50">
        <f>SUM('[1]17.08 Entebbe-Kampala'!L11,'[2]17.08 Entebbe-Kampala'!L11,'[3]17.08 Entebbe-Kampala'!L11)</f>
        <v>0</v>
      </c>
      <c r="M11" s="50">
        <f>SUM('[1]17.08 Entebbe-Kampala'!M11,'[2]17.08 Entebbe-Kampala'!M11,'[3]17.08 Entebbe-Kampala'!M11)</f>
        <v>26</v>
      </c>
      <c r="N11" s="50">
        <f>SUM('[1]17.08 Entebbe-Kampala'!N11,'[2]17.08 Entebbe-Kampala'!N11,'[3]17.08 Entebbe-Kampala'!N11)</f>
        <v>0</v>
      </c>
      <c r="O11" s="15">
        <f t="shared" si="0"/>
        <v>89</v>
      </c>
      <c r="P11" s="15">
        <f t="shared" si="1"/>
        <v>115</v>
      </c>
      <c r="R11" s="1" t="s">
        <v>7</v>
      </c>
      <c r="S11" s="17">
        <f t="shared" ref="S11:AF11" si="3">SUM(C14:C17)</f>
        <v>220</v>
      </c>
      <c r="T11" s="17">
        <f t="shared" si="3"/>
        <v>0</v>
      </c>
      <c r="U11" s="17">
        <f t="shared" si="3"/>
        <v>133</v>
      </c>
      <c r="V11" s="17">
        <f t="shared" si="3"/>
        <v>74</v>
      </c>
      <c r="W11" s="17">
        <f t="shared" si="3"/>
        <v>4</v>
      </c>
      <c r="X11" s="17">
        <f t="shared" si="3"/>
        <v>2</v>
      </c>
      <c r="Y11" s="17">
        <f t="shared" si="3"/>
        <v>10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97</v>
      </c>
      <c r="AD11" s="17">
        <f t="shared" si="3"/>
        <v>0</v>
      </c>
      <c r="AE11" s="31">
        <f t="shared" si="3"/>
        <v>447</v>
      </c>
      <c r="AF11" s="31">
        <f t="shared" si="3"/>
        <v>544</v>
      </c>
    </row>
    <row r="12" spans="2:32" ht="23.1" customHeight="1" x14ac:dyDescent="0.25">
      <c r="B12" s="23" t="s">
        <v>39</v>
      </c>
      <c r="C12" s="50">
        <f>SUM('[1]17.08 Entebbe-Kampala'!C12,'[2]17.08 Entebbe-Kampala'!C12,'[3]17.08 Entebbe-Kampala'!C12)</f>
        <v>45</v>
      </c>
      <c r="D12" s="50">
        <f>SUM('[1]17.08 Entebbe-Kampala'!D12,'[2]17.08 Entebbe-Kampala'!D12,'[3]17.08 Entebbe-Kampala'!D12)</f>
        <v>0</v>
      </c>
      <c r="E12" s="50">
        <f>SUM('[1]17.08 Entebbe-Kampala'!E12,'[2]17.08 Entebbe-Kampala'!E12,'[3]17.08 Entebbe-Kampala'!E12)</f>
        <v>31</v>
      </c>
      <c r="F12" s="50">
        <f>SUM('[1]17.08 Entebbe-Kampala'!F12,'[2]17.08 Entebbe-Kampala'!F12,'[3]17.08 Entebbe-Kampala'!F12)</f>
        <v>21</v>
      </c>
      <c r="G12" s="50">
        <f>SUM('[1]17.08 Entebbe-Kampala'!G12,'[2]17.08 Entebbe-Kampala'!G12,'[3]17.08 Entebbe-Kampala'!G12)</f>
        <v>1</v>
      </c>
      <c r="H12" s="50">
        <f>SUM('[1]17.08 Entebbe-Kampala'!H12,'[2]17.08 Entebbe-Kampala'!H12,'[3]17.08 Entebbe-Kampala'!H12)</f>
        <v>1</v>
      </c>
      <c r="I12" s="50">
        <f>SUM('[1]17.08 Entebbe-Kampala'!I12,'[2]17.08 Entebbe-Kampala'!I12,'[3]17.08 Entebbe-Kampala'!I12)</f>
        <v>3</v>
      </c>
      <c r="J12" s="50">
        <f>SUM('[1]17.08 Entebbe-Kampala'!J12,'[2]17.08 Entebbe-Kampala'!J12,'[3]17.08 Entebbe-Kampala'!J12)</f>
        <v>0</v>
      </c>
      <c r="K12" s="50">
        <f>SUM('[1]17.08 Entebbe-Kampala'!K12,'[2]17.08 Entebbe-Kampala'!K12,'[3]17.08 Entebbe-Kampala'!K12)</f>
        <v>0</v>
      </c>
      <c r="L12" s="50">
        <f>SUM('[1]17.08 Entebbe-Kampala'!L12,'[2]17.08 Entebbe-Kampala'!L12,'[3]17.08 Entebbe-Kampala'!L12)</f>
        <v>0</v>
      </c>
      <c r="M12" s="50">
        <f>SUM('[1]17.08 Entebbe-Kampala'!M12,'[2]17.08 Entebbe-Kampala'!M12,'[3]17.08 Entebbe-Kampala'!M12)</f>
        <v>33</v>
      </c>
      <c r="N12" s="50">
        <f>SUM('[1]17.08 Entebbe-Kampala'!N12,'[2]17.08 Entebbe-Kampala'!N12,'[3]17.08 Entebbe-Kampala'!N12)</f>
        <v>0</v>
      </c>
      <c r="O12" s="15">
        <f t="shared" si="0"/>
        <v>102</v>
      </c>
      <c r="P12" s="15">
        <f t="shared" si="1"/>
        <v>135</v>
      </c>
      <c r="R12" s="1" t="s">
        <v>8</v>
      </c>
      <c r="S12" s="17">
        <f t="shared" ref="S12:AF12" si="4">SUM(C18:C21)</f>
        <v>339</v>
      </c>
      <c r="T12" s="17">
        <f t="shared" si="4"/>
        <v>0</v>
      </c>
      <c r="U12" s="17">
        <f t="shared" si="4"/>
        <v>120</v>
      </c>
      <c r="V12" s="17">
        <f t="shared" si="4"/>
        <v>80</v>
      </c>
      <c r="W12" s="17">
        <f t="shared" si="4"/>
        <v>3</v>
      </c>
      <c r="X12" s="17">
        <f t="shared" si="4"/>
        <v>2</v>
      </c>
      <c r="Y12" s="17">
        <f t="shared" si="4"/>
        <v>13</v>
      </c>
      <c r="Z12" s="17">
        <f t="shared" si="4"/>
        <v>4</v>
      </c>
      <c r="AA12" s="17">
        <f t="shared" si="4"/>
        <v>4</v>
      </c>
      <c r="AB12" s="17">
        <f t="shared" si="4"/>
        <v>0</v>
      </c>
      <c r="AC12" s="17">
        <f t="shared" si="4"/>
        <v>121</v>
      </c>
      <c r="AD12" s="17">
        <f t="shared" si="4"/>
        <v>0</v>
      </c>
      <c r="AE12" s="31">
        <f t="shared" si="4"/>
        <v>565</v>
      </c>
      <c r="AF12" s="31">
        <f t="shared" si="4"/>
        <v>686</v>
      </c>
    </row>
    <row r="13" spans="2:32" ht="23.1" customHeight="1" x14ac:dyDescent="0.25">
      <c r="B13" s="23" t="s">
        <v>40</v>
      </c>
      <c r="C13" s="50">
        <f>SUM('[1]17.08 Entebbe-Kampala'!C13,'[2]17.08 Entebbe-Kampala'!C13,'[3]17.08 Entebbe-Kampala'!C13)</f>
        <v>69</v>
      </c>
      <c r="D13" s="50">
        <f>SUM('[1]17.08 Entebbe-Kampala'!D13,'[2]17.08 Entebbe-Kampala'!D13,'[3]17.08 Entebbe-Kampala'!D13)</f>
        <v>0</v>
      </c>
      <c r="E13" s="50">
        <f>SUM('[1]17.08 Entebbe-Kampala'!E13,'[2]17.08 Entebbe-Kampala'!E13,'[3]17.08 Entebbe-Kampala'!E13)</f>
        <v>36</v>
      </c>
      <c r="F13" s="50">
        <f>SUM('[1]17.08 Entebbe-Kampala'!F13,'[2]17.08 Entebbe-Kampala'!F13,'[3]17.08 Entebbe-Kampala'!F13)</f>
        <v>16</v>
      </c>
      <c r="G13" s="50">
        <f>SUM('[1]17.08 Entebbe-Kampala'!G13,'[2]17.08 Entebbe-Kampala'!G13,'[3]17.08 Entebbe-Kampala'!G13)</f>
        <v>0</v>
      </c>
      <c r="H13" s="50">
        <f>SUM('[1]17.08 Entebbe-Kampala'!H13,'[2]17.08 Entebbe-Kampala'!H13,'[3]17.08 Entebbe-Kampala'!H13)</f>
        <v>0</v>
      </c>
      <c r="I13" s="50">
        <f>SUM('[1]17.08 Entebbe-Kampala'!I13,'[2]17.08 Entebbe-Kampala'!I13,'[3]17.08 Entebbe-Kampala'!I13)</f>
        <v>2</v>
      </c>
      <c r="J13" s="50">
        <f>SUM('[1]17.08 Entebbe-Kampala'!J13,'[2]17.08 Entebbe-Kampala'!J13,'[3]17.08 Entebbe-Kampala'!J13)</f>
        <v>0</v>
      </c>
      <c r="K13" s="50">
        <f>SUM('[1]17.08 Entebbe-Kampala'!K13,'[2]17.08 Entebbe-Kampala'!K13,'[3]17.08 Entebbe-Kampala'!K13)</f>
        <v>0</v>
      </c>
      <c r="L13" s="50">
        <f>SUM('[1]17.08 Entebbe-Kampala'!L13,'[2]17.08 Entebbe-Kampala'!L13,'[3]17.08 Entebbe-Kampala'!L13)</f>
        <v>0</v>
      </c>
      <c r="M13" s="50">
        <f>SUM('[1]17.08 Entebbe-Kampala'!M13,'[2]17.08 Entebbe-Kampala'!M13,'[3]17.08 Entebbe-Kampala'!M13)</f>
        <v>24</v>
      </c>
      <c r="N13" s="50">
        <f>SUM('[1]17.08 Entebbe-Kampala'!N13,'[2]17.08 Entebbe-Kampala'!N13,'[3]17.08 Entebbe-Kampala'!N13)</f>
        <v>0</v>
      </c>
      <c r="O13" s="15">
        <f t="shared" si="0"/>
        <v>123</v>
      </c>
      <c r="P13" s="15">
        <f t="shared" si="1"/>
        <v>147</v>
      </c>
      <c r="R13" s="1" t="s">
        <v>9</v>
      </c>
      <c r="S13" s="17">
        <f t="shared" ref="S13:AF13" si="5">SUM(C22:C25)</f>
        <v>395</v>
      </c>
      <c r="T13" s="17">
        <f t="shared" si="5"/>
        <v>0</v>
      </c>
      <c r="U13" s="17">
        <f t="shared" si="5"/>
        <v>93</v>
      </c>
      <c r="V13" s="17">
        <f t="shared" si="5"/>
        <v>73</v>
      </c>
      <c r="W13" s="17">
        <f t="shared" si="5"/>
        <v>3</v>
      </c>
      <c r="X13" s="17">
        <f t="shared" si="5"/>
        <v>0</v>
      </c>
      <c r="Y13" s="17">
        <f t="shared" si="5"/>
        <v>20</v>
      </c>
      <c r="Z13" s="17">
        <f t="shared" si="5"/>
        <v>9</v>
      </c>
      <c r="AA13" s="17">
        <f t="shared" si="5"/>
        <v>2</v>
      </c>
      <c r="AB13" s="17">
        <f t="shared" si="5"/>
        <v>2</v>
      </c>
      <c r="AC13" s="17">
        <f t="shared" si="5"/>
        <v>132</v>
      </c>
      <c r="AD13" s="17">
        <f t="shared" si="5"/>
        <v>0</v>
      </c>
      <c r="AE13" s="31">
        <f t="shared" si="5"/>
        <v>597</v>
      </c>
      <c r="AF13" s="31">
        <f t="shared" si="5"/>
        <v>729</v>
      </c>
    </row>
    <row r="14" spans="2:32" ht="23.1" customHeight="1" x14ac:dyDescent="0.25">
      <c r="B14" s="23" t="s">
        <v>41</v>
      </c>
      <c r="C14" s="50">
        <f>SUM('[1]17.08 Entebbe-Kampala'!C14,'[2]17.08 Entebbe-Kampala'!C14,'[3]17.08 Entebbe-Kampala'!C14)</f>
        <v>29</v>
      </c>
      <c r="D14" s="50">
        <f>SUM('[1]17.08 Entebbe-Kampala'!D14,'[2]17.08 Entebbe-Kampala'!D14,'[3]17.08 Entebbe-Kampala'!D14)</f>
        <v>0</v>
      </c>
      <c r="E14" s="50">
        <f>SUM('[1]17.08 Entebbe-Kampala'!E14,'[2]17.08 Entebbe-Kampala'!E14,'[3]17.08 Entebbe-Kampala'!E14)</f>
        <v>32</v>
      </c>
      <c r="F14" s="50">
        <f>SUM('[1]17.08 Entebbe-Kampala'!F14,'[2]17.08 Entebbe-Kampala'!F14,'[3]17.08 Entebbe-Kampala'!F14)</f>
        <v>18</v>
      </c>
      <c r="G14" s="50">
        <f>SUM('[1]17.08 Entebbe-Kampala'!G14,'[2]17.08 Entebbe-Kampala'!G14,'[3]17.08 Entebbe-Kampala'!G14)</f>
        <v>1</v>
      </c>
      <c r="H14" s="50">
        <f>SUM('[1]17.08 Entebbe-Kampala'!H14,'[2]17.08 Entebbe-Kampala'!H14,'[3]17.08 Entebbe-Kampala'!H14)</f>
        <v>0</v>
      </c>
      <c r="I14" s="50">
        <f>SUM('[1]17.08 Entebbe-Kampala'!I14,'[2]17.08 Entebbe-Kampala'!I14,'[3]17.08 Entebbe-Kampala'!I14)</f>
        <v>5</v>
      </c>
      <c r="J14" s="50">
        <f>SUM('[1]17.08 Entebbe-Kampala'!J14,'[2]17.08 Entebbe-Kampala'!J14,'[3]17.08 Entebbe-Kampala'!J14)</f>
        <v>0</v>
      </c>
      <c r="K14" s="50">
        <f>SUM('[1]17.08 Entebbe-Kampala'!K14,'[2]17.08 Entebbe-Kampala'!K14,'[3]17.08 Entebbe-Kampala'!K14)</f>
        <v>0</v>
      </c>
      <c r="L14" s="50">
        <f>SUM('[1]17.08 Entebbe-Kampala'!L14,'[2]17.08 Entebbe-Kampala'!L14,'[3]17.08 Entebbe-Kampala'!L14)</f>
        <v>0</v>
      </c>
      <c r="M14" s="50">
        <f>SUM('[1]17.08 Entebbe-Kampala'!M14,'[2]17.08 Entebbe-Kampala'!M14,'[3]17.08 Entebbe-Kampala'!M14)</f>
        <v>25</v>
      </c>
      <c r="N14" s="50">
        <f>SUM('[1]17.08 Entebbe-Kampala'!N14,'[2]17.08 Entebbe-Kampala'!N14,'[3]17.08 Entebbe-Kampala'!N14)</f>
        <v>0</v>
      </c>
      <c r="O14" s="15">
        <f t="shared" si="0"/>
        <v>85</v>
      </c>
      <c r="P14" s="15">
        <f t="shared" si="1"/>
        <v>110</v>
      </c>
      <c r="R14" s="1" t="s">
        <v>10</v>
      </c>
      <c r="S14" s="17">
        <f t="shared" ref="S14:AF14" si="6">SUM(C26:C29)</f>
        <v>426</v>
      </c>
      <c r="T14" s="17">
        <f t="shared" si="6"/>
        <v>0</v>
      </c>
      <c r="U14" s="17">
        <f t="shared" si="6"/>
        <v>80</v>
      </c>
      <c r="V14" s="17">
        <f t="shared" si="6"/>
        <v>82</v>
      </c>
      <c r="W14" s="17">
        <f t="shared" si="6"/>
        <v>3</v>
      </c>
      <c r="X14" s="17">
        <f t="shared" si="6"/>
        <v>0</v>
      </c>
      <c r="Y14" s="17">
        <f t="shared" si="6"/>
        <v>31</v>
      </c>
      <c r="Z14" s="17">
        <f t="shared" si="6"/>
        <v>4</v>
      </c>
      <c r="AA14" s="17">
        <f t="shared" si="6"/>
        <v>4</v>
      </c>
      <c r="AB14" s="17">
        <f t="shared" si="6"/>
        <v>3</v>
      </c>
      <c r="AC14" s="17">
        <f t="shared" si="6"/>
        <v>151</v>
      </c>
      <c r="AD14" s="17">
        <f t="shared" si="6"/>
        <v>0</v>
      </c>
      <c r="AE14" s="31">
        <f t="shared" si="6"/>
        <v>633</v>
      </c>
      <c r="AF14" s="31">
        <f t="shared" si="6"/>
        <v>784</v>
      </c>
    </row>
    <row r="15" spans="2:32" ht="23.1" customHeight="1" x14ac:dyDescent="0.25">
      <c r="B15" s="23" t="s">
        <v>42</v>
      </c>
      <c r="C15" s="50">
        <f>SUM('[1]17.08 Entebbe-Kampala'!C15,'[2]17.08 Entebbe-Kampala'!C15,'[3]17.08 Entebbe-Kampala'!C15)</f>
        <v>33</v>
      </c>
      <c r="D15" s="50">
        <f>SUM('[1]17.08 Entebbe-Kampala'!D15,'[2]17.08 Entebbe-Kampala'!D15,'[3]17.08 Entebbe-Kampala'!D15)</f>
        <v>0</v>
      </c>
      <c r="E15" s="50">
        <f>SUM('[1]17.08 Entebbe-Kampala'!E15,'[2]17.08 Entebbe-Kampala'!E15,'[3]17.08 Entebbe-Kampala'!E15)</f>
        <v>25</v>
      </c>
      <c r="F15" s="50">
        <f>SUM('[1]17.08 Entebbe-Kampala'!F15,'[2]17.08 Entebbe-Kampala'!F15,'[3]17.08 Entebbe-Kampala'!F15)</f>
        <v>21</v>
      </c>
      <c r="G15" s="50">
        <f>SUM('[1]17.08 Entebbe-Kampala'!G15,'[2]17.08 Entebbe-Kampala'!G15,'[3]17.08 Entebbe-Kampala'!G15)</f>
        <v>1</v>
      </c>
      <c r="H15" s="50">
        <f>SUM('[1]17.08 Entebbe-Kampala'!H15,'[2]17.08 Entebbe-Kampala'!H15,'[3]17.08 Entebbe-Kampala'!H15)</f>
        <v>0</v>
      </c>
      <c r="I15" s="50">
        <f>SUM('[1]17.08 Entebbe-Kampala'!I15,'[2]17.08 Entebbe-Kampala'!I15,'[3]17.08 Entebbe-Kampala'!I15)</f>
        <v>1</v>
      </c>
      <c r="J15" s="50">
        <f>SUM('[1]17.08 Entebbe-Kampala'!J15,'[2]17.08 Entebbe-Kampala'!J15,'[3]17.08 Entebbe-Kampala'!J15)</f>
        <v>0</v>
      </c>
      <c r="K15" s="50">
        <f>SUM('[1]17.08 Entebbe-Kampala'!K15,'[2]17.08 Entebbe-Kampala'!K15,'[3]17.08 Entebbe-Kampala'!K15)</f>
        <v>0</v>
      </c>
      <c r="L15" s="50">
        <f>SUM('[1]17.08 Entebbe-Kampala'!L15,'[2]17.08 Entebbe-Kampala'!L15,'[3]17.08 Entebbe-Kampala'!L15)</f>
        <v>0</v>
      </c>
      <c r="M15" s="50">
        <f>SUM('[1]17.08 Entebbe-Kampala'!M15,'[2]17.08 Entebbe-Kampala'!M15,'[3]17.08 Entebbe-Kampala'!M15)</f>
        <v>25</v>
      </c>
      <c r="N15" s="50">
        <f>SUM('[1]17.08 Entebbe-Kampala'!N15,'[2]17.08 Entebbe-Kampala'!N15,'[3]17.08 Entebbe-Kampala'!N15)</f>
        <v>0</v>
      </c>
      <c r="O15" s="15">
        <f t="shared" si="0"/>
        <v>81</v>
      </c>
      <c r="P15" s="15">
        <f t="shared" si="1"/>
        <v>106</v>
      </c>
      <c r="R15" s="1" t="s">
        <v>11</v>
      </c>
      <c r="S15" s="17">
        <f t="shared" ref="S15:AF15" si="7">SUM(C30:C33)</f>
        <v>368</v>
      </c>
      <c r="T15" s="17">
        <f t="shared" si="7"/>
        <v>0</v>
      </c>
      <c r="U15" s="17">
        <f t="shared" si="7"/>
        <v>164</v>
      </c>
      <c r="V15" s="17">
        <f t="shared" si="7"/>
        <v>65</v>
      </c>
      <c r="W15" s="17">
        <f t="shared" si="7"/>
        <v>4</v>
      </c>
      <c r="X15" s="17">
        <f t="shared" si="7"/>
        <v>1</v>
      </c>
      <c r="Y15" s="17">
        <f t="shared" si="7"/>
        <v>34</v>
      </c>
      <c r="Z15" s="17">
        <f t="shared" si="7"/>
        <v>4</v>
      </c>
      <c r="AA15" s="17">
        <f t="shared" si="7"/>
        <v>0</v>
      </c>
      <c r="AB15" s="17">
        <f t="shared" si="7"/>
        <v>3</v>
      </c>
      <c r="AC15" s="17">
        <f t="shared" si="7"/>
        <v>141</v>
      </c>
      <c r="AD15" s="17">
        <f t="shared" si="7"/>
        <v>0</v>
      </c>
      <c r="AE15" s="31">
        <f t="shared" si="7"/>
        <v>643</v>
      </c>
      <c r="AF15" s="31">
        <f t="shared" si="7"/>
        <v>784</v>
      </c>
    </row>
    <row r="16" spans="2:32" ht="23.1" customHeight="1" x14ac:dyDescent="0.25">
      <c r="B16" s="23" t="s">
        <v>43</v>
      </c>
      <c r="C16" s="50">
        <f>SUM('[1]17.08 Entebbe-Kampala'!C16,'[2]17.08 Entebbe-Kampala'!C16,'[3]17.08 Entebbe-Kampala'!C16)</f>
        <v>54</v>
      </c>
      <c r="D16" s="50">
        <f>SUM('[1]17.08 Entebbe-Kampala'!D16,'[2]17.08 Entebbe-Kampala'!D16,'[3]17.08 Entebbe-Kampala'!D16)</f>
        <v>0</v>
      </c>
      <c r="E16" s="50">
        <f>SUM('[1]17.08 Entebbe-Kampala'!E16,'[2]17.08 Entebbe-Kampala'!E16,'[3]17.08 Entebbe-Kampala'!E16)</f>
        <v>27</v>
      </c>
      <c r="F16" s="50">
        <f>SUM('[1]17.08 Entebbe-Kampala'!F16,'[2]17.08 Entebbe-Kampala'!F16,'[3]17.08 Entebbe-Kampala'!F16)</f>
        <v>20</v>
      </c>
      <c r="G16" s="50">
        <f>SUM('[1]17.08 Entebbe-Kampala'!G16,'[2]17.08 Entebbe-Kampala'!G16,'[3]17.08 Entebbe-Kampala'!G16)</f>
        <v>1</v>
      </c>
      <c r="H16" s="50">
        <f>SUM('[1]17.08 Entebbe-Kampala'!H16,'[2]17.08 Entebbe-Kampala'!H16,'[3]17.08 Entebbe-Kampala'!H16)</f>
        <v>1</v>
      </c>
      <c r="I16" s="50">
        <f>SUM('[1]17.08 Entebbe-Kampala'!I16,'[2]17.08 Entebbe-Kampala'!I16,'[3]17.08 Entebbe-Kampala'!I16)</f>
        <v>2</v>
      </c>
      <c r="J16" s="50">
        <f>SUM('[1]17.08 Entebbe-Kampala'!J16,'[2]17.08 Entebbe-Kampala'!J16,'[3]17.08 Entebbe-Kampala'!J16)</f>
        <v>0</v>
      </c>
      <c r="K16" s="50">
        <f>SUM('[1]17.08 Entebbe-Kampala'!K16,'[2]17.08 Entebbe-Kampala'!K16,'[3]17.08 Entebbe-Kampala'!K16)</f>
        <v>0</v>
      </c>
      <c r="L16" s="50">
        <f>SUM('[1]17.08 Entebbe-Kampala'!L16,'[2]17.08 Entebbe-Kampala'!L16,'[3]17.08 Entebbe-Kampala'!L16)</f>
        <v>0</v>
      </c>
      <c r="M16" s="50">
        <f>SUM('[1]17.08 Entebbe-Kampala'!M16,'[2]17.08 Entebbe-Kampala'!M16,'[3]17.08 Entebbe-Kampala'!M16)</f>
        <v>20</v>
      </c>
      <c r="N16" s="50">
        <f>SUM('[1]17.08 Entebbe-Kampala'!N16,'[2]17.08 Entebbe-Kampala'!N16,'[3]17.08 Entebbe-Kampala'!N16)</f>
        <v>0</v>
      </c>
      <c r="O16" s="15">
        <f t="shared" si="0"/>
        <v>105</v>
      </c>
      <c r="P16" s="15">
        <f t="shared" si="1"/>
        <v>125</v>
      </c>
      <c r="R16" s="1" t="s">
        <v>12</v>
      </c>
      <c r="S16" s="17">
        <f t="shared" ref="S16:AF16" si="8">SUM(C34:C37)</f>
        <v>384</v>
      </c>
      <c r="T16" s="17">
        <f t="shared" si="8"/>
        <v>0</v>
      </c>
      <c r="U16" s="17">
        <f t="shared" si="8"/>
        <v>131</v>
      </c>
      <c r="V16" s="17">
        <f t="shared" si="8"/>
        <v>73</v>
      </c>
      <c r="W16" s="17">
        <f t="shared" si="8"/>
        <v>3</v>
      </c>
      <c r="X16" s="17">
        <f t="shared" si="8"/>
        <v>1</v>
      </c>
      <c r="Y16" s="17">
        <f t="shared" si="8"/>
        <v>32</v>
      </c>
      <c r="Z16" s="17">
        <f t="shared" si="8"/>
        <v>3</v>
      </c>
      <c r="AA16" s="17">
        <f t="shared" si="8"/>
        <v>2</v>
      </c>
      <c r="AB16" s="17">
        <f t="shared" si="8"/>
        <v>1</v>
      </c>
      <c r="AC16" s="17">
        <f t="shared" si="8"/>
        <v>154</v>
      </c>
      <c r="AD16" s="17">
        <f t="shared" si="8"/>
        <v>0</v>
      </c>
      <c r="AE16" s="31">
        <f t="shared" si="8"/>
        <v>630</v>
      </c>
      <c r="AF16" s="31">
        <f t="shared" si="8"/>
        <v>784</v>
      </c>
    </row>
    <row r="17" spans="2:32" ht="23.1" customHeight="1" x14ac:dyDescent="0.25">
      <c r="B17" s="23" t="s">
        <v>44</v>
      </c>
      <c r="C17" s="50">
        <f>SUM('[1]17.08 Entebbe-Kampala'!C17,'[2]17.08 Entebbe-Kampala'!C17,'[3]17.08 Entebbe-Kampala'!C17)</f>
        <v>104</v>
      </c>
      <c r="D17" s="50">
        <f>SUM('[1]17.08 Entebbe-Kampala'!D17,'[2]17.08 Entebbe-Kampala'!D17,'[3]17.08 Entebbe-Kampala'!D17)</f>
        <v>0</v>
      </c>
      <c r="E17" s="50">
        <f>SUM('[1]17.08 Entebbe-Kampala'!E17,'[2]17.08 Entebbe-Kampala'!E17,'[3]17.08 Entebbe-Kampala'!E17)</f>
        <v>49</v>
      </c>
      <c r="F17" s="50">
        <f>SUM('[1]17.08 Entebbe-Kampala'!F17,'[2]17.08 Entebbe-Kampala'!F17,'[3]17.08 Entebbe-Kampala'!F17)</f>
        <v>15</v>
      </c>
      <c r="G17" s="50">
        <f>SUM('[1]17.08 Entebbe-Kampala'!G17,'[2]17.08 Entebbe-Kampala'!G17,'[3]17.08 Entebbe-Kampala'!G17)</f>
        <v>1</v>
      </c>
      <c r="H17" s="50">
        <f>SUM('[1]17.08 Entebbe-Kampala'!H17,'[2]17.08 Entebbe-Kampala'!H17,'[3]17.08 Entebbe-Kampala'!H17)</f>
        <v>1</v>
      </c>
      <c r="I17" s="50">
        <f>SUM('[1]17.08 Entebbe-Kampala'!I17,'[2]17.08 Entebbe-Kampala'!I17,'[3]17.08 Entebbe-Kampala'!I17)</f>
        <v>2</v>
      </c>
      <c r="J17" s="50">
        <f>SUM('[1]17.08 Entebbe-Kampala'!J17,'[2]17.08 Entebbe-Kampala'!J17,'[3]17.08 Entebbe-Kampala'!J17)</f>
        <v>4</v>
      </c>
      <c r="K17" s="50">
        <f>SUM('[1]17.08 Entebbe-Kampala'!K17,'[2]17.08 Entebbe-Kampala'!K17,'[3]17.08 Entebbe-Kampala'!K17)</f>
        <v>0</v>
      </c>
      <c r="L17" s="50">
        <f>SUM('[1]17.08 Entebbe-Kampala'!L17,'[2]17.08 Entebbe-Kampala'!L17,'[3]17.08 Entebbe-Kampala'!L17)</f>
        <v>0</v>
      </c>
      <c r="M17" s="50">
        <f>SUM('[1]17.08 Entebbe-Kampala'!M17,'[2]17.08 Entebbe-Kampala'!M17,'[3]17.08 Entebbe-Kampala'!M17)</f>
        <v>27</v>
      </c>
      <c r="N17" s="50">
        <f>SUM('[1]17.08 Entebbe-Kampala'!N17,'[2]17.08 Entebbe-Kampala'!N17,'[3]17.08 Entebbe-Kampala'!N17)</f>
        <v>0</v>
      </c>
      <c r="O17" s="15">
        <f t="shared" si="0"/>
        <v>176</v>
      </c>
      <c r="P17" s="15">
        <f t="shared" si="1"/>
        <v>203</v>
      </c>
      <c r="R17" s="1" t="s">
        <v>13</v>
      </c>
      <c r="S17" s="17">
        <f t="shared" ref="S17:AF17" si="9">SUM(C38:C41)</f>
        <v>517</v>
      </c>
      <c r="T17" s="17">
        <f t="shared" si="9"/>
        <v>0</v>
      </c>
      <c r="U17" s="17">
        <f t="shared" si="9"/>
        <v>98</v>
      </c>
      <c r="V17" s="17">
        <f t="shared" si="9"/>
        <v>76</v>
      </c>
      <c r="W17" s="17">
        <f t="shared" si="9"/>
        <v>8</v>
      </c>
      <c r="X17" s="17">
        <f t="shared" si="9"/>
        <v>2</v>
      </c>
      <c r="Y17" s="17">
        <f t="shared" si="9"/>
        <v>39</v>
      </c>
      <c r="Z17" s="17">
        <f t="shared" si="9"/>
        <v>5</v>
      </c>
      <c r="AA17" s="17">
        <f t="shared" si="9"/>
        <v>3</v>
      </c>
      <c r="AB17" s="17">
        <f t="shared" si="9"/>
        <v>2</v>
      </c>
      <c r="AC17" s="17">
        <f t="shared" si="9"/>
        <v>154</v>
      </c>
      <c r="AD17" s="17">
        <f t="shared" si="9"/>
        <v>0</v>
      </c>
      <c r="AE17" s="31">
        <f t="shared" si="9"/>
        <v>750</v>
      </c>
      <c r="AF17" s="31">
        <f t="shared" si="9"/>
        <v>904</v>
      </c>
    </row>
    <row r="18" spans="2:32" ht="23.1" customHeight="1" x14ac:dyDescent="0.25">
      <c r="B18" s="23" t="s">
        <v>45</v>
      </c>
      <c r="C18" s="50">
        <f>SUM('[1]17.08 Entebbe-Kampala'!C18,'[2]17.08 Entebbe-Kampala'!C18,'[3]17.08 Entebbe-Kampala'!C18)</f>
        <v>67</v>
      </c>
      <c r="D18" s="50">
        <f>SUM('[1]17.08 Entebbe-Kampala'!D18,'[2]17.08 Entebbe-Kampala'!D18,'[3]17.08 Entebbe-Kampala'!D18)</f>
        <v>0</v>
      </c>
      <c r="E18" s="50">
        <f>SUM('[1]17.08 Entebbe-Kampala'!E18,'[2]17.08 Entebbe-Kampala'!E18,'[3]17.08 Entebbe-Kampala'!E18)</f>
        <v>33</v>
      </c>
      <c r="F18" s="50">
        <f>SUM('[1]17.08 Entebbe-Kampala'!F18,'[2]17.08 Entebbe-Kampala'!F18,'[3]17.08 Entebbe-Kampala'!F18)</f>
        <v>17</v>
      </c>
      <c r="G18" s="50">
        <f>SUM('[1]17.08 Entebbe-Kampala'!G18,'[2]17.08 Entebbe-Kampala'!G18,'[3]17.08 Entebbe-Kampala'!G18)</f>
        <v>2</v>
      </c>
      <c r="H18" s="50">
        <f>SUM('[1]17.08 Entebbe-Kampala'!H18,'[2]17.08 Entebbe-Kampala'!H18,'[3]17.08 Entebbe-Kampala'!H18)</f>
        <v>1</v>
      </c>
      <c r="I18" s="50">
        <f>SUM('[1]17.08 Entebbe-Kampala'!I18,'[2]17.08 Entebbe-Kampala'!I18,'[3]17.08 Entebbe-Kampala'!I18)</f>
        <v>3</v>
      </c>
      <c r="J18" s="50">
        <f>SUM('[1]17.08 Entebbe-Kampala'!J18,'[2]17.08 Entebbe-Kampala'!J18,'[3]17.08 Entebbe-Kampala'!J18)</f>
        <v>1</v>
      </c>
      <c r="K18" s="50">
        <f>SUM('[1]17.08 Entebbe-Kampala'!K18,'[2]17.08 Entebbe-Kampala'!K18,'[3]17.08 Entebbe-Kampala'!K18)</f>
        <v>1</v>
      </c>
      <c r="L18" s="50">
        <f>SUM('[1]17.08 Entebbe-Kampala'!L18,'[2]17.08 Entebbe-Kampala'!L18,'[3]17.08 Entebbe-Kampala'!L18)</f>
        <v>0</v>
      </c>
      <c r="M18" s="50">
        <f>SUM('[1]17.08 Entebbe-Kampala'!M18,'[2]17.08 Entebbe-Kampala'!M18,'[3]17.08 Entebbe-Kampala'!M18)</f>
        <v>29</v>
      </c>
      <c r="N18" s="50">
        <f>SUM('[1]17.08 Entebbe-Kampala'!N18,'[2]17.08 Entebbe-Kampala'!N18,'[3]17.08 Entebbe-Kampala'!N18)</f>
        <v>0</v>
      </c>
      <c r="O18" s="15">
        <f t="shared" si="0"/>
        <v>125</v>
      </c>
      <c r="P18" s="15">
        <f t="shared" si="1"/>
        <v>154</v>
      </c>
      <c r="R18" s="1" t="s">
        <v>14</v>
      </c>
      <c r="S18" s="17">
        <f t="shared" ref="S18:AF18" si="10">SUM(C42:C45)</f>
        <v>568</v>
      </c>
      <c r="T18" s="17">
        <f t="shared" si="10"/>
        <v>0</v>
      </c>
      <c r="U18" s="17">
        <f t="shared" si="10"/>
        <v>67</v>
      </c>
      <c r="V18" s="17">
        <f t="shared" si="10"/>
        <v>98</v>
      </c>
      <c r="W18" s="17">
        <f t="shared" si="10"/>
        <v>4</v>
      </c>
      <c r="X18" s="17">
        <f t="shared" si="10"/>
        <v>0</v>
      </c>
      <c r="Y18" s="17">
        <f t="shared" si="10"/>
        <v>36</v>
      </c>
      <c r="Z18" s="17">
        <f t="shared" si="10"/>
        <v>7</v>
      </c>
      <c r="AA18" s="17">
        <f t="shared" si="10"/>
        <v>1</v>
      </c>
      <c r="AB18" s="17">
        <f t="shared" si="10"/>
        <v>3</v>
      </c>
      <c r="AC18" s="17">
        <f t="shared" si="10"/>
        <v>138</v>
      </c>
      <c r="AD18" s="17">
        <f t="shared" si="10"/>
        <v>0</v>
      </c>
      <c r="AE18" s="31">
        <f t="shared" si="10"/>
        <v>784</v>
      </c>
      <c r="AF18" s="31">
        <f t="shared" si="10"/>
        <v>922</v>
      </c>
    </row>
    <row r="19" spans="2:32" ht="23.1" customHeight="1" x14ac:dyDescent="0.25">
      <c r="B19" s="23" t="s">
        <v>46</v>
      </c>
      <c r="C19" s="50">
        <f>SUM('[1]17.08 Entebbe-Kampala'!C19,'[2]17.08 Entebbe-Kampala'!C19,'[3]17.08 Entebbe-Kampala'!C19)</f>
        <v>83</v>
      </c>
      <c r="D19" s="50">
        <f>SUM('[1]17.08 Entebbe-Kampala'!D19,'[2]17.08 Entebbe-Kampala'!D19,'[3]17.08 Entebbe-Kampala'!D19)</f>
        <v>0</v>
      </c>
      <c r="E19" s="50">
        <f>SUM('[1]17.08 Entebbe-Kampala'!E19,'[2]17.08 Entebbe-Kampala'!E19,'[3]17.08 Entebbe-Kampala'!E19)</f>
        <v>23</v>
      </c>
      <c r="F19" s="50">
        <f>SUM('[1]17.08 Entebbe-Kampala'!F19,'[2]17.08 Entebbe-Kampala'!F19,'[3]17.08 Entebbe-Kampala'!F19)</f>
        <v>20</v>
      </c>
      <c r="G19" s="50">
        <f>SUM('[1]17.08 Entebbe-Kampala'!G19,'[2]17.08 Entebbe-Kampala'!G19,'[3]17.08 Entebbe-Kampala'!G19)</f>
        <v>1</v>
      </c>
      <c r="H19" s="50">
        <f>SUM('[1]17.08 Entebbe-Kampala'!H19,'[2]17.08 Entebbe-Kampala'!H19,'[3]17.08 Entebbe-Kampala'!H19)</f>
        <v>0</v>
      </c>
      <c r="I19" s="50">
        <f>SUM('[1]17.08 Entebbe-Kampala'!I19,'[2]17.08 Entebbe-Kampala'!I19,'[3]17.08 Entebbe-Kampala'!I19)</f>
        <v>3</v>
      </c>
      <c r="J19" s="50">
        <f>SUM('[1]17.08 Entebbe-Kampala'!J19,'[2]17.08 Entebbe-Kampala'!J19,'[3]17.08 Entebbe-Kampala'!J19)</f>
        <v>2</v>
      </c>
      <c r="K19" s="50">
        <f>SUM('[1]17.08 Entebbe-Kampala'!K19,'[2]17.08 Entebbe-Kampala'!K19,'[3]17.08 Entebbe-Kampala'!K19)</f>
        <v>1</v>
      </c>
      <c r="L19" s="50">
        <f>SUM('[1]17.08 Entebbe-Kampala'!L19,'[2]17.08 Entebbe-Kampala'!L19,'[3]17.08 Entebbe-Kampala'!L19)</f>
        <v>0</v>
      </c>
      <c r="M19" s="50">
        <f>SUM('[1]17.08 Entebbe-Kampala'!M19,'[2]17.08 Entebbe-Kampala'!M19,'[3]17.08 Entebbe-Kampala'!M19)</f>
        <v>35</v>
      </c>
      <c r="N19" s="50">
        <f>SUM('[1]17.08 Entebbe-Kampala'!N19,'[2]17.08 Entebbe-Kampala'!N19,'[3]17.08 Entebbe-Kampala'!N19)</f>
        <v>0</v>
      </c>
      <c r="O19" s="15">
        <f t="shared" si="0"/>
        <v>133</v>
      </c>
      <c r="P19" s="15">
        <f t="shared" si="1"/>
        <v>168</v>
      </c>
      <c r="R19" s="1" t="s">
        <v>15</v>
      </c>
      <c r="S19" s="17">
        <f t="shared" ref="S19:AF19" si="11">SUM(C46:C49)</f>
        <v>360</v>
      </c>
      <c r="T19" s="17">
        <f t="shared" si="11"/>
        <v>0</v>
      </c>
      <c r="U19" s="17">
        <f t="shared" si="11"/>
        <v>221</v>
      </c>
      <c r="V19" s="17">
        <f t="shared" si="11"/>
        <v>80</v>
      </c>
      <c r="W19" s="17">
        <f t="shared" si="11"/>
        <v>2</v>
      </c>
      <c r="X19" s="17">
        <f t="shared" si="11"/>
        <v>3</v>
      </c>
      <c r="Y19" s="17">
        <f t="shared" si="11"/>
        <v>38</v>
      </c>
      <c r="Z19" s="17">
        <f t="shared" si="11"/>
        <v>6</v>
      </c>
      <c r="AA19" s="17">
        <f t="shared" si="11"/>
        <v>0</v>
      </c>
      <c r="AB19" s="17">
        <f t="shared" si="11"/>
        <v>2</v>
      </c>
      <c r="AC19" s="17">
        <f t="shared" si="11"/>
        <v>151</v>
      </c>
      <c r="AD19" s="17">
        <f t="shared" si="11"/>
        <v>0</v>
      </c>
      <c r="AE19" s="31">
        <f t="shared" si="11"/>
        <v>712</v>
      </c>
      <c r="AF19" s="31">
        <f t="shared" si="11"/>
        <v>863</v>
      </c>
    </row>
    <row r="20" spans="2:32" ht="23.1" customHeight="1" x14ac:dyDescent="0.25">
      <c r="B20" s="23" t="s">
        <v>47</v>
      </c>
      <c r="C20" s="50">
        <f>SUM('[1]17.08 Entebbe-Kampala'!C20,'[2]17.08 Entebbe-Kampala'!C20,'[3]17.08 Entebbe-Kampala'!C20)</f>
        <v>89</v>
      </c>
      <c r="D20" s="50">
        <f>SUM('[1]17.08 Entebbe-Kampala'!D20,'[2]17.08 Entebbe-Kampala'!D20,'[3]17.08 Entebbe-Kampala'!D20)</f>
        <v>0</v>
      </c>
      <c r="E20" s="50">
        <f>SUM('[1]17.08 Entebbe-Kampala'!E20,'[2]17.08 Entebbe-Kampala'!E20,'[3]17.08 Entebbe-Kampala'!E20)</f>
        <v>32</v>
      </c>
      <c r="F20" s="50">
        <f>SUM('[1]17.08 Entebbe-Kampala'!F20,'[2]17.08 Entebbe-Kampala'!F20,'[3]17.08 Entebbe-Kampala'!F20)</f>
        <v>21</v>
      </c>
      <c r="G20" s="50">
        <f>SUM('[1]17.08 Entebbe-Kampala'!G20,'[2]17.08 Entebbe-Kampala'!G20,'[3]17.08 Entebbe-Kampala'!G20)</f>
        <v>0</v>
      </c>
      <c r="H20" s="50">
        <f>SUM('[1]17.08 Entebbe-Kampala'!H20,'[2]17.08 Entebbe-Kampala'!H20,'[3]17.08 Entebbe-Kampala'!H20)</f>
        <v>1</v>
      </c>
      <c r="I20" s="50">
        <f>SUM('[1]17.08 Entebbe-Kampala'!I20,'[2]17.08 Entebbe-Kampala'!I20,'[3]17.08 Entebbe-Kampala'!I20)</f>
        <v>4</v>
      </c>
      <c r="J20" s="50">
        <f>SUM('[1]17.08 Entebbe-Kampala'!J20,'[2]17.08 Entebbe-Kampala'!J20,'[3]17.08 Entebbe-Kampala'!J20)</f>
        <v>1</v>
      </c>
      <c r="K20" s="50">
        <f>SUM('[1]17.08 Entebbe-Kampala'!K20,'[2]17.08 Entebbe-Kampala'!K20,'[3]17.08 Entebbe-Kampala'!K20)</f>
        <v>0</v>
      </c>
      <c r="L20" s="50">
        <f>SUM('[1]17.08 Entebbe-Kampala'!L20,'[2]17.08 Entebbe-Kampala'!L20,'[3]17.08 Entebbe-Kampala'!L20)</f>
        <v>0</v>
      </c>
      <c r="M20" s="50">
        <f>SUM('[1]17.08 Entebbe-Kampala'!M20,'[2]17.08 Entebbe-Kampala'!M20,'[3]17.08 Entebbe-Kampala'!M20)</f>
        <v>31</v>
      </c>
      <c r="N20" s="50">
        <f>SUM('[1]17.08 Entebbe-Kampala'!N20,'[2]17.08 Entebbe-Kampala'!N20,'[3]17.08 Entebbe-Kampala'!N20)</f>
        <v>0</v>
      </c>
      <c r="O20" s="15">
        <f t="shared" si="0"/>
        <v>148</v>
      </c>
      <c r="P20" s="15">
        <f t="shared" si="1"/>
        <v>179</v>
      </c>
      <c r="R20" s="1" t="s">
        <v>16</v>
      </c>
      <c r="S20" s="17">
        <f t="shared" ref="S20:AF20" si="12">SUM(C50:C53)</f>
        <v>403</v>
      </c>
      <c r="T20" s="17">
        <f t="shared" si="12"/>
        <v>0</v>
      </c>
      <c r="U20" s="17">
        <f t="shared" si="12"/>
        <v>218</v>
      </c>
      <c r="V20" s="17">
        <f t="shared" si="12"/>
        <v>86</v>
      </c>
      <c r="W20" s="17">
        <f t="shared" si="12"/>
        <v>2</v>
      </c>
      <c r="X20" s="17">
        <f t="shared" si="12"/>
        <v>2</v>
      </c>
      <c r="Y20" s="17">
        <f t="shared" si="12"/>
        <v>36</v>
      </c>
      <c r="Z20" s="17">
        <f t="shared" si="12"/>
        <v>2</v>
      </c>
      <c r="AA20" s="17">
        <f t="shared" si="12"/>
        <v>4</v>
      </c>
      <c r="AB20" s="17">
        <f t="shared" si="12"/>
        <v>1</v>
      </c>
      <c r="AC20" s="17">
        <f t="shared" si="12"/>
        <v>149</v>
      </c>
      <c r="AD20" s="17">
        <f t="shared" si="12"/>
        <v>0</v>
      </c>
      <c r="AE20" s="31">
        <f t="shared" si="12"/>
        <v>754</v>
      </c>
      <c r="AF20" s="31">
        <f t="shared" si="12"/>
        <v>903</v>
      </c>
    </row>
    <row r="21" spans="2:32" ht="23.1" customHeight="1" x14ac:dyDescent="0.25">
      <c r="B21" s="23" t="s">
        <v>48</v>
      </c>
      <c r="C21" s="50">
        <f>SUM('[1]17.08 Entebbe-Kampala'!C21,'[2]17.08 Entebbe-Kampala'!C21,'[3]17.08 Entebbe-Kampala'!C21)</f>
        <v>100</v>
      </c>
      <c r="D21" s="50">
        <f>SUM('[1]17.08 Entebbe-Kampala'!D21,'[2]17.08 Entebbe-Kampala'!D21,'[3]17.08 Entebbe-Kampala'!D21)</f>
        <v>0</v>
      </c>
      <c r="E21" s="50">
        <f>SUM('[1]17.08 Entebbe-Kampala'!E21,'[2]17.08 Entebbe-Kampala'!E21,'[3]17.08 Entebbe-Kampala'!E21)</f>
        <v>32</v>
      </c>
      <c r="F21" s="50">
        <f>SUM('[1]17.08 Entebbe-Kampala'!F21,'[2]17.08 Entebbe-Kampala'!F21,'[3]17.08 Entebbe-Kampala'!F21)</f>
        <v>22</v>
      </c>
      <c r="G21" s="50">
        <f>SUM('[1]17.08 Entebbe-Kampala'!G21,'[2]17.08 Entebbe-Kampala'!G21,'[3]17.08 Entebbe-Kampala'!G21)</f>
        <v>0</v>
      </c>
      <c r="H21" s="50">
        <f>SUM('[1]17.08 Entebbe-Kampala'!H21,'[2]17.08 Entebbe-Kampala'!H21,'[3]17.08 Entebbe-Kampala'!H21)</f>
        <v>0</v>
      </c>
      <c r="I21" s="50">
        <f>SUM('[1]17.08 Entebbe-Kampala'!I21,'[2]17.08 Entebbe-Kampala'!I21,'[3]17.08 Entebbe-Kampala'!I21)</f>
        <v>3</v>
      </c>
      <c r="J21" s="50">
        <f>SUM('[1]17.08 Entebbe-Kampala'!J21,'[2]17.08 Entebbe-Kampala'!J21,'[3]17.08 Entebbe-Kampala'!J21)</f>
        <v>0</v>
      </c>
      <c r="K21" s="50">
        <f>SUM('[1]17.08 Entebbe-Kampala'!K21,'[2]17.08 Entebbe-Kampala'!K21,'[3]17.08 Entebbe-Kampala'!K21)</f>
        <v>2</v>
      </c>
      <c r="L21" s="50">
        <f>SUM('[1]17.08 Entebbe-Kampala'!L21,'[2]17.08 Entebbe-Kampala'!L21,'[3]17.08 Entebbe-Kampala'!L21)</f>
        <v>0</v>
      </c>
      <c r="M21" s="50">
        <f>SUM('[1]17.08 Entebbe-Kampala'!M21,'[2]17.08 Entebbe-Kampala'!M21,'[3]17.08 Entebbe-Kampala'!M21)</f>
        <v>26</v>
      </c>
      <c r="N21" s="50">
        <f>SUM('[1]17.08 Entebbe-Kampala'!N21,'[2]17.08 Entebbe-Kampala'!N21,'[3]17.08 Entebbe-Kampala'!N21)</f>
        <v>0</v>
      </c>
      <c r="O21" s="15">
        <f t="shared" si="0"/>
        <v>159</v>
      </c>
      <c r="P21" s="15">
        <f t="shared" si="1"/>
        <v>185</v>
      </c>
      <c r="R21" s="36" t="s">
        <v>20</v>
      </c>
      <c r="S21" s="34">
        <f t="shared" ref="S21:AF21" si="13">SUM(C54:C57)</f>
        <v>461</v>
      </c>
      <c r="T21" s="17">
        <f t="shared" si="13"/>
        <v>0</v>
      </c>
      <c r="U21" s="17">
        <f t="shared" si="13"/>
        <v>192</v>
      </c>
      <c r="V21" s="17">
        <f t="shared" si="13"/>
        <v>83</v>
      </c>
      <c r="W21" s="17">
        <f t="shared" si="13"/>
        <v>6</v>
      </c>
      <c r="X21" s="17">
        <f t="shared" si="13"/>
        <v>4</v>
      </c>
      <c r="Y21" s="17">
        <f t="shared" si="13"/>
        <v>29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145</v>
      </c>
      <c r="AD21" s="17">
        <f t="shared" si="13"/>
        <v>0</v>
      </c>
      <c r="AE21" s="31">
        <f t="shared" si="13"/>
        <v>776</v>
      </c>
      <c r="AF21" s="31">
        <f t="shared" si="13"/>
        <v>921</v>
      </c>
    </row>
    <row r="22" spans="2:32" ht="23.1" customHeight="1" x14ac:dyDescent="0.25">
      <c r="B22" s="23" t="s">
        <v>49</v>
      </c>
      <c r="C22" s="50">
        <f>SUM('[1]17.08 Entebbe-Kampala'!C22,'[2]17.08 Entebbe-Kampala'!C22,'[3]17.08 Entebbe-Kampala'!C22)</f>
        <v>72</v>
      </c>
      <c r="D22" s="50">
        <f>SUM('[1]17.08 Entebbe-Kampala'!D22,'[2]17.08 Entebbe-Kampala'!D22,'[3]17.08 Entebbe-Kampala'!D22)</f>
        <v>0</v>
      </c>
      <c r="E22" s="50">
        <f>SUM('[1]17.08 Entebbe-Kampala'!E22,'[2]17.08 Entebbe-Kampala'!E22,'[3]17.08 Entebbe-Kampala'!E22)</f>
        <v>25</v>
      </c>
      <c r="F22" s="50">
        <f>SUM('[1]17.08 Entebbe-Kampala'!F22,'[2]17.08 Entebbe-Kampala'!F22,'[3]17.08 Entebbe-Kampala'!F22)</f>
        <v>13</v>
      </c>
      <c r="G22" s="50">
        <f>SUM('[1]17.08 Entebbe-Kampala'!G22,'[2]17.08 Entebbe-Kampala'!G22,'[3]17.08 Entebbe-Kampala'!G22)</f>
        <v>1</v>
      </c>
      <c r="H22" s="50">
        <f>SUM('[1]17.08 Entebbe-Kampala'!H22,'[2]17.08 Entebbe-Kampala'!H22,'[3]17.08 Entebbe-Kampala'!H22)</f>
        <v>0</v>
      </c>
      <c r="I22" s="50">
        <f>SUM('[1]17.08 Entebbe-Kampala'!I22,'[2]17.08 Entebbe-Kampala'!I22,'[3]17.08 Entebbe-Kampala'!I22)</f>
        <v>7</v>
      </c>
      <c r="J22" s="50">
        <f>SUM('[1]17.08 Entebbe-Kampala'!J22,'[2]17.08 Entebbe-Kampala'!J22,'[3]17.08 Entebbe-Kampala'!J22)</f>
        <v>2</v>
      </c>
      <c r="K22" s="50">
        <f>SUM('[1]17.08 Entebbe-Kampala'!K22,'[2]17.08 Entebbe-Kampala'!K22,'[3]17.08 Entebbe-Kampala'!K22)</f>
        <v>1</v>
      </c>
      <c r="L22" s="50">
        <f>SUM('[1]17.08 Entebbe-Kampala'!L22,'[2]17.08 Entebbe-Kampala'!L22,'[3]17.08 Entebbe-Kampala'!L22)</f>
        <v>0</v>
      </c>
      <c r="M22" s="50">
        <f>SUM('[1]17.08 Entebbe-Kampala'!M22,'[2]17.08 Entebbe-Kampala'!M22,'[3]17.08 Entebbe-Kampala'!M22)</f>
        <v>29</v>
      </c>
      <c r="N22" s="50">
        <f>SUM('[1]17.08 Entebbe-Kampala'!N22,'[2]17.08 Entebbe-Kampala'!N22,'[3]17.08 Entebbe-Kampala'!N22)</f>
        <v>0</v>
      </c>
      <c r="O22" s="15">
        <f t="shared" si="0"/>
        <v>121</v>
      </c>
      <c r="P22" s="15">
        <f t="shared" si="1"/>
        <v>150</v>
      </c>
      <c r="R22" s="38" t="s">
        <v>90</v>
      </c>
      <c r="S22" s="39">
        <f>MAX(S10:S12)</f>
        <v>339</v>
      </c>
      <c r="T22" s="39">
        <f t="shared" ref="T22:AF22" si="14">MAX(T10:T12)</f>
        <v>0</v>
      </c>
      <c r="U22" s="39">
        <f t="shared" si="14"/>
        <v>133</v>
      </c>
      <c r="V22" s="39">
        <f t="shared" si="14"/>
        <v>80</v>
      </c>
      <c r="W22" s="39">
        <f t="shared" si="14"/>
        <v>4</v>
      </c>
      <c r="X22" s="39">
        <f t="shared" si="14"/>
        <v>2</v>
      </c>
      <c r="Y22" s="39">
        <f t="shared" si="14"/>
        <v>13</v>
      </c>
      <c r="Z22" s="39">
        <f t="shared" si="14"/>
        <v>4</v>
      </c>
      <c r="AA22" s="39">
        <f t="shared" si="14"/>
        <v>4</v>
      </c>
      <c r="AB22" s="39">
        <f t="shared" si="14"/>
        <v>0</v>
      </c>
      <c r="AC22" s="39">
        <f t="shared" si="14"/>
        <v>121</v>
      </c>
      <c r="AD22" s="39">
        <f t="shared" si="14"/>
        <v>0</v>
      </c>
      <c r="AE22" s="40">
        <f t="shared" si="14"/>
        <v>565</v>
      </c>
      <c r="AF22" s="40">
        <f t="shared" si="14"/>
        <v>686</v>
      </c>
    </row>
    <row r="23" spans="2:32" ht="23.1" customHeight="1" x14ac:dyDescent="0.25">
      <c r="B23" s="23" t="s">
        <v>50</v>
      </c>
      <c r="C23" s="50">
        <f>SUM('[1]17.08 Entebbe-Kampala'!C23,'[2]17.08 Entebbe-Kampala'!C23,'[3]17.08 Entebbe-Kampala'!C23)</f>
        <v>80</v>
      </c>
      <c r="D23" s="50">
        <f>SUM('[1]17.08 Entebbe-Kampala'!D23,'[2]17.08 Entebbe-Kampala'!D23,'[3]17.08 Entebbe-Kampala'!D23)</f>
        <v>0</v>
      </c>
      <c r="E23" s="50">
        <f>SUM('[1]17.08 Entebbe-Kampala'!E23,'[2]17.08 Entebbe-Kampala'!E23,'[3]17.08 Entebbe-Kampala'!E23)</f>
        <v>20</v>
      </c>
      <c r="F23" s="50">
        <f>SUM('[1]17.08 Entebbe-Kampala'!F23,'[2]17.08 Entebbe-Kampala'!F23,'[3]17.08 Entebbe-Kampala'!F23)</f>
        <v>20</v>
      </c>
      <c r="G23" s="50">
        <f>SUM('[1]17.08 Entebbe-Kampala'!G23,'[2]17.08 Entebbe-Kampala'!G23,'[3]17.08 Entebbe-Kampala'!G23)</f>
        <v>0</v>
      </c>
      <c r="H23" s="50">
        <f>SUM('[1]17.08 Entebbe-Kampala'!H23,'[2]17.08 Entebbe-Kampala'!H23,'[3]17.08 Entebbe-Kampala'!H23)</f>
        <v>0</v>
      </c>
      <c r="I23" s="50">
        <f>SUM('[1]17.08 Entebbe-Kampala'!I23,'[2]17.08 Entebbe-Kampala'!I23,'[3]17.08 Entebbe-Kampala'!I23)</f>
        <v>6</v>
      </c>
      <c r="J23" s="50">
        <f>SUM('[1]17.08 Entebbe-Kampala'!J23,'[2]17.08 Entebbe-Kampala'!J23,'[3]17.08 Entebbe-Kampala'!J23)</f>
        <v>4</v>
      </c>
      <c r="K23" s="50">
        <f>SUM('[1]17.08 Entebbe-Kampala'!K23,'[2]17.08 Entebbe-Kampala'!K23,'[3]17.08 Entebbe-Kampala'!K23)</f>
        <v>1</v>
      </c>
      <c r="L23" s="50">
        <f>SUM('[1]17.08 Entebbe-Kampala'!L23,'[2]17.08 Entebbe-Kampala'!L23,'[3]17.08 Entebbe-Kampala'!L23)</f>
        <v>0</v>
      </c>
      <c r="M23" s="50">
        <f>SUM('[1]17.08 Entebbe-Kampala'!M23,'[2]17.08 Entebbe-Kampala'!M23,'[3]17.08 Entebbe-Kampala'!M23)</f>
        <v>36</v>
      </c>
      <c r="N23" s="50">
        <f>SUM('[1]17.08 Entebbe-Kampala'!N23,'[2]17.08 Entebbe-Kampala'!N23,'[3]17.08 Entebbe-Kampala'!N23)</f>
        <v>0</v>
      </c>
      <c r="O23" s="15">
        <f t="shared" si="0"/>
        <v>131</v>
      </c>
      <c r="P23" s="15">
        <f t="shared" si="1"/>
        <v>167</v>
      </c>
      <c r="R23" s="38" t="s">
        <v>91</v>
      </c>
      <c r="S23" s="39">
        <f>MAX(S13:S18)</f>
        <v>568</v>
      </c>
      <c r="T23" s="39">
        <f t="shared" ref="T23:AF23" si="15">MAX(T13:T18)</f>
        <v>0</v>
      </c>
      <c r="U23" s="39">
        <f t="shared" si="15"/>
        <v>164</v>
      </c>
      <c r="V23" s="39">
        <f t="shared" si="15"/>
        <v>98</v>
      </c>
      <c r="W23" s="39">
        <f t="shared" si="15"/>
        <v>8</v>
      </c>
      <c r="X23" s="39">
        <f t="shared" si="15"/>
        <v>2</v>
      </c>
      <c r="Y23" s="39">
        <f t="shared" si="15"/>
        <v>39</v>
      </c>
      <c r="Z23" s="39">
        <f t="shared" si="15"/>
        <v>9</v>
      </c>
      <c r="AA23" s="39">
        <f t="shared" si="15"/>
        <v>4</v>
      </c>
      <c r="AB23" s="39">
        <f t="shared" si="15"/>
        <v>3</v>
      </c>
      <c r="AC23" s="39">
        <f t="shared" si="15"/>
        <v>154</v>
      </c>
      <c r="AD23" s="39">
        <f t="shared" si="15"/>
        <v>0</v>
      </c>
      <c r="AE23" s="40">
        <f t="shared" si="15"/>
        <v>784</v>
      </c>
      <c r="AF23" s="40">
        <f t="shared" si="15"/>
        <v>922</v>
      </c>
    </row>
    <row r="24" spans="2:32" ht="23.1" customHeight="1" x14ac:dyDescent="0.25">
      <c r="B24" s="23" t="s">
        <v>51</v>
      </c>
      <c r="C24" s="50">
        <f>SUM('[1]17.08 Entebbe-Kampala'!C24,'[2]17.08 Entebbe-Kampala'!C24,'[3]17.08 Entebbe-Kampala'!C24)</f>
        <v>117</v>
      </c>
      <c r="D24" s="50">
        <f>SUM('[1]17.08 Entebbe-Kampala'!D24,'[2]17.08 Entebbe-Kampala'!D24,'[3]17.08 Entebbe-Kampala'!D24)</f>
        <v>0</v>
      </c>
      <c r="E24" s="50">
        <f>SUM('[1]17.08 Entebbe-Kampala'!E24,'[2]17.08 Entebbe-Kampala'!E24,'[3]17.08 Entebbe-Kampala'!E24)</f>
        <v>23</v>
      </c>
      <c r="F24" s="50">
        <f>SUM('[1]17.08 Entebbe-Kampala'!F24,'[2]17.08 Entebbe-Kampala'!F24,'[3]17.08 Entebbe-Kampala'!F24)</f>
        <v>22</v>
      </c>
      <c r="G24" s="50">
        <f>SUM('[1]17.08 Entebbe-Kampala'!G24,'[2]17.08 Entebbe-Kampala'!G24,'[3]17.08 Entebbe-Kampala'!G24)</f>
        <v>2</v>
      </c>
      <c r="H24" s="50">
        <f>SUM('[1]17.08 Entebbe-Kampala'!H24,'[2]17.08 Entebbe-Kampala'!H24,'[3]17.08 Entebbe-Kampala'!H24)</f>
        <v>0</v>
      </c>
      <c r="I24" s="50">
        <f>SUM('[1]17.08 Entebbe-Kampala'!I24,'[2]17.08 Entebbe-Kampala'!I24,'[3]17.08 Entebbe-Kampala'!I24)</f>
        <v>2</v>
      </c>
      <c r="J24" s="50">
        <f>SUM('[1]17.08 Entebbe-Kampala'!J24,'[2]17.08 Entebbe-Kampala'!J24,'[3]17.08 Entebbe-Kampala'!J24)</f>
        <v>2</v>
      </c>
      <c r="K24" s="50">
        <f>SUM('[1]17.08 Entebbe-Kampala'!K24,'[2]17.08 Entebbe-Kampala'!K24,'[3]17.08 Entebbe-Kampala'!K24)</f>
        <v>0</v>
      </c>
      <c r="L24" s="50">
        <f>SUM('[1]17.08 Entebbe-Kampala'!L24,'[2]17.08 Entebbe-Kampala'!L24,'[3]17.08 Entebbe-Kampala'!L24)</f>
        <v>0</v>
      </c>
      <c r="M24" s="50">
        <f>SUM('[1]17.08 Entebbe-Kampala'!M24,'[2]17.08 Entebbe-Kampala'!M24,'[3]17.08 Entebbe-Kampala'!M24)</f>
        <v>27</v>
      </c>
      <c r="N24" s="50">
        <f>SUM('[1]17.08 Entebbe-Kampala'!N24,'[2]17.08 Entebbe-Kampala'!N24,'[3]17.08 Entebbe-Kampala'!N24)</f>
        <v>0</v>
      </c>
      <c r="O24" s="15">
        <f t="shared" si="0"/>
        <v>168</v>
      </c>
      <c r="P24" s="15">
        <f t="shared" si="1"/>
        <v>195</v>
      </c>
      <c r="R24" s="38" t="s">
        <v>92</v>
      </c>
      <c r="S24" s="39">
        <f>MAX(S19:S21)</f>
        <v>461</v>
      </c>
      <c r="T24" s="39">
        <f t="shared" ref="T24:AF24" si="16">MAX(T19:T21)</f>
        <v>0</v>
      </c>
      <c r="U24" s="39">
        <f t="shared" si="16"/>
        <v>221</v>
      </c>
      <c r="V24" s="39">
        <f t="shared" si="16"/>
        <v>86</v>
      </c>
      <c r="W24" s="39">
        <f t="shared" si="16"/>
        <v>6</v>
      </c>
      <c r="X24" s="39">
        <f t="shared" si="16"/>
        <v>4</v>
      </c>
      <c r="Y24" s="39">
        <f t="shared" si="16"/>
        <v>38</v>
      </c>
      <c r="Z24" s="39">
        <f t="shared" si="16"/>
        <v>6</v>
      </c>
      <c r="AA24" s="39">
        <f t="shared" si="16"/>
        <v>4</v>
      </c>
      <c r="AB24" s="39">
        <f t="shared" si="16"/>
        <v>2</v>
      </c>
      <c r="AC24" s="39">
        <f t="shared" si="16"/>
        <v>151</v>
      </c>
      <c r="AD24" s="39">
        <f t="shared" si="16"/>
        <v>0</v>
      </c>
      <c r="AE24" s="40">
        <f t="shared" si="16"/>
        <v>776</v>
      </c>
      <c r="AF24" s="40">
        <f t="shared" si="16"/>
        <v>921</v>
      </c>
    </row>
    <row r="25" spans="2:32" ht="23.1" customHeight="1" x14ac:dyDescent="0.25">
      <c r="B25" s="23" t="s">
        <v>52</v>
      </c>
      <c r="C25" s="50">
        <f>SUM('[1]17.08 Entebbe-Kampala'!C25,'[2]17.08 Entebbe-Kampala'!C25,'[3]17.08 Entebbe-Kampala'!C25)</f>
        <v>126</v>
      </c>
      <c r="D25" s="50">
        <f>SUM('[1]17.08 Entebbe-Kampala'!D25,'[2]17.08 Entebbe-Kampala'!D25,'[3]17.08 Entebbe-Kampala'!D25)</f>
        <v>0</v>
      </c>
      <c r="E25" s="50">
        <f>SUM('[1]17.08 Entebbe-Kampala'!E25,'[2]17.08 Entebbe-Kampala'!E25,'[3]17.08 Entebbe-Kampala'!E25)</f>
        <v>25</v>
      </c>
      <c r="F25" s="50">
        <f>SUM('[1]17.08 Entebbe-Kampala'!F25,'[2]17.08 Entebbe-Kampala'!F25,'[3]17.08 Entebbe-Kampala'!F25)</f>
        <v>18</v>
      </c>
      <c r="G25" s="50">
        <f>SUM('[1]17.08 Entebbe-Kampala'!G25,'[2]17.08 Entebbe-Kampala'!G25,'[3]17.08 Entebbe-Kampala'!G25)</f>
        <v>0</v>
      </c>
      <c r="H25" s="50">
        <f>SUM('[1]17.08 Entebbe-Kampala'!H25,'[2]17.08 Entebbe-Kampala'!H25,'[3]17.08 Entebbe-Kampala'!H25)</f>
        <v>0</v>
      </c>
      <c r="I25" s="50">
        <f>SUM('[1]17.08 Entebbe-Kampala'!I25,'[2]17.08 Entebbe-Kampala'!I25,'[3]17.08 Entebbe-Kampala'!I25)</f>
        <v>5</v>
      </c>
      <c r="J25" s="50">
        <f>SUM('[1]17.08 Entebbe-Kampala'!J25,'[2]17.08 Entebbe-Kampala'!J25,'[3]17.08 Entebbe-Kampala'!J25)</f>
        <v>1</v>
      </c>
      <c r="K25" s="50">
        <f>SUM('[1]17.08 Entebbe-Kampala'!K25,'[2]17.08 Entebbe-Kampala'!K25,'[3]17.08 Entebbe-Kampala'!K25)</f>
        <v>0</v>
      </c>
      <c r="L25" s="50">
        <f>SUM('[1]17.08 Entebbe-Kampala'!L25,'[2]17.08 Entebbe-Kampala'!L25,'[3]17.08 Entebbe-Kampala'!L25)</f>
        <v>2</v>
      </c>
      <c r="M25" s="50">
        <f>SUM('[1]17.08 Entebbe-Kampala'!M25,'[2]17.08 Entebbe-Kampala'!M25,'[3]17.08 Entebbe-Kampala'!M25)</f>
        <v>40</v>
      </c>
      <c r="N25" s="50">
        <f>SUM('[1]17.08 Entebbe-Kampala'!N25,'[2]17.08 Entebbe-Kampala'!N25,'[3]17.08 Entebbe-Kampala'!N25)</f>
        <v>0</v>
      </c>
      <c r="O25" s="15">
        <f t="shared" si="0"/>
        <v>177</v>
      </c>
      <c r="P25" s="15">
        <f t="shared" si="1"/>
        <v>217</v>
      </c>
      <c r="R25" s="37" t="s">
        <v>85</v>
      </c>
      <c r="S25" s="35">
        <f t="shared" ref="S25:AF25" si="17">SUM(S10:S12)</f>
        <v>739</v>
      </c>
      <c r="T25" s="16">
        <f t="shared" si="17"/>
        <v>0</v>
      </c>
      <c r="U25" s="16">
        <f t="shared" si="17"/>
        <v>372</v>
      </c>
      <c r="V25" s="16">
        <f t="shared" si="17"/>
        <v>223</v>
      </c>
      <c r="W25" s="16">
        <f t="shared" si="17"/>
        <v>9</v>
      </c>
      <c r="X25" s="16">
        <f t="shared" si="17"/>
        <v>6</v>
      </c>
      <c r="Y25" s="16">
        <f t="shared" si="17"/>
        <v>32</v>
      </c>
      <c r="Z25" s="16">
        <f t="shared" si="17"/>
        <v>8</v>
      </c>
      <c r="AA25" s="16">
        <f t="shared" si="17"/>
        <v>4</v>
      </c>
      <c r="AB25" s="16">
        <f t="shared" si="17"/>
        <v>0</v>
      </c>
      <c r="AC25" s="16">
        <f t="shared" si="17"/>
        <v>320</v>
      </c>
      <c r="AD25" s="16">
        <f t="shared" si="17"/>
        <v>0</v>
      </c>
      <c r="AE25" s="32">
        <f t="shared" si="17"/>
        <v>1393</v>
      </c>
      <c r="AF25" s="32">
        <f t="shared" si="17"/>
        <v>1713</v>
      </c>
    </row>
    <row r="26" spans="2:32" ht="23.1" customHeight="1" x14ac:dyDescent="0.25">
      <c r="B26" s="23" t="s">
        <v>53</v>
      </c>
      <c r="C26" s="50">
        <f>SUM('[1]17.08 Entebbe-Kampala'!C26,'[2]17.08 Entebbe-Kampala'!C26,'[3]17.08 Entebbe-Kampala'!C26)</f>
        <v>75</v>
      </c>
      <c r="D26" s="50">
        <f>SUM('[1]17.08 Entebbe-Kampala'!D26,'[2]17.08 Entebbe-Kampala'!D26,'[3]17.08 Entebbe-Kampala'!D26)</f>
        <v>0</v>
      </c>
      <c r="E26" s="50">
        <f>SUM('[1]17.08 Entebbe-Kampala'!E26,'[2]17.08 Entebbe-Kampala'!E26,'[3]17.08 Entebbe-Kampala'!E26)</f>
        <v>18</v>
      </c>
      <c r="F26" s="50">
        <f>SUM('[1]17.08 Entebbe-Kampala'!F26,'[2]17.08 Entebbe-Kampala'!F26,'[3]17.08 Entebbe-Kampala'!F26)</f>
        <v>22</v>
      </c>
      <c r="G26" s="50">
        <f>SUM('[1]17.08 Entebbe-Kampala'!G26,'[2]17.08 Entebbe-Kampala'!G26,'[3]17.08 Entebbe-Kampala'!G26)</f>
        <v>0</v>
      </c>
      <c r="H26" s="50">
        <f>SUM('[1]17.08 Entebbe-Kampala'!H26,'[2]17.08 Entebbe-Kampala'!H26,'[3]17.08 Entebbe-Kampala'!H26)</f>
        <v>0</v>
      </c>
      <c r="I26" s="50">
        <f>SUM('[1]17.08 Entebbe-Kampala'!I26,'[2]17.08 Entebbe-Kampala'!I26,'[3]17.08 Entebbe-Kampala'!I26)</f>
        <v>7</v>
      </c>
      <c r="J26" s="50">
        <f>SUM('[1]17.08 Entebbe-Kampala'!J26,'[2]17.08 Entebbe-Kampala'!J26,'[3]17.08 Entebbe-Kampala'!J26)</f>
        <v>3</v>
      </c>
      <c r="K26" s="50">
        <f>SUM('[1]17.08 Entebbe-Kampala'!K26,'[2]17.08 Entebbe-Kampala'!K26,'[3]17.08 Entebbe-Kampala'!K26)</f>
        <v>1</v>
      </c>
      <c r="L26" s="50">
        <f>SUM('[1]17.08 Entebbe-Kampala'!L26,'[2]17.08 Entebbe-Kampala'!L26,'[3]17.08 Entebbe-Kampala'!L26)</f>
        <v>1</v>
      </c>
      <c r="M26" s="50">
        <f>SUM('[1]17.08 Entebbe-Kampala'!M26,'[2]17.08 Entebbe-Kampala'!M26,'[3]17.08 Entebbe-Kampala'!M26)</f>
        <v>24</v>
      </c>
      <c r="N26" s="50">
        <f>SUM('[1]17.08 Entebbe-Kampala'!N26,'[2]17.08 Entebbe-Kampala'!N26,'[3]17.08 Entebbe-Kampala'!N26)</f>
        <v>0</v>
      </c>
      <c r="O26" s="15">
        <f t="shared" si="0"/>
        <v>127</v>
      </c>
      <c r="P26" s="15">
        <f t="shared" si="1"/>
        <v>151</v>
      </c>
      <c r="R26" s="28" t="s">
        <v>86</v>
      </c>
      <c r="S26" s="16">
        <f t="shared" ref="S26:AF26" si="18">SUM(S13:S18)</f>
        <v>2658</v>
      </c>
      <c r="T26" s="16">
        <f t="shared" si="18"/>
        <v>0</v>
      </c>
      <c r="U26" s="16">
        <f t="shared" si="18"/>
        <v>633</v>
      </c>
      <c r="V26" s="16">
        <f t="shared" si="18"/>
        <v>467</v>
      </c>
      <c r="W26" s="16">
        <f t="shared" si="18"/>
        <v>25</v>
      </c>
      <c r="X26" s="16">
        <f t="shared" si="18"/>
        <v>4</v>
      </c>
      <c r="Y26" s="16">
        <f t="shared" si="18"/>
        <v>192</v>
      </c>
      <c r="Z26" s="16">
        <f t="shared" si="18"/>
        <v>32</v>
      </c>
      <c r="AA26" s="16">
        <f t="shared" si="18"/>
        <v>12</v>
      </c>
      <c r="AB26" s="16">
        <f t="shared" si="18"/>
        <v>14</v>
      </c>
      <c r="AC26" s="16">
        <f t="shared" si="18"/>
        <v>870</v>
      </c>
      <c r="AD26" s="16">
        <f t="shared" si="18"/>
        <v>0</v>
      </c>
      <c r="AE26" s="32">
        <f t="shared" si="18"/>
        <v>4037</v>
      </c>
      <c r="AF26" s="32">
        <f t="shared" si="18"/>
        <v>4907</v>
      </c>
    </row>
    <row r="27" spans="2:32" ht="23.1" customHeight="1" x14ac:dyDescent="0.25">
      <c r="B27" s="23" t="s">
        <v>54</v>
      </c>
      <c r="C27" s="50">
        <f>SUM('[1]17.08 Entebbe-Kampala'!C27,'[2]17.08 Entebbe-Kampala'!C27,'[3]17.08 Entebbe-Kampala'!C27)</f>
        <v>101</v>
      </c>
      <c r="D27" s="50">
        <f>SUM('[1]17.08 Entebbe-Kampala'!D27,'[2]17.08 Entebbe-Kampala'!D27,'[3]17.08 Entebbe-Kampala'!D27)</f>
        <v>0</v>
      </c>
      <c r="E27" s="50">
        <f>SUM('[1]17.08 Entebbe-Kampala'!E27,'[2]17.08 Entebbe-Kampala'!E27,'[3]17.08 Entebbe-Kampala'!E27)</f>
        <v>19</v>
      </c>
      <c r="F27" s="50">
        <f>SUM('[1]17.08 Entebbe-Kampala'!F27,'[2]17.08 Entebbe-Kampala'!F27,'[3]17.08 Entebbe-Kampala'!F27)</f>
        <v>17</v>
      </c>
      <c r="G27" s="50">
        <f>SUM('[1]17.08 Entebbe-Kampala'!G27,'[2]17.08 Entebbe-Kampala'!G27,'[3]17.08 Entebbe-Kampala'!G27)</f>
        <v>1</v>
      </c>
      <c r="H27" s="50">
        <f>SUM('[1]17.08 Entebbe-Kampala'!H27,'[2]17.08 Entebbe-Kampala'!H27,'[3]17.08 Entebbe-Kampala'!H27)</f>
        <v>0</v>
      </c>
      <c r="I27" s="50">
        <f>SUM('[1]17.08 Entebbe-Kampala'!I27,'[2]17.08 Entebbe-Kampala'!I27,'[3]17.08 Entebbe-Kampala'!I27)</f>
        <v>5</v>
      </c>
      <c r="J27" s="50">
        <f>SUM('[1]17.08 Entebbe-Kampala'!J27,'[2]17.08 Entebbe-Kampala'!J27,'[3]17.08 Entebbe-Kampala'!J27)</f>
        <v>0</v>
      </c>
      <c r="K27" s="50">
        <f>SUM('[1]17.08 Entebbe-Kampala'!K27,'[2]17.08 Entebbe-Kampala'!K27,'[3]17.08 Entebbe-Kampala'!K27)</f>
        <v>2</v>
      </c>
      <c r="L27" s="50">
        <f>SUM('[1]17.08 Entebbe-Kampala'!L27,'[2]17.08 Entebbe-Kampala'!L27,'[3]17.08 Entebbe-Kampala'!L27)</f>
        <v>1</v>
      </c>
      <c r="M27" s="50">
        <f>SUM('[1]17.08 Entebbe-Kampala'!M27,'[2]17.08 Entebbe-Kampala'!M27,'[3]17.08 Entebbe-Kampala'!M27)</f>
        <v>42</v>
      </c>
      <c r="N27" s="50">
        <f>SUM('[1]17.08 Entebbe-Kampala'!N27,'[2]17.08 Entebbe-Kampala'!N27,'[3]17.08 Entebbe-Kampala'!N27)</f>
        <v>0</v>
      </c>
      <c r="O27" s="15">
        <f t="shared" si="0"/>
        <v>146</v>
      </c>
      <c r="P27" s="15">
        <f t="shared" si="1"/>
        <v>188</v>
      </c>
      <c r="R27" s="29" t="s">
        <v>87</v>
      </c>
      <c r="S27" s="16">
        <f t="shared" ref="S27:AF27" si="19">SUM(S19:S21)</f>
        <v>1224</v>
      </c>
      <c r="T27" s="16">
        <f t="shared" si="19"/>
        <v>0</v>
      </c>
      <c r="U27" s="16">
        <f t="shared" si="19"/>
        <v>631</v>
      </c>
      <c r="V27" s="16">
        <f t="shared" si="19"/>
        <v>249</v>
      </c>
      <c r="W27" s="16">
        <f t="shared" si="19"/>
        <v>10</v>
      </c>
      <c r="X27" s="16">
        <f t="shared" si="19"/>
        <v>9</v>
      </c>
      <c r="Y27" s="16">
        <f t="shared" si="19"/>
        <v>103</v>
      </c>
      <c r="Z27" s="16">
        <f t="shared" si="19"/>
        <v>9</v>
      </c>
      <c r="AA27" s="16">
        <f t="shared" si="19"/>
        <v>4</v>
      </c>
      <c r="AB27" s="16">
        <f t="shared" si="19"/>
        <v>3</v>
      </c>
      <c r="AC27" s="16">
        <f t="shared" si="19"/>
        <v>445</v>
      </c>
      <c r="AD27" s="16">
        <f t="shared" si="19"/>
        <v>0</v>
      </c>
      <c r="AE27" s="32">
        <f t="shared" si="19"/>
        <v>2242</v>
      </c>
      <c r="AF27" s="32">
        <f t="shared" si="19"/>
        <v>2687</v>
      </c>
    </row>
    <row r="28" spans="2:32" ht="23.1" customHeight="1" x14ac:dyDescent="0.25">
      <c r="B28" s="23" t="s">
        <v>55</v>
      </c>
      <c r="C28" s="50">
        <f>SUM('[1]17.08 Entebbe-Kampala'!C28,'[2]17.08 Entebbe-Kampala'!C28,'[3]17.08 Entebbe-Kampala'!C28)</f>
        <v>114</v>
      </c>
      <c r="D28" s="50">
        <f>SUM('[1]17.08 Entebbe-Kampala'!D28,'[2]17.08 Entebbe-Kampala'!D28,'[3]17.08 Entebbe-Kampala'!D28)</f>
        <v>0</v>
      </c>
      <c r="E28" s="50">
        <f>SUM('[1]17.08 Entebbe-Kampala'!E28,'[2]17.08 Entebbe-Kampala'!E28,'[3]17.08 Entebbe-Kampala'!E28)</f>
        <v>24</v>
      </c>
      <c r="F28" s="50">
        <f>SUM('[1]17.08 Entebbe-Kampala'!F28,'[2]17.08 Entebbe-Kampala'!F28,'[3]17.08 Entebbe-Kampala'!F28)</f>
        <v>27</v>
      </c>
      <c r="G28" s="50">
        <f>SUM('[1]17.08 Entebbe-Kampala'!G28,'[2]17.08 Entebbe-Kampala'!G28,'[3]17.08 Entebbe-Kampala'!G28)</f>
        <v>1</v>
      </c>
      <c r="H28" s="50">
        <f>SUM('[1]17.08 Entebbe-Kampala'!H28,'[2]17.08 Entebbe-Kampala'!H28,'[3]17.08 Entebbe-Kampala'!H28)</f>
        <v>0</v>
      </c>
      <c r="I28" s="50">
        <f>SUM('[1]17.08 Entebbe-Kampala'!I28,'[2]17.08 Entebbe-Kampala'!I28,'[3]17.08 Entebbe-Kampala'!I28)</f>
        <v>14</v>
      </c>
      <c r="J28" s="50">
        <f>SUM('[1]17.08 Entebbe-Kampala'!J28,'[2]17.08 Entebbe-Kampala'!J28,'[3]17.08 Entebbe-Kampala'!J28)</f>
        <v>0</v>
      </c>
      <c r="K28" s="50">
        <f>SUM('[1]17.08 Entebbe-Kampala'!K28,'[2]17.08 Entebbe-Kampala'!K28,'[3]17.08 Entebbe-Kampala'!K28)</f>
        <v>0</v>
      </c>
      <c r="L28" s="50">
        <f>SUM('[1]17.08 Entebbe-Kampala'!L28,'[2]17.08 Entebbe-Kampala'!L28,'[3]17.08 Entebbe-Kampala'!L28)</f>
        <v>1</v>
      </c>
      <c r="M28" s="50">
        <f>SUM('[1]17.08 Entebbe-Kampala'!M28,'[2]17.08 Entebbe-Kampala'!M28,'[3]17.08 Entebbe-Kampala'!M28)</f>
        <v>45</v>
      </c>
      <c r="N28" s="50">
        <f>SUM('[1]17.08 Entebbe-Kampala'!N28,'[2]17.08 Entebbe-Kampala'!N28,'[3]17.08 Entebbe-Kampala'!N28)</f>
        <v>0</v>
      </c>
      <c r="O28" s="15">
        <f t="shared" si="0"/>
        <v>181</v>
      </c>
      <c r="P28" s="15">
        <f t="shared" si="1"/>
        <v>226</v>
      </c>
      <c r="R28" s="5" t="s">
        <v>17</v>
      </c>
      <c r="S28" s="16">
        <f t="shared" ref="S28:AF28" si="20">SUM(S10:S21)</f>
        <v>4621</v>
      </c>
      <c r="T28" s="16">
        <f t="shared" si="20"/>
        <v>0</v>
      </c>
      <c r="U28" s="16">
        <f t="shared" si="20"/>
        <v>1636</v>
      </c>
      <c r="V28" s="16">
        <f t="shared" si="20"/>
        <v>939</v>
      </c>
      <c r="W28" s="16">
        <f t="shared" si="20"/>
        <v>44</v>
      </c>
      <c r="X28" s="16">
        <f t="shared" si="20"/>
        <v>19</v>
      </c>
      <c r="Y28" s="16">
        <f t="shared" si="20"/>
        <v>327</v>
      </c>
      <c r="Z28" s="16">
        <f t="shared" si="20"/>
        <v>49</v>
      </c>
      <c r="AA28" s="16">
        <f t="shared" si="20"/>
        <v>20</v>
      </c>
      <c r="AB28" s="16">
        <f t="shared" si="20"/>
        <v>17</v>
      </c>
      <c r="AC28" s="16">
        <f t="shared" si="20"/>
        <v>1635</v>
      </c>
      <c r="AD28" s="16">
        <f t="shared" si="20"/>
        <v>0</v>
      </c>
      <c r="AE28" s="32">
        <f t="shared" si="20"/>
        <v>7672</v>
      </c>
      <c r="AF28" s="32">
        <f t="shared" si="20"/>
        <v>9307</v>
      </c>
    </row>
    <row r="29" spans="2:32" ht="23.1" customHeight="1" x14ac:dyDescent="0.25">
      <c r="B29" s="23" t="s">
        <v>56</v>
      </c>
      <c r="C29" s="50">
        <f>SUM('[1]17.08 Entebbe-Kampala'!C29,'[2]17.08 Entebbe-Kampala'!C29,'[3]17.08 Entebbe-Kampala'!C29)</f>
        <v>136</v>
      </c>
      <c r="D29" s="50">
        <f>SUM('[1]17.08 Entebbe-Kampala'!D29,'[2]17.08 Entebbe-Kampala'!D29,'[3]17.08 Entebbe-Kampala'!D29)</f>
        <v>0</v>
      </c>
      <c r="E29" s="50">
        <f>SUM('[1]17.08 Entebbe-Kampala'!E29,'[2]17.08 Entebbe-Kampala'!E29,'[3]17.08 Entebbe-Kampala'!E29)</f>
        <v>19</v>
      </c>
      <c r="F29" s="50">
        <f>SUM('[1]17.08 Entebbe-Kampala'!F29,'[2]17.08 Entebbe-Kampala'!F29,'[3]17.08 Entebbe-Kampala'!F29)</f>
        <v>16</v>
      </c>
      <c r="G29" s="50">
        <f>SUM('[1]17.08 Entebbe-Kampala'!G29,'[2]17.08 Entebbe-Kampala'!G29,'[3]17.08 Entebbe-Kampala'!G29)</f>
        <v>1</v>
      </c>
      <c r="H29" s="50">
        <f>SUM('[1]17.08 Entebbe-Kampala'!H29,'[2]17.08 Entebbe-Kampala'!H29,'[3]17.08 Entebbe-Kampala'!H29)</f>
        <v>0</v>
      </c>
      <c r="I29" s="50">
        <f>SUM('[1]17.08 Entebbe-Kampala'!I29,'[2]17.08 Entebbe-Kampala'!I29,'[3]17.08 Entebbe-Kampala'!I29)</f>
        <v>5</v>
      </c>
      <c r="J29" s="50">
        <f>SUM('[1]17.08 Entebbe-Kampala'!J29,'[2]17.08 Entebbe-Kampala'!J29,'[3]17.08 Entebbe-Kampala'!J29)</f>
        <v>1</v>
      </c>
      <c r="K29" s="50">
        <f>SUM('[1]17.08 Entebbe-Kampala'!K29,'[2]17.08 Entebbe-Kampala'!K29,'[3]17.08 Entebbe-Kampala'!K29)</f>
        <v>1</v>
      </c>
      <c r="L29" s="50">
        <f>SUM('[1]17.08 Entebbe-Kampala'!L29,'[2]17.08 Entebbe-Kampala'!L29,'[3]17.08 Entebbe-Kampala'!L29)</f>
        <v>0</v>
      </c>
      <c r="M29" s="50">
        <f>SUM('[1]17.08 Entebbe-Kampala'!M29,'[2]17.08 Entebbe-Kampala'!M29,'[3]17.08 Entebbe-Kampala'!M29)</f>
        <v>40</v>
      </c>
      <c r="N29" s="50">
        <f>SUM('[1]17.08 Entebbe-Kampala'!N29,'[2]17.08 Entebbe-Kampala'!N29,'[3]17.08 Entebbe-Kampala'!N29)</f>
        <v>0</v>
      </c>
      <c r="O29" s="15">
        <f t="shared" si="0"/>
        <v>179</v>
      </c>
      <c r="P29" s="15">
        <f t="shared" si="1"/>
        <v>219</v>
      </c>
      <c r="R29"/>
      <c r="S29" s="20"/>
      <c r="T29" s="19"/>
    </row>
    <row r="30" spans="2:32" ht="23.1" customHeight="1" x14ac:dyDescent="0.25">
      <c r="B30" s="23" t="s">
        <v>57</v>
      </c>
      <c r="C30" s="50">
        <f>SUM('[1]17.08 Entebbe-Kampala'!C30,'[2]17.08 Entebbe-Kampala'!C30,'[3]17.08 Entebbe-Kampala'!C30)</f>
        <v>63</v>
      </c>
      <c r="D30" s="50">
        <f>SUM('[1]17.08 Entebbe-Kampala'!D30,'[2]17.08 Entebbe-Kampala'!D30,'[3]17.08 Entebbe-Kampala'!D30)</f>
        <v>0</v>
      </c>
      <c r="E30" s="50">
        <f>SUM('[1]17.08 Entebbe-Kampala'!E30,'[2]17.08 Entebbe-Kampala'!E30,'[3]17.08 Entebbe-Kampala'!E30)</f>
        <v>43</v>
      </c>
      <c r="F30" s="50">
        <f>SUM('[1]17.08 Entebbe-Kampala'!F30,'[2]17.08 Entebbe-Kampala'!F30,'[3]17.08 Entebbe-Kampala'!F30)</f>
        <v>14</v>
      </c>
      <c r="G30" s="50">
        <f>SUM('[1]17.08 Entebbe-Kampala'!G30,'[2]17.08 Entebbe-Kampala'!G30,'[3]17.08 Entebbe-Kampala'!G30)</f>
        <v>0</v>
      </c>
      <c r="H30" s="50">
        <f>SUM('[1]17.08 Entebbe-Kampala'!H30,'[2]17.08 Entebbe-Kampala'!H30,'[3]17.08 Entebbe-Kampala'!H30)</f>
        <v>0</v>
      </c>
      <c r="I30" s="50">
        <f>SUM('[1]17.08 Entebbe-Kampala'!I30,'[2]17.08 Entebbe-Kampala'!I30,'[3]17.08 Entebbe-Kampala'!I30)</f>
        <v>6</v>
      </c>
      <c r="J30" s="50">
        <f>SUM('[1]17.08 Entebbe-Kampala'!J30,'[2]17.08 Entebbe-Kampala'!J30,'[3]17.08 Entebbe-Kampala'!J30)</f>
        <v>1</v>
      </c>
      <c r="K30" s="50">
        <f>SUM('[1]17.08 Entebbe-Kampala'!K30,'[2]17.08 Entebbe-Kampala'!K30,'[3]17.08 Entebbe-Kampala'!K30)</f>
        <v>0</v>
      </c>
      <c r="L30" s="50">
        <f>SUM('[1]17.08 Entebbe-Kampala'!L30,'[2]17.08 Entebbe-Kampala'!L30,'[3]17.08 Entebbe-Kampala'!L30)</f>
        <v>0</v>
      </c>
      <c r="M30" s="50">
        <f>SUM('[1]17.08 Entebbe-Kampala'!M30,'[2]17.08 Entebbe-Kampala'!M30,'[3]17.08 Entebbe-Kampala'!M30)</f>
        <v>35</v>
      </c>
      <c r="N30" s="50">
        <f>SUM('[1]17.08 Entebbe-Kampala'!N30,'[2]17.08 Entebbe-Kampala'!N30,'[3]17.08 Entebbe-Kampala'!N30)</f>
        <v>0</v>
      </c>
      <c r="O30" s="15">
        <f t="shared" si="0"/>
        <v>127</v>
      </c>
      <c r="P30" s="15">
        <f t="shared" si="1"/>
        <v>162</v>
      </c>
    </row>
    <row r="31" spans="2:32" ht="23.1" customHeight="1" x14ac:dyDescent="0.25">
      <c r="B31" s="24" t="s">
        <v>58</v>
      </c>
      <c r="C31" s="50">
        <f>SUM('[1]17.08 Entebbe-Kampala'!C31,'[2]17.08 Entebbe-Kampala'!C31,'[3]17.08 Entebbe-Kampala'!C31)</f>
        <v>78</v>
      </c>
      <c r="D31" s="50">
        <f>SUM('[1]17.08 Entebbe-Kampala'!D31,'[2]17.08 Entebbe-Kampala'!D31,'[3]17.08 Entebbe-Kampala'!D31)</f>
        <v>0</v>
      </c>
      <c r="E31" s="50">
        <f>SUM('[1]17.08 Entebbe-Kampala'!E31,'[2]17.08 Entebbe-Kampala'!E31,'[3]17.08 Entebbe-Kampala'!E31)</f>
        <v>39</v>
      </c>
      <c r="F31" s="50">
        <f>SUM('[1]17.08 Entebbe-Kampala'!F31,'[2]17.08 Entebbe-Kampala'!F31,'[3]17.08 Entebbe-Kampala'!F31)</f>
        <v>16</v>
      </c>
      <c r="G31" s="50">
        <f>SUM('[1]17.08 Entebbe-Kampala'!G31,'[2]17.08 Entebbe-Kampala'!G31,'[3]17.08 Entebbe-Kampala'!G31)</f>
        <v>0</v>
      </c>
      <c r="H31" s="50">
        <f>SUM('[1]17.08 Entebbe-Kampala'!H31,'[2]17.08 Entebbe-Kampala'!H31,'[3]17.08 Entebbe-Kampala'!H31)</f>
        <v>1</v>
      </c>
      <c r="I31" s="50">
        <f>SUM('[1]17.08 Entebbe-Kampala'!I31,'[2]17.08 Entebbe-Kampala'!I31,'[3]17.08 Entebbe-Kampala'!I31)</f>
        <v>11</v>
      </c>
      <c r="J31" s="50">
        <f>SUM('[1]17.08 Entebbe-Kampala'!J31,'[2]17.08 Entebbe-Kampala'!J31,'[3]17.08 Entebbe-Kampala'!J31)</f>
        <v>3</v>
      </c>
      <c r="K31" s="50">
        <f>SUM('[1]17.08 Entebbe-Kampala'!K31,'[2]17.08 Entebbe-Kampala'!K31,'[3]17.08 Entebbe-Kampala'!K31)</f>
        <v>0</v>
      </c>
      <c r="L31" s="50">
        <f>SUM('[1]17.08 Entebbe-Kampala'!L31,'[2]17.08 Entebbe-Kampala'!L31,'[3]17.08 Entebbe-Kampala'!L31)</f>
        <v>1</v>
      </c>
      <c r="M31" s="50">
        <f>SUM('[1]17.08 Entebbe-Kampala'!M31,'[2]17.08 Entebbe-Kampala'!M31,'[3]17.08 Entebbe-Kampala'!M31)</f>
        <v>39</v>
      </c>
      <c r="N31" s="50">
        <f>SUM('[1]17.08 Entebbe-Kampala'!N31,'[2]17.08 Entebbe-Kampala'!N31,'[3]17.08 Entebbe-Kampala'!N31)</f>
        <v>0</v>
      </c>
      <c r="O31" s="15">
        <f t="shared" si="0"/>
        <v>149</v>
      </c>
      <c r="P31" s="15">
        <f t="shared" si="1"/>
        <v>188</v>
      </c>
    </row>
    <row r="32" spans="2:32" ht="23.1" customHeight="1" x14ac:dyDescent="0.25">
      <c r="B32" s="24" t="s">
        <v>59</v>
      </c>
      <c r="C32" s="50">
        <f>SUM('[1]17.08 Entebbe-Kampala'!C32,'[2]17.08 Entebbe-Kampala'!C32,'[3]17.08 Entebbe-Kampala'!C32)</f>
        <v>96</v>
      </c>
      <c r="D32" s="50">
        <f>SUM('[1]17.08 Entebbe-Kampala'!D32,'[2]17.08 Entebbe-Kampala'!D32,'[3]17.08 Entebbe-Kampala'!D32)</f>
        <v>0</v>
      </c>
      <c r="E32" s="50">
        <f>SUM('[1]17.08 Entebbe-Kampala'!E32,'[2]17.08 Entebbe-Kampala'!E32,'[3]17.08 Entebbe-Kampala'!E32)</f>
        <v>41</v>
      </c>
      <c r="F32" s="50">
        <f>SUM('[1]17.08 Entebbe-Kampala'!F32,'[2]17.08 Entebbe-Kampala'!F32,'[3]17.08 Entebbe-Kampala'!F32)</f>
        <v>14</v>
      </c>
      <c r="G32" s="50">
        <f>SUM('[1]17.08 Entebbe-Kampala'!G32,'[2]17.08 Entebbe-Kampala'!G32,'[3]17.08 Entebbe-Kampala'!G32)</f>
        <v>3</v>
      </c>
      <c r="H32" s="50">
        <f>SUM('[1]17.08 Entebbe-Kampala'!H32,'[2]17.08 Entebbe-Kampala'!H32,'[3]17.08 Entebbe-Kampala'!H32)</f>
        <v>0</v>
      </c>
      <c r="I32" s="50">
        <f>SUM('[1]17.08 Entebbe-Kampala'!I32,'[2]17.08 Entebbe-Kampala'!I32,'[3]17.08 Entebbe-Kampala'!I32)</f>
        <v>9</v>
      </c>
      <c r="J32" s="50">
        <f>SUM('[1]17.08 Entebbe-Kampala'!J32,'[2]17.08 Entebbe-Kampala'!J32,'[3]17.08 Entebbe-Kampala'!J32)</f>
        <v>0</v>
      </c>
      <c r="K32" s="50">
        <f>SUM('[1]17.08 Entebbe-Kampala'!K32,'[2]17.08 Entebbe-Kampala'!K32,'[3]17.08 Entebbe-Kampala'!K32)</f>
        <v>0</v>
      </c>
      <c r="L32" s="50">
        <f>SUM('[1]17.08 Entebbe-Kampala'!L32,'[2]17.08 Entebbe-Kampala'!L32,'[3]17.08 Entebbe-Kampala'!L32)</f>
        <v>1</v>
      </c>
      <c r="M32" s="50">
        <f>SUM('[1]17.08 Entebbe-Kampala'!M32,'[2]17.08 Entebbe-Kampala'!M32,'[3]17.08 Entebbe-Kampala'!M32)</f>
        <v>45</v>
      </c>
      <c r="N32" s="50">
        <f>SUM('[1]17.08 Entebbe-Kampala'!N32,'[2]17.08 Entebbe-Kampala'!N32,'[3]17.08 Entebbe-Kampala'!N32)</f>
        <v>0</v>
      </c>
      <c r="O32" s="15">
        <f t="shared" si="0"/>
        <v>164</v>
      </c>
      <c r="P32" s="15">
        <f t="shared" si="1"/>
        <v>209</v>
      </c>
    </row>
    <row r="33" spans="2:20" ht="23.1" customHeight="1" x14ac:dyDescent="0.25">
      <c r="B33" s="23" t="s">
        <v>60</v>
      </c>
      <c r="C33" s="50">
        <f>SUM('[1]17.08 Entebbe-Kampala'!C33,'[2]17.08 Entebbe-Kampala'!C33,'[3]17.08 Entebbe-Kampala'!C33)</f>
        <v>131</v>
      </c>
      <c r="D33" s="50">
        <f>SUM('[1]17.08 Entebbe-Kampala'!D33,'[2]17.08 Entebbe-Kampala'!D33,'[3]17.08 Entebbe-Kampala'!D33)</f>
        <v>0</v>
      </c>
      <c r="E33" s="50">
        <f>SUM('[1]17.08 Entebbe-Kampala'!E33,'[2]17.08 Entebbe-Kampala'!E33,'[3]17.08 Entebbe-Kampala'!E33)</f>
        <v>41</v>
      </c>
      <c r="F33" s="50">
        <f>SUM('[1]17.08 Entebbe-Kampala'!F33,'[2]17.08 Entebbe-Kampala'!F33,'[3]17.08 Entebbe-Kampala'!F33)</f>
        <v>21</v>
      </c>
      <c r="G33" s="50">
        <f>SUM('[1]17.08 Entebbe-Kampala'!G33,'[2]17.08 Entebbe-Kampala'!G33,'[3]17.08 Entebbe-Kampala'!G33)</f>
        <v>1</v>
      </c>
      <c r="H33" s="50">
        <f>SUM('[1]17.08 Entebbe-Kampala'!H33,'[2]17.08 Entebbe-Kampala'!H33,'[3]17.08 Entebbe-Kampala'!H33)</f>
        <v>0</v>
      </c>
      <c r="I33" s="50">
        <f>SUM('[1]17.08 Entebbe-Kampala'!I33,'[2]17.08 Entebbe-Kampala'!I33,'[3]17.08 Entebbe-Kampala'!I33)</f>
        <v>8</v>
      </c>
      <c r="J33" s="50">
        <f>SUM('[1]17.08 Entebbe-Kampala'!J33,'[2]17.08 Entebbe-Kampala'!J33,'[3]17.08 Entebbe-Kampala'!J33)</f>
        <v>0</v>
      </c>
      <c r="K33" s="50">
        <f>SUM('[1]17.08 Entebbe-Kampala'!K33,'[2]17.08 Entebbe-Kampala'!K33,'[3]17.08 Entebbe-Kampala'!K33)</f>
        <v>0</v>
      </c>
      <c r="L33" s="50">
        <f>SUM('[1]17.08 Entebbe-Kampala'!L33,'[2]17.08 Entebbe-Kampala'!L33,'[3]17.08 Entebbe-Kampala'!L33)</f>
        <v>1</v>
      </c>
      <c r="M33" s="50">
        <f>SUM('[1]17.08 Entebbe-Kampala'!M33,'[2]17.08 Entebbe-Kampala'!M33,'[3]17.08 Entebbe-Kampala'!M33)</f>
        <v>22</v>
      </c>
      <c r="N33" s="50">
        <f>SUM('[1]17.08 Entebbe-Kampala'!N33,'[2]17.08 Entebbe-Kampala'!N33,'[3]17.08 Entebbe-Kampala'!N33)</f>
        <v>0</v>
      </c>
      <c r="O33" s="15">
        <f t="shared" si="0"/>
        <v>203</v>
      </c>
      <c r="P33" s="15">
        <f t="shared" si="1"/>
        <v>225</v>
      </c>
    </row>
    <row r="34" spans="2:20" ht="23.1" customHeight="1" x14ac:dyDescent="0.25">
      <c r="B34" s="24" t="s">
        <v>61</v>
      </c>
      <c r="C34" s="50">
        <f>SUM('[1]17.08 Entebbe-Kampala'!C34,'[2]17.08 Entebbe-Kampala'!C34,'[3]17.08 Entebbe-Kampala'!C34)</f>
        <v>64</v>
      </c>
      <c r="D34" s="50">
        <f>SUM('[1]17.08 Entebbe-Kampala'!D34,'[2]17.08 Entebbe-Kampala'!D34,'[3]17.08 Entebbe-Kampala'!D34)</f>
        <v>0</v>
      </c>
      <c r="E34" s="50">
        <f>SUM('[1]17.08 Entebbe-Kampala'!E34,'[2]17.08 Entebbe-Kampala'!E34,'[3]17.08 Entebbe-Kampala'!E34)</f>
        <v>35</v>
      </c>
      <c r="F34" s="50">
        <f>SUM('[1]17.08 Entebbe-Kampala'!F34,'[2]17.08 Entebbe-Kampala'!F34,'[3]17.08 Entebbe-Kampala'!F34)</f>
        <v>18</v>
      </c>
      <c r="G34" s="50">
        <f>SUM('[1]17.08 Entebbe-Kampala'!G34,'[2]17.08 Entebbe-Kampala'!G34,'[3]17.08 Entebbe-Kampala'!G34)</f>
        <v>0</v>
      </c>
      <c r="H34" s="50">
        <f>SUM('[1]17.08 Entebbe-Kampala'!H34,'[2]17.08 Entebbe-Kampala'!H34,'[3]17.08 Entebbe-Kampala'!H34)</f>
        <v>1</v>
      </c>
      <c r="I34" s="50">
        <f>SUM('[1]17.08 Entebbe-Kampala'!I34,'[2]17.08 Entebbe-Kampala'!I34,'[3]17.08 Entebbe-Kampala'!I34)</f>
        <v>6</v>
      </c>
      <c r="J34" s="50">
        <f>SUM('[1]17.08 Entebbe-Kampala'!J34,'[2]17.08 Entebbe-Kampala'!J34,'[3]17.08 Entebbe-Kampala'!J34)</f>
        <v>0</v>
      </c>
      <c r="K34" s="50">
        <f>SUM('[1]17.08 Entebbe-Kampala'!K34,'[2]17.08 Entebbe-Kampala'!K34,'[3]17.08 Entebbe-Kampala'!K34)</f>
        <v>0</v>
      </c>
      <c r="L34" s="50">
        <f>SUM('[1]17.08 Entebbe-Kampala'!L34,'[2]17.08 Entebbe-Kampala'!L34,'[3]17.08 Entebbe-Kampala'!L34)</f>
        <v>0</v>
      </c>
      <c r="M34" s="50">
        <f>SUM('[1]17.08 Entebbe-Kampala'!M34,'[2]17.08 Entebbe-Kampala'!M34,'[3]17.08 Entebbe-Kampala'!M34)</f>
        <v>39</v>
      </c>
      <c r="N34" s="50">
        <f>SUM('[1]17.08 Entebbe-Kampala'!N34,'[2]17.08 Entebbe-Kampala'!N34,'[3]17.08 Entebbe-Kampala'!N34)</f>
        <v>0</v>
      </c>
      <c r="O34" s="15">
        <f t="shared" si="0"/>
        <v>124</v>
      </c>
      <c r="P34" s="15">
        <f t="shared" si="1"/>
        <v>163</v>
      </c>
    </row>
    <row r="35" spans="2:20" ht="23.1" customHeight="1" x14ac:dyDescent="0.25">
      <c r="B35" s="24" t="s">
        <v>62</v>
      </c>
      <c r="C35" s="50">
        <f>SUM('[1]17.08 Entebbe-Kampala'!C35,'[2]17.08 Entebbe-Kampala'!C35,'[3]17.08 Entebbe-Kampala'!C35)</f>
        <v>90</v>
      </c>
      <c r="D35" s="50">
        <f>SUM('[1]17.08 Entebbe-Kampala'!D35,'[2]17.08 Entebbe-Kampala'!D35,'[3]17.08 Entebbe-Kampala'!D35)</f>
        <v>0</v>
      </c>
      <c r="E35" s="50">
        <f>SUM('[1]17.08 Entebbe-Kampala'!E35,'[2]17.08 Entebbe-Kampala'!E35,'[3]17.08 Entebbe-Kampala'!E35)</f>
        <v>35</v>
      </c>
      <c r="F35" s="50">
        <f>SUM('[1]17.08 Entebbe-Kampala'!F35,'[2]17.08 Entebbe-Kampala'!F35,'[3]17.08 Entebbe-Kampala'!F35)</f>
        <v>18</v>
      </c>
      <c r="G35" s="50">
        <f>SUM('[1]17.08 Entebbe-Kampala'!G35,'[2]17.08 Entebbe-Kampala'!G35,'[3]17.08 Entebbe-Kampala'!G35)</f>
        <v>2</v>
      </c>
      <c r="H35" s="50">
        <f>SUM('[1]17.08 Entebbe-Kampala'!H35,'[2]17.08 Entebbe-Kampala'!H35,'[3]17.08 Entebbe-Kampala'!H35)</f>
        <v>0</v>
      </c>
      <c r="I35" s="50">
        <f>SUM('[1]17.08 Entebbe-Kampala'!I35,'[2]17.08 Entebbe-Kampala'!I35,'[3]17.08 Entebbe-Kampala'!I35)</f>
        <v>9</v>
      </c>
      <c r="J35" s="50">
        <f>SUM('[1]17.08 Entebbe-Kampala'!J35,'[2]17.08 Entebbe-Kampala'!J35,'[3]17.08 Entebbe-Kampala'!J35)</f>
        <v>1</v>
      </c>
      <c r="K35" s="50">
        <f>SUM('[1]17.08 Entebbe-Kampala'!K35,'[2]17.08 Entebbe-Kampala'!K35,'[3]17.08 Entebbe-Kampala'!K35)</f>
        <v>0</v>
      </c>
      <c r="L35" s="50">
        <f>SUM('[1]17.08 Entebbe-Kampala'!L35,'[2]17.08 Entebbe-Kampala'!L35,'[3]17.08 Entebbe-Kampala'!L35)</f>
        <v>0</v>
      </c>
      <c r="M35" s="50">
        <f>SUM('[1]17.08 Entebbe-Kampala'!M35,'[2]17.08 Entebbe-Kampala'!M35,'[3]17.08 Entebbe-Kampala'!M35)</f>
        <v>39</v>
      </c>
      <c r="N35" s="50">
        <f>SUM('[1]17.08 Entebbe-Kampala'!N35,'[2]17.08 Entebbe-Kampala'!N35,'[3]17.08 Entebbe-Kampala'!N35)</f>
        <v>0</v>
      </c>
      <c r="O35" s="15">
        <f t="shared" si="0"/>
        <v>155</v>
      </c>
      <c r="P35" s="15">
        <f t="shared" si="1"/>
        <v>194</v>
      </c>
    </row>
    <row r="36" spans="2:20" ht="23.1" customHeight="1" x14ac:dyDescent="0.25">
      <c r="B36" s="24" t="s">
        <v>63</v>
      </c>
      <c r="C36" s="50">
        <f>SUM('[1]17.08 Entebbe-Kampala'!C36,'[2]17.08 Entebbe-Kampala'!C36,'[3]17.08 Entebbe-Kampala'!C36)</f>
        <v>117</v>
      </c>
      <c r="D36" s="50">
        <f>SUM('[1]17.08 Entebbe-Kampala'!D36,'[2]17.08 Entebbe-Kampala'!D36,'[3]17.08 Entebbe-Kampala'!D36)</f>
        <v>0</v>
      </c>
      <c r="E36" s="50">
        <f>SUM('[1]17.08 Entebbe-Kampala'!E36,'[2]17.08 Entebbe-Kampala'!E36,'[3]17.08 Entebbe-Kampala'!E36)</f>
        <v>29</v>
      </c>
      <c r="F36" s="50">
        <f>SUM('[1]17.08 Entebbe-Kampala'!F36,'[2]17.08 Entebbe-Kampala'!F36,'[3]17.08 Entebbe-Kampala'!F36)</f>
        <v>14</v>
      </c>
      <c r="G36" s="50">
        <f>SUM('[1]17.08 Entebbe-Kampala'!G36,'[2]17.08 Entebbe-Kampala'!G36,'[3]17.08 Entebbe-Kampala'!G36)</f>
        <v>1</v>
      </c>
      <c r="H36" s="50">
        <f>SUM('[1]17.08 Entebbe-Kampala'!H36,'[2]17.08 Entebbe-Kampala'!H36,'[3]17.08 Entebbe-Kampala'!H36)</f>
        <v>0</v>
      </c>
      <c r="I36" s="50">
        <f>SUM('[1]17.08 Entebbe-Kampala'!I36,'[2]17.08 Entebbe-Kampala'!I36,'[3]17.08 Entebbe-Kampala'!I36)</f>
        <v>8</v>
      </c>
      <c r="J36" s="50">
        <f>SUM('[1]17.08 Entebbe-Kampala'!J36,'[2]17.08 Entebbe-Kampala'!J36,'[3]17.08 Entebbe-Kampala'!J36)</f>
        <v>2</v>
      </c>
      <c r="K36" s="50">
        <f>SUM('[1]17.08 Entebbe-Kampala'!K36,'[2]17.08 Entebbe-Kampala'!K36,'[3]17.08 Entebbe-Kampala'!K36)</f>
        <v>1</v>
      </c>
      <c r="L36" s="50">
        <f>SUM('[1]17.08 Entebbe-Kampala'!L36,'[2]17.08 Entebbe-Kampala'!L36,'[3]17.08 Entebbe-Kampala'!L36)</f>
        <v>1</v>
      </c>
      <c r="M36" s="50">
        <f>SUM('[1]17.08 Entebbe-Kampala'!M36,'[2]17.08 Entebbe-Kampala'!M36,'[3]17.08 Entebbe-Kampala'!M36)</f>
        <v>35</v>
      </c>
      <c r="N36" s="50">
        <f>SUM('[1]17.08 Entebbe-Kampala'!N36,'[2]17.08 Entebbe-Kampala'!N36,'[3]17.08 Entebbe-Kampala'!N36)</f>
        <v>0</v>
      </c>
      <c r="O36" s="15">
        <f t="shared" si="0"/>
        <v>173</v>
      </c>
      <c r="P36" s="15">
        <f t="shared" si="1"/>
        <v>208</v>
      </c>
    </row>
    <row r="37" spans="2:20" ht="23.1" customHeight="1" x14ac:dyDescent="0.25">
      <c r="B37" s="23" t="s">
        <v>64</v>
      </c>
      <c r="C37" s="50">
        <f>SUM('[1]17.08 Entebbe-Kampala'!C37,'[2]17.08 Entebbe-Kampala'!C37,'[3]17.08 Entebbe-Kampala'!C37)</f>
        <v>113</v>
      </c>
      <c r="D37" s="50">
        <f>SUM('[1]17.08 Entebbe-Kampala'!D37,'[2]17.08 Entebbe-Kampala'!D37,'[3]17.08 Entebbe-Kampala'!D37)</f>
        <v>0</v>
      </c>
      <c r="E37" s="50">
        <f>SUM('[1]17.08 Entebbe-Kampala'!E37,'[2]17.08 Entebbe-Kampala'!E37,'[3]17.08 Entebbe-Kampala'!E37)</f>
        <v>32</v>
      </c>
      <c r="F37" s="50">
        <f>SUM('[1]17.08 Entebbe-Kampala'!F37,'[2]17.08 Entebbe-Kampala'!F37,'[3]17.08 Entebbe-Kampala'!F37)</f>
        <v>23</v>
      </c>
      <c r="G37" s="50">
        <f>SUM('[1]17.08 Entebbe-Kampala'!G37,'[2]17.08 Entebbe-Kampala'!G37,'[3]17.08 Entebbe-Kampala'!G37)</f>
        <v>0</v>
      </c>
      <c r="H37" s="50">
        <f>SUM('[1]17.08 Entebbe-Kampala'!H37,'[2]17.08 Entebbe-Kampala'!H37,'[3]17.08 Entebbe-Kampala'!H37)</f>
        <v>0</v>
      </c>
      <c r="I37" s="50">
        <f>SUM('[1]17.08 Entebbe-Kampala'!I37,'[2]17.08 Entebbe-Kampala'!I37,'[3]17.08 Entebbe-Kampala'!I37)</f>
        <v>9</v>
      </c>
      <c r="J37" s="50">
        <f>SUM('[1]17.08 Entebbe-Kampala'!J37,'[2]17.08 Entebbe-Kampala'!J37,'[3]17.08 Entebbe-Kampala'!J37)</f>
        <v>0</v>
      </c>
      <c r="K37" s="50">
        <f>SUM('[1]17.08 Entebbe-Kampala'!K37,'[2]17.08 Entebbe-Kampala'!K37,'[3]17.08 Entebbe-Kampala'!K37)</f>
        <v>1</v>
      </c>
      <c r="L37" s="50">
        <f>SUM('[1]17.08 Entebbe-Kampala'!L37,'[2]17.08 Entebbe-Kampala'!L37,'[3]17.08 Entebbe-Kampala'!L37)</f>
        <v>0</v>
      </c>
      <c r="M37" s="50">
        <f>SUM('[1]17.08 Entebbe-Kampala'!M37,'[2]17.08 Entebbe-Kampala'!M37,'[3]17.08 Entebbe-Kampala'!M37)</f>
        <v>41</v>
      </c>
      <c r="N37" s="50">
        <f>SUM('[1]17.08 Entebbe-Kampala'!N37,'[2]17.08 Entebbe-Kampala'!N37,'[3]17.08 Entebbe-Kampala'!N37)</f>
        <v>0</v>
      </c>
      <c r="O37" s="15">
        <f t="shared" si="0"/>
        <v>178</v>
      </c>
      <c r="P37" s="15">
        <f t="shared" si="1"/>
        <v>219</v>
      </c>
    </row>
    <row r="38" spans="2:20" ht="23.1" customHeight="1" x14ac:dyDescent="0.25">
      <c r="B38" s="24" t="s">
        <v>65</v>
      </c>
      <c r="C38" s="50">
        <f>SUM('[1]17.08 Entebbe-Kampala'!C38,'[2]17.08 Entebbe-Kampala'!C38,'[3]17.08 Entebbe-Kampala'!C38)</f>
        <v>103</v>
      </c>
      <c r="D38" s="50">
        <f>SUM('[1]17.08 Entebbe-Kampala'!D38,'[2]17.08 Entebbe-Kampala'!D38,'[3]17.08 Entebbe-Kampala'!D38)</f>
        <v>0</v>
      </c>
      <c r="E38" s="50">
        <f>SUM('[1]17.08 Entebbe-Kampala'!E38,'[2]17.08 Entebbe-Kampala'!E38,'[3]17.08 Entebbe-Kampala'!E38)</f>
        <v>17</v>
      </c>
      <c r="F38" s="50">
        <f>SUM('[1]17.08 Entebbe-Kampala'!F38,'[2]17.08 Entebbe-Kampala'!F38,'[3]17.08 Entebbe-Kampala'!F38)</f>
        <v>18</v>
      </c>
      <c r="G38" s="50">
        <f>SUM('[1]17.08 Entebbe-Kampala'!G38,'[2]17.08 Entebbe-Kampala'!G38,'[3]17.08 Entebbe-Kampala'!G38)</f>
        <v>1</v>
      </c>
      <c r="H38" s="50">
        <f>SUM('[1]17.08 Entebbe-Kampala'!H38,'[2]17.08 Entebbe-Kampala'!H38,'[3]17.08 Entebbe-Kampala'!H38)</f>
        <v>1</v>
      </c>
      <c r="I38" s="50">
        <f>SUM('[1]17.08 Entebbe-Kampala'!I38,'[2]17.08 Entebbe-Kampala'!I38,'[3]17.08 Entebbe-Kampala'!I38)</f>
        <v>10</v>
      </c>
      <c r="J38" s="50">
        <f>SUM('[1]17.08 Entebbe-Kampala'!J38,'[2]17.08 Entebbe-Kampala'!J38,'[3]17.08 Entebbe-Kampala'!J38)</f>
        <v>1</v>
      </c>
      <c r="K38" s="50">
        <f>SUM('[1]17.08 Entebbe-Kampala'!K38,'[2]17.08 Entebbe-Kampala'!K38,'[3]17.08 Entebbe-Kampala'!K38)</f>
        <v>3</v>
      </c>
      <c r="L38" s="50">
        <f>SUM('[1]17.08 Entebbe-Kampala'!L38,'[2]17.08 Entebbe-Kampala'!L38,'[3]17.08 Entebbe-Kampala'!L38)</f>
        <v>0</v>
      </c>
      <c r="M38" s="50">
        <f>SUM('[1]17.08 Entebbe-Kampala'!M38,'[2]17.08 Entebbe-Kampala'!M38,'[3]17.08 Entebbe-Kampala'!M38)</f>
        <v>43</v>
      </c>
      <c r="N38" s="50">
        <f>SUM('[1]17.08 Entebbe-Kampala'!N38,'[2]17.08 Entebbe-Kampala'!N38,'[3]17.08 Entebbe-Kampala'!N38)</f>
        <v>0</v>
      </c>
      <c r="O38" s="15">
        <f t="shared" si="0"/>
        <v>154</v>
      </c>
      <c r="P38" s="15">
        <f t="shared" si="1"/>
        <v>197</v>
      </c>
    </row>
    <row r="39" spans="2:20" ht="23.1" customHeight="1" x14ac:dyDescent="0.25">
      <c r="B39" s="24" t="s">
        <v>66</v>
      </c>
      <c r="C39" s="50">
        <f>SUM('[1]17.08 Entebbe-Kampala'!C39,'[2]17.08 Entebbe-Kampala'!C39,'[3]17.08 Entebbe-Kampala'!C39)</f>
        <v>125</v>
      </c>
      <c r="D39" s="50">
        <f>SUM('[1]17.08 Entebbe-Kampala'!D39,'[2]17.08 Entebbe-Kampala'!D39,'[3]17.08 Entebbe-Kampala'!D39)</f>
        <v>0</v>
      </c>
      <c r="E39" s="50">
        <f>SUM('[1]17.08 Entebbe-Kampala'!E39,'[2]17.08 Entebbe-Kampala'!E39,'[3]17.08 Entebbe-Kampala'!E39)</f>
        <v>40</v>
      </c>
      <c r="F39" s="50">
        <f>SUM('[1]17.08 Entebbe-Kampala'!F39,'[2]17.08 Entebbe-Kampala'!F39,'[3]17.08 Entebbe-Kampala'!F39)</f>
        <v>21</v>
      </c>
      <c r="G39" s="50">
        <f>SUM('[1]17.08 Entebbe-Kampala'!G39,'[2]17.08 Entebbe-Kampala'!G39,'[3]17.08 Entebbe-Kampala'!G39)</f>
        <v>3</v>
      </c>
      <c r="H39" s="50">
        <f>SUM('[1]17.08 Entebbe-Kampala'!H39,'[2]17.08 Entebbe-Kampala'!H39,'[3]17.08 Entebbe-Kampala'!H39)</f>
        <v>0</v>
      </c>
      <c r="I39" s="50">
        <f>SUM('[1]17.08 Entebbe-Kampala'!I39,'[2]17.08 Entebbe-Kampala'!I39,'[3]17.08 Entebbe-Kampala'!I39)</f>
        <v>12</v>
      </c>
      <c r="J39" s="50">
        <f>SUM('[1]17.08 Entebbe-Kampala'!J39,'[2]17.08 Entebbe-Kampala'!J39,'[3]17.08 Entebbe-Kampala'!J39)</f>
        <v>1</v>
      </c>
      <c r="K39" s="50">
        <f>SUM('[1]17.08 Entebbe-Kampala'!K39,'[2]17.08 Entebbe-Kampala'!K39,'[3]17.08 Entebbe-Kampala'!K39)</f>
        <v>0</v>
      </c>
      <c r="L39" s="50">
        <f>SUM('[1]17.08 Entebbe-Kampala'!L39,'[2]17.08 Entebbe-Kampala'!L39,'[3]17.08 Entebbe-Kampala'!L39)</f>
        <v>2</v>
      </c>
      <c r="M39" s="50">
        <f>SUM('[1]17.08 Entebbe-Kampala'!M39,'[2]17.08 Entebbe-Kampala'!M39,'[3]17.08 Entebbe-Kampala'!M39)</f>
        <v>36</v>
      </c>
      <c r="N39" s="50">
        <f>SUM('[1]17.08 Entebbe-Kampala'!N39,'[2]17.08 Entebbe-Kampala'!N39,'[3]17.08 Entebbe-Kampala'!N39)</f>
        <v>0</v>
      </c>
      <c r="O39" s="15">
        <f t="shared" si="0"/>
        <v>204</v>
      </c>
      <c r="P39" s="15">
        <f t="shared" si="1"/>
        <v>240</v>
      </c>
    </row>
    <row r="40" spans="2:20" ht="23.1" customHeight="1" x14ac:dyDescent="0.25">
      <c r="B40" s="24" t="s">
        <v>67</v>
      </c>
      <c r="C40" s="50">
        <f>SUM('[1]17.08 Entebbe-Kampala'!C40,'[2]17.08 Entebbe-Kampala'!C40,'[3]17.08 Entebbe-Kampala'!C40)</f>
        <v>133</v>
      </c>
      <c r="D40" s="50">
        <f>SUM('[1]17.08 Entebbe-Kampala'!D40,'[2]17.08 Entebbe-Kampala'!D40,'[3]17.08 Entebbe-Kampala'!D40)</f>
        <v>0</v>
      </c>
      <c r="E40" s="50">
        <f>SUM('[1]17.08 Entebbe-Kampala'!E40,'[2]17.08 Entebbe-Kampala'!E40,'[3]17.08 Entebbe-Kampala'!E40)</f>
        <v>26</v>
      </c>
      <c r="F40" s="50">
        <f>SUM('[1]17.08 Entebbe-Kampala'!F40,'[2]17.08 Entebbe-Kampala'!F40,'[3]17.08 Entebbe-Kampala'!F40)</f>
        <v>17</v>
      </c>
      <c r="G40" s="50">
        <f>SUM('[1]17.08 Entebbe-Kampala'!G40,'[2]17.08 Entebbe-Kampala'!G40,'[3]17.08 Entebbe-Kampala'!G40)</f>
        <v>1</v>
      </c>
      <c r="H40" s="50">
        <f>SUM('[1]17.08 Entebbe-Kampala'!H40,'[2]17.08 Entebbe-Kampala'!H40,'[3]17.08 Entebbe-Kampala'!H40)</f>
        <v>0</v>
      </c>
      <c r="I40" s="50">
        <f>SUM('[1]17.08 Entebbe-Kampala'!I40,'[2]17.08 Entebbe-Kampala'!I40,'[3]17.08 Entebbe-Kampala'!I40)</f>
        <v>8</v>
      </c>
      <c r="J40" s="50">
        <f>SUM('[1]17.08 Entebbe-Kampala'!J40,'[2]17.08 Entebbe-Kampala'!J40,'[3]17.08 Entebbe-Kampala'!J40)</f>
        <v>2</v>
      </c>
      <c r="K40" s="50">
        <f>SUM('[1]17.08 Entebbe-Kampala'!K40,'[2]17.08 Entebbe-Kampala'!K40,'[3]17.08 Entebbe-Kampala'!K40)</f>
        <v>0</v>
      </c>
      <c r="L40" s="50">
        <f>SUM('[1]17.08 Entebbe-Kampala'!L40,'[2]17.08 Entebbe-Kampala'!L40,'[3]17.08 Entebbe-Kampala'!L40)</f>
        <v>0</v>
      </c>
      <c r="M40" s="50">
        <f>SUM('[1]17.08 Entebbe-Kampala'!M40,'[2]17.08 Entebbe-Kampala'!M40,'[3]17.08 Entebbe-Kampala'!M40)</f>
        <v>40</v>
      </c>
      <c r="N40" s="50">
        <f>SUM('[1]17.08 Entebbe-Kampala'!N40,'[2]17.08 Entebbe-Kampala'!N40,'[3]17.08 Entebbe-Kampala'!N40)</f>
        <v>0</v>
      </c>
      <c r="O40" s="15">
        <f t="shared" si="0"/>
        <v>187</v>
      </c>
      <c r="P40" s="15">
        <f t="shared" si="1"/>
        <v>227</v>
      </c>
    </row>
    <row r="41" spans="2:20" ht="23.1" customHeight="1" x14ac:dyDescent="0.25">
      <c r="B41" s="23" t="s">
        <v>68</v>
      </c>
      <c r="C41" s="50">
        <f>SUM('[1]17.08 Entebbe-Kampala'!C41,'[2]17.08 Entebbe-Kampala'!C41,'[3]17.08 Entebbe-Kampala'!C41)</f>
        <v>156</v>
      </c>
      <c r="D41" s="50">
        <f>SUM('[1]17.08 Entebbe-Kampala'!D41,'[2]17.08 Entebbe-Kampala'!D41,'[3]17.08 Entebbe-Kampala'!D41)</f>
        <v>0</v>
      </c>
      <c r="E41" s="50">
        <f>SUM('[1]17.08 Entebbe-Kampala'!E41,'[2]17.08 Entebbe-Kampala'!E41,'[3]17.08 Entebbe-Kampala'!E41)</f>
        <v>15</v>
      </c>
      <c r="F41" s="50">
        <f>SUM('[1]17.08 Entebbe-Kampala'!F41,'[2]17.08 Entebbe-Kampala'!F41,'[3]17.08 Entebbe-Kampala'!F41)</f>
        <v>20</v>
      </c>
      <c r="G41" s="50">
        <f>SUM('[1]17.08 Entebbe-Kampala'!G41,'[2]17.08 Entebbe-Kampala'!G41,'[3]17.08 Entebbe-Kampala'!G41)</f>
        <v>3</v>
      </c>
      <c r="H41" s="50">
        <f>SUM('[1]17.08 Entebbe-Kampala'!H41,'[2]17.08 Entebbe-Kampala'!H41,'[3]17.08 Entebbe-Kampala'!H41)</f>
        <v>1</v>
      </c>
      <c r="I41" s="50">
        <f>SUM('[1]17.08 Entebbe-Kampala'!I41,'[2]17.08 Entebbe-Kampala'!I41,'[3]17.08 Entebbe-Kampala'!I41)</f>
        <v>9</v>
      </c>
      <c r="J41" s="50">
        <f>SUM('[1]17.08 Entebbe-Kampala'!J41,'[2]17.08 Entebbe-Kampala'!J41,'[3]17.08 Entebbe-Kampala'!J41)</f>
        <v>1</v>
      </c>
      <c r="K41" s="50">
        <f>SUM('[1]17.08 Entebbe-Kampala'!K41,'[2]17.08 Entebbe-Kampala'!K41,'[3]17.08 Entebbe-Kampala'!K41)</f>
        <v>0</v>
      </c>
      <c r="L41" s="50">
        <f>SUM('[1]17.08 Entebbe-Kampala'!L41,'[2]17.08 Entebbe-Kampala'!L41,'[3]17.08 Entebbe-Kampala'!L41)</f>
        <v>0</v>
      </c>
      <c r="M41" s="50">
        <f>SUM('[1]17.08 Entebbe-Kampala'!M41,'[2]17.08 Entebbe-Kampala'!M41,'[3]17.08 Entebbe-Kampala'!M41)</f>
        <v>35</v>
      </c>
      <c r="N41" s="50">
        <f>SUM('[1]17.08 Entebbe-Kampala'!N41,'[2]17.08 Entebbe-Kampala'!N41,'[3]17.08 Entebbe-Kampala'!N41)</f>
        <v>0</v>
      </c>
      <c r="O41" s="15">
        <f t="shared" si="0"/>
        <v>205</v>
      </c>
      <c r="P41" s="15">
        <f t="shared" si="1"/>
        <v>240</v>
      </c>
    </row>
    <row r="42" spans="2:20" ht="23.1" customHeight="1" x14ac:dyDescent="0.25">
      <c r="B42" s="24" t="s">
        <v>69</v>
      </c>
      <c r="C42" s="50">
        <f>SUM('[1]17.08 Entebbe-Kampala'!C42,'[2]17.08 Entebbe-Kampala'!C42,'[3]17.08 Entebbe-Kampala'!C42)</f>
        <v>133</v>
      </c>
      <c r="D42" s="50">
        <f>SUM('[1]17.08 Entebbe-Kampala'!D42,'[2]17.08 Entebbe-Kampala'!D42,'[3]17.08 Entebbe-Kampala'!D42)</f>
        <v>0</v>
      </c>
      <c r="E42" s="50">
        <f>SUM('[1]17.08 Entebbe-Kampala'!E42,'[2]17.08 Entebbe-Kampala'!E42,'[3]17.08 Entebbe-Kampala'!E42)</f>
        <v>21</v>
      </c>
      <c r="F42" s="50">
        <f>SUM('[1]17.08 Entebbe-Kampala'!F42,'[2]17.08 Entebbe-Kampala'!F42,'[3]17.08 Entebbe-Kampala'!F42)</f>
        <v>23</v>
      </c>
      <c r="G42" s="50">
        <f>SUM('[1]17.08 Entebbe-Kampala'!G42,'[2]17.08 Entebbe-Kampala'!G42,'[3]17.08 Entebbe-Kampala'!G42)</f>
        <v>2</v>
      </c>
      <c r="H42" s="50">
        <f>SUM('[1]17.08 Entebbe-Kampala'!H42,'[2]17.08 Entebbe-Kampala'!H42,'[3]17.08 Entebbe-Kampala'!H42)</f>
        <v>0</v>
      </c>
      <c r="I42" s="50">
        <f>SUM('[1]17.08 Entebbe-Kampala'!I42,'[2]17.08 Entebbe-Kampala'!I42,'[3]17.08 Entebbe-Kampala'!I42)</f>
        <v>8</v>
      </c>
      <c r="J42" s="50">
        <f>SUM('[1]17.08 Entebbe-Kampala'!J42,'[2]17.08 Entebbe-Kampala'!J42,'[3]17.08 Entebbe-Kampala'!J42)</f>
        <v>0</v>
      </c>
      <c r="K42" s="50">
        <f>SUM('[1]17.08 Entebbe-Kampala'!K42,'[2]17.08 Entebbe-Kampala'!K42,'[3]17.08 Entebbe-Kampala'!K42)</f>
        <v>0</v>
      </c>
      <c r="L42" s="50">
        <f>SUM('[1]17.08 Entebbe-Kampala'!L42,'[2]17.08 Entebbe-Kampala'!L42,'[3]17.08 Entebbe-Kampala'!L42)</f>
        <v>1</v>
      </c>
      <c r="M42" s="50">
        <f>SUM('[1]17.08 Entebbe-Kampala'!M42,'[2]17.08 Entebbe-Kampala'!M42,'[3]17.08 Entebbe-Kampala'!M42)</f>
        <v>46</v>
      </c>
      <c r="N42" s="50">
        <f>SUM('[1]17.08 Entebbe-Kampala'!N42,'[2]17.08 Entebbe-Kampala'!N42,'[3]17.08 Entebbe-Kampala'!N42)</f>
        <v>0</v>
      </c>
      <c r="O42" s="15">
        <f t="shared" si="0"/>
        <v>188</v>
      </c>
      <c r="P42" s="15">
        <f t="shared" si="1"/>
        <v>234</v>
      </c>
    </row>
    <row r="43" spans="2:20" ht="23.1" customHeight="1" x14ac:dyDescent="0.25">
      <c r="B43" s="23" t="s">
        <v>70</v>
      </c>
      <c r="C43" s="50">
        <f>SUM('[1]17.08 Entebbe-Kampala'!C43,'[2]17.08 Entebbe-Kampala'!C43,'[3]17.08 Entebbe-Kampala'!C43)</f>
        <v>117</v>
      </c>
      <c r="D43" s="50">
        <f>SUM('[1]17.08 Entebbe-Kampala'!D43,'[2]17.08 Entebbe-Kampala'!D43,'[3]17.08 Entebbe-Kampala'!D43)</f>
        <v>0</v>
      </c>
      <c r="E43" s="50">
        <f>SUM('[1]17.08 Entebbe-Kampala'!E43,'[2]17.08 Entebbe-Kampala'!E43,'[3]17.08 Entebbe-Kampala'!E43)</f>
        <v>16</v>
      </c>
      <c r="F43" s="50">
        <f>SUM('[1]17.08 Entebbe-Kampala'!F43,'[2]17.08 Entebbe-Kampala'!F43,'[3]17.08 Entebbe-Kampala'!F43)</f>
        <v>23</v>
      </c>
      <c r="G43" s="50">
        <f>SUM('[1]17.08 Entebbe-Kampala'!G43,'[2]17.08 Entebbe-Kampala'!G43,'[3]17.08 Entebbe-Kampala'!G43)</f>
        <v>1</v>
      </c>
      <c r="H43" s="50">
        <f>SUM('[1]17.08 Entebbe-Kampala'!H43,'[2]17.08 Entebbe-Kampala'!H43,'[3]17.08 Entebbe-Kampala'!H43)</f>
        <v>0</v>
      </c>
      <c r="I43" s="50">
        <f>SUM('[1]17.08 Entebbe-Kampala'!I43,'[2]17.08 Entebbe-Kampala'!I43,'[3]17.08 Entebbe-Kampala'!I43)</f>
        <v>13</v>
      </c>
      <c r="J43" s="50">
        <f>SUM('[1]17.08 Entebbe-Kampala'!J43,'[2]17.08 Entebbe-Kampala'!J43,'[3]17.08 Entebbe-Kampala'!J43)</f>
        <v>1</v>
      </c>
      <c r="K43" s="50">
        <f>SUM('[1]17.08 Entebbe-Kampala'!K43,'[2]17.08 Entebbe-Kampala'!K43,'[3]17.08 Entebbe-Kampala'!K43)</f>
        <v>0</v>
      </c>
      <c r="L43" s="50">
        <f>SUM('[1]17.08 Entebbe-Kampala'!L43,'[2]17.08 Entebbe-Kampala'!L43,'[3]17.08 Entebbe-Kampala'!L43)</f>
        <v>0</v>
      </c>
      <c r="M43" s="50">
        <f>SUM('[1]17.08 Entebbe-Kampala'!M43,'[2]17.08 Entebbe-Kampala'!M43,'[3]17.08 Entebbe-Kampala'!M43)</f>
        <v>34</v>
      </c>
      <c r="N43" s="50">
        <f>SUM('[1]17.08 Entebbe-Kampala'!N43,'[2]17.08 Entebbe-Kampala'!N43,'[3]17.08 Entebbe-Kampala'!N43)</f>
        <v>0</v>
      </c>
      <c r="O43" s="15">
        <f t="shared" si="0"/>
        <v>171</v>
      </c>
      <c r="P43" s="15">
        <f t="shared" si="1"/>
        <v>205</v>
      </c>
    </row>
    <row r="44" spans="2:20" ht="23.1" customHeight="1" x14ac:dyDescent="0.25">
      <c r="B44" s="25" t="s">
        <v>71</v>
      </c>
      <c r="C44" s="50">
        <f>SUM('[1]17.08 Entebbe-Kampala'!C44,'[2]17.08 Entebbe-Kampala'!C44,'[3]17.08 Entebbe-Kampala'!C44)</f>
        <v>152</v>
      </c>
      <c r="D44" s="50">
        <f>SUM('[1]17.08 Entebbe-Kampala'!D44,'[2]17.08 Entebbe-Kampala'!D44,'[3]17.08 Entebbe-Kampala'!D44)</f>
        <v>0</v>
      </c>
      <c r="E44" s="50">
        <f>SUM('[1]17.08 Entebbe-Kampala'!E44,'[2]17.08 Entebbe-Kampala'!E44,'[3]17.08 Entebbe-Kampala'!E44)</f>
        <v>18</v>
      </c>
      <c r="F44" s="50">
        <f>SUM('[1]17.08 Entebbe-Kampala'!F44,'[2]17.08 Entebbe-Kampala'!F44,'[3]17.08 Entebbe-Kampala'!F44)</f>
        <v>29</v>
      </c>
      <c r="G44" s="50">
        <f>SUM('[1]17.08 Entebbe-Kampala'!G44,'[2]17.08 Entebbe-Kampala'!G44,'[3]17.08 Entebbe-Kampala'!G44)</f>
        <v>1</v>
      </c>
      <c r="H44" s="50">
        <f>SUM('[1]17.08 Entebbe-Kampala'!H44,'[2]17.08 Entebbe-Kampala'!H44,'[3]17.08 Entebbe-Kampala'!H44)</f>
        <v>0</v>
      </c>
      <c r="I44" s="50">
        <f>SUM('[1]17.08 Entebbe-Kampala'!I44,'[2]17.08 Entebbe-Kampala'!I44,'[3]17.08 Entebbe-Kampala'!I44)</f>
        <v>7</v>
      </c>
      <c r="J44" s="50">
        <f>SUM('[1]17.08 Entebbe-Kampala'!J44,'[2]17.08 Entebbe-Kampala'!J44,'[3]17.08 Entebbe-Kampala'!J44)</f>
        <v>1</v>
      </c>
      <c r="K44" s="50">
        <f>SUM('[1]17.08 Entebbe-Kampala'!K44,'[2]17.08 Entebbe-Kampala'!K44,'[3]17.08 Entebbe-Kampala'!K44)</f>
        <v>1</v>
      </c>
      <c r="L44" s="50">
        <f>SUM('[1]17.08 Entebbe-Kampala'!L44,'[2]17.08 Entebbe-Kampala'!L44,'[3]17.08 Entebbe-Kampala'!L44)</f>
        <v>0</v>
      </c>
      <c r="M44" s="50">
        <f>SUM('[1]17.08 Entebbe-Kampala'!M44,'[2]17.08 Entebbe-Kampala'!M44,'[3]17.08 Entebbe-Kampala'!M44)</f>
        <v>24</v>
      </c>
      <c r="N44" s="50">
        <f>SUM('[1]17.08 Entebbe-Kampala'!N44,'[2]17.08 Entebbe-Kampala'!N44,'[3]17.08 Entebbe-Kampala'!N44)</f>
        <v>0</v>
      </c>
      <c r="O44" s="15">
        <f t="shared" si="0"/>
        <v>209</v>
      </c>
      <c r="P44" s="15">
        <f t="shared" si="1"/>
        <v>233</v>
      </c>
    </row>
    <row r="45" spans="2:20" ht="23.1" customHeight="1" x14ac:dyDescent="0.25">
      <c r="B45" s="23" t="s">
        <v>72</v>
      </c>
      <c r="C45" s="50">
        <f>SUM('[1]17.08 Entebbe-Kampala'!C45,'[2]17.08 Entebbe-Kampala'!C45,'[3]17.08 Entebbe-Kampala'!C45)</f>
        <v>166</v>
      </c>
      <c r="D45" s="50">
        <f>SUM('[1]17.08 Entebbe-Kampala'!D45,'[2]17.08 Entebbe-Kampala'!D45,'[3]17.08 Entebbe-Kampala'!D45)</f>
        <v>0</v>
      </c>
      <c r="E45" s="50">
        <f>SUM('[1]17.08 Entebbe-Kampala'!E45,'[2]17.08 Entebbe-Kampala'!E45,'[3]17.08 Entebbe-Kampala'!E45)</f>
        <v>12</v>
      </c>
      <c r="F45" s="50">
        <f>SUM('[1]17.08 Entebbe-Kampala'!F45,'[2]17.08 Entebbe-Kampala'!F45,'[3]17.08 Entebbe-Kampala'!F45)</f>
        <v>23</v>
      </c>
      <c r="G45" s="50">
        <f>SUM('[1]17.08 Entebbe-Kampala'!G45,'[2]17.08 Entebbe-Kampala'!G45,'[3]17.08 Entebbe-Kampala'!G45)</f>
        <v>0</v>
      </c>
      <c r="H45" s="50">
        <f>SUM('[1]17.08 Entebbe-Kampala'!H45,'[2]17.08 Entebbe-Kampala'!H45,'[3]17.08 Entebbe-Kampala'!H45)</f>
        <v>0</v>
      </c>
      <c r="I45" s="50">
        <f>SUM('[1]17.08 Entebbe-Kampala'!I45,'[2]17.08 Entebbe-Kampala'!I45,'[3]17.08 Entebbe-Kampala'!I45)</f>
        <v>8</v>
      </c>
      <c r="J45" s="50">
        <f>SUM('[1]17.08 Entebbe-Kampala'!J45,'[2]17.08 Entebbe-Kampala'!J45,'[3]17.08 Entebbe-Kampala'!J45)</f>
        <v>5</v>
      </c>
      <c r="K45" s="50">
        <f>SUM('[1]17.08 Entebbe-Kampala'!K45,'[2]17.08 Entebbe-Kampala'!K45,'[3]17.08 Entebbe-Kampala'!K45)</f>
        <v>0</v>
      </c>
      <c r="L45" s="50">
        <f>SUM('[1]17.08 Entebbe-Kampala'!L45,'[2]17.08 Entebbe-Kampala'!L45,'[3]17.08 Entebbe-Kampala'!L45)</f>
        <v>2</v>
      </c>
      <c r="M45" s="50">
        <f>SUM('[1]17.08 Entebbe-Kampala'!M45,'[2]17.08 Entebbe-Kampala'!M45,'[3]17.08 Entebbe-Kampala'!M45)</f>
        <v>34</v>
      </c>
      <c r="N45" s="50">
        <f>SUM('[1]17.08 Entebbe-Kampala'!N45,'[2]17.08 Entebbe-Kampala'!N45,'[3]17.08 Entebbe-Kampala'!N45)</f>
        <v>0</v>
      </c>
      <c r="O45" s="15">
        <f t="shared" si="0"/>
        <v>216</v>
      </c>
      <c r="P45" s="15">
        <f t="shared" si="1"/>
        <v>250</v>
      </c>
    </row>
    <row r="46" spans="2:20" ht="23.1" customHeight="1" x14ac:dyDescent="0.25">
      <c r="B46" s="24" t="s">
        <v>73</v>
      </c>
      <c r="C46" s="50">
        <f>SUM('[1]17.08 Entebbe-Kampala'!C46,'[2]17.08 Entebbe-Kampala'!C46,'[3]17.08 Entebbe-Kampala'!C46)</f>
        <v>67</v>
      </c>
      <c r="D46" s="50">
        <f>SUM('[1]17.08 Entebbe-Kampala'!D46,'[2]17.08 Entebbe-Kampala'!D46,'[3]17.08 Entebbe-Kampala'!D46)</f>
        <v>0</v>
      </c>
      <c r="E46" s="50">
        <f>SUM('[1]17.08 Entebbe-Kampala'!E46,'[2]17.08 Entebbe-Kampala'!E46,'[3]17.08 Entebbe-Kampala'!E46)</f>
        <v>66</v>
      </c>
      <c r="F46" s="50">
        <f>SUM('[1]17.08 Entebbe-Kampala'!F46,'[2]17.08 Entebbe-Kampala'!F46,'[3]17.08 Entebbe-Kampala'!F46)</f>
        <v>18</v>
      </c>
      <c r="G46" s="50">
        <f>SUM('[1]17.08 Entebbe-Kampala'!G46,'[2]17.08 Entebbe-Kampala'!G46,'[3]17.08 Entebbe-Kampala'!G46)</f>
        <v>0</v>
      </c>
      <c r="H46" s="50">
        <f>SUM('[1]17.08 Entebbe-Kampala'!H46,'[2]17.08 Entebbe-Kampala'!H46,'[3]17.08 Entebbe-Kampala'!H46)</f>
        <v>0</v>
      </c>
      <c r="I46" s="50">
        <f>SUM('[1]17.08 Entebbe-Kampala'!I46,'[2]17.08 Entebbe-Kampala'!I46,'[3]17.08 Entebbe-Kampala'!I46)</f>
        <v>6</v>
      </c>
      <c r="J46" s="50">
        <f>SUM('[1]17.08 Entebbe-Kampala'!J46,'[2]17.08 Entebbe-Kampala'!J46,'[3]17.08 Entebbe-Kampala'!J46)</f>
        <v>0</v>
      </c>
      <c r="K46" s="50">
        <f>SUM('[1]17.08 Entebbe-Kampala'!K46,'[2]17.08 Entebbe-Kampala'!K46,'[3]17.08 Entebbe-Kampala'!K46)</f>
        <v>0</v>
      </c>
      <c r="L46" s="50">
        <f>SUM('[1]17.08 Entebbe-Kampala'!L46,'[2]17.08 Entebbe-Kampala'!L46,'[3]17.08 Entebbe-Kampala'!L46)</f>
        <v>0</v>
      </c>
      <c r="M46" s="50">
        <f>SUM('[1]17.08 Entebbe-Kampala'!M46,'[2]17.08 Entebbe-Kampala'!M46,'[3]17.08 Entebbe-Kampala'!M46)</f>
        <v>27</v>
      </c>
      <c r="N46" s="50">
        <f>SUM('[1]17.08 Entebbe-Kampala'!N46,'[2]17.08 Entebbe-Kampala'!N46,'[3]17.08 Entebbe-Kampala'!N46)</f>
        <v>0</v>
      </c>
      <c r="O46" s="15">
        <f t="shared" si="0"/>
        <v>157</v>
      </c>
      <c r="P46" s="15">
        <f t="shared" si="1"/>
        <v>184</v>
      </c>
      <c r="R46" s="8"/>
      <c r="T46"/>
    </row>
    <row r="47" spans="2:20" ht="23.1" customHeight="1" x14ac:dyDescent="0.25">
      <c r="B47" s="24" t="s">
        <v>74</v>
      </c>
      <c r="C47" s="50">
        <f>SUM('[1]17.08 Entebbe-Kampala'!C47,'[2]17.08 Entebbe-Kampala'!C47,'[3]17.08 Entebbe-Kampala'!C47)</f>
        <v>85</v>
      </c>
      <c r="D47" s="50">
        <f>SUM('[1]17.08 Entebbe-Kampala'!D47,'[2]17.08 Entebbe-Kampala'!D47,'[3]17.08 Entebbe-Kampala'!D47)</f>
        <v>0</v>
      </c>
      <c r="E47" s="50">
        <f>SUM('[1]17.08 Entebbe-Kampala'!E47,'[2]17.08 Entebbe-Kampala'!E47,'[3]17.08 Entebbe-Kampala'!E47)</f>
        <v>50</v>
      </c>
      <c r="F47" s="50">
        <f>SUM('[1]17.08 Entebbe-Kampala'!F47,'[2]17.08 Entebbe-Kampala'!F47,'[3]17.08 Entebbe-Kampala'!F47)</f>
        <v>22</v>
      </c>
      <c r="G47" s="50">
        <f>SUM('[1]17.08 Entebbe-Kampala'!G47,'[2]17.08 Entebbe-Kampala'!G47,'[3]17.08 Entebbe-Kampala'!G47)</f>
        <v>1</v>
      </c>
      <c r="H47" s="50">
        <f>SUM('[1]17.08 Entebbe-Kampala'!H47,'[2]17.08 Entebbe-Kampala'!H47,'[3]17.08 Entebbe-Kampala'!H47)</f>
        <v>2</v>
      </c>
      <c r="I47" s="50">
        <f>SUM('[1]17.08 Entebbe-Kampala'!I47,'[2]17.08 Entebbe-Kampala'!I47,'[3]17.08 Entebbe-Kampala'!I47)</f>
        <v>10</v>
      </c>
      <c r="J47" s="50">
        <f>SUM('[1]17.08 Entebbe-Kampala'!J47,'[2]17.08 Entebbe-Kampala'!J47,'[3]17.08 Entebbe-Kampala'!J47)</f>
        <v>6</v>
      </c>
      <c r="K47" s="50">
        <f>SUM('[1]17.08 Entebbe-Kampala'!K47,'[2]17.08 Entebbe-Kampala'!K47,'[3]17.08 Entebbe-Kampala'!K47)</f>
        <v>0</v>
      </c>
      <c r="L47" s="50">
        <f>SUM('[1]17.08 Entebbe-Kampala'!L47,'[2]17.08 Entebbe-Kampala'!L47,'[3]17.08 Entebbe-Kampala'!L47)</f>
        <v>1</v>
      </c>
      <c r="M47" s="50">
        <f>SUM('[1]17.08 Entebbe-Kampala'!M47,'[2]17.08 Entebbe-Kampala'!M47,'[3]17.08 Entebbe-Kampala'!M47)</f>
        <v>34</v>
      </c>
      <c r="N47" s="50">
        <f>SUM('[1]17.08 Entebbe-Kampala'!N47,'[2]17.08 Entebbe-Kampala'!N47,'[3]17.08 Entebbe-Kampala'!N47)</f>
        <v>0</v>
      </c>
      <c r="O47" s="15">
        <f t="shared" si="0"/>
        <v>177</v>
      </c>
      <c r="P47" s="15">
        <f t="shared" si="1"/>
        <v>211</v>
      </c>
      <c r="R47" s="8"/>
      <c r="T47"/>
    </row>
    <row r="48" spans="2:20" ht="23.1" customHeight="1" x14ac:dyDescent="0.25">
      <c r="B48" s="24" t="s">
        <v>75</v>
      </c>
      <c r="C48" s="50">
        <f>SUM('[1]17.08 Entebbe-Kampala'!C48,'[2]17.08 Entebbe-Kampala'!C48,'[3]17.08 Entebbe-Kampala'!C48)</f>
        <v>92</v>
      </c>
      <c r="D48" s="50">
        <f>SUM('[1]17.08 Entebbe-Kampala'!D48,'[2]17.08 Entebbe-Kampala'!D48,'[3]17.08 Entebbe-Kampala'!D48)</f>
        <v>0</v>
      </c>
      <c r="E48" s="50">
        <f>SUM('[1]17.08 Entebbe-Kampala'!E48,'[2]17.08 Entebbe-Kampala'!E48,'[3]17.08 Entebbe-Kampala'!E48)</f>
        <v>49</v>
      </c>
      <c r="F48" s="50">
        <f>SUM('[1]17.08 Entebbe-Kampala'!F48,'[2]17.08 Entebbe-Kampala'!F48,'[3]17.08 Entebbe-Kampala'!F48)</f>
        <v>21</v>
      </c>
      <c r="G48" s="50">
        <f>SUM('[1]17.08 Entebbe-Kampala'!G48,'[2]17.08 Entebbe-Kampala'!G48,'[3]17.08 Entebbe-Kampala'!G48)</f>
        <v>0</v>
      </c>
      <c r="H48" s="50">
        <f>SUM('[1]17.08 Entebbe-Kampala'!H48,'[2]17.08 Entebbe-Kampala'!H48,'[3]17.08 Entebbe-Kampala'!H48)</f>
        <v>1</v>
      </c>
      <c r="I48" s="50">
        <f>SUM('[1]17.08 Entebbe-Kampala'!I48,'[2]17.08 Entebbe-Kampala'!I48,'[3]17.08 Entebbe-Kampala'!I48)</f>
        <v>12</v>
      </c>
      <c r="J48" s="50">
        <f>SUM('[1]17.08 Entebbe-Kampala'!J48,'[2]17.08 Entebbe-Kampala'!J48,'[3]17.08 Entebbe-Kampala'!J48)</f>
        <v>0</v>
      </c>
      <c r="K48" s="50">
        <f>SUM('[1]17.08 Entebbe-Kampala'!K48,'[2]17.08 Entebbe-Kampala'!K48,'[3]17.08 Entebbe-Kampala'!K48)</f>
        <v>0</v>
      </c>
      <c r="L48" s="50">
        <f>SUM('[1]17.08 Entebbe-Kampala'!L48,'[2]17.08 Entebbe-Kampala'!L48,'[3]17.08 Entebbe-Kampala'!L48)</f>
        <v>1</v>
      </c>
      <c r="M48" s="50">
        <f>SUM('[1]17.08 Entebbe-Kampala'!M48,'[2]17.08 Entebbe-Kampala'!M48,'[3]17.08 Entebbe-Kampala'!M48)</f>
        <v>53</v>
      </c>
      <c r="N48" s="50">
        <f>SUM('[1]17.08 Entebbe-Kampala'!N48,'[2]17.08 Entebbe-Kampala'!N48,'[3]17.08 Entebbe-Kampala'!N48)</f>
        <v>0</v>
      </c>
      <c r="O48" s="15">
        <f t="shared" si="0"/>
        <v>176</v>
      </c>
      <c r="P48" s="15">
        <f t="shared" si="1"/>
        <v>229</v>
      </c>
      <c r="R48" s="8"/>
      <c r="T48"/>
    </row>
    <row r="49" spans="2:20" ht="23.1" customHeight="1" x14ac:dyDescent="0.25">
      <c r="B49" s="23" t="s">
        <v>76</v>
      </c>
      <c r="C49" s="50">
        <f>SUM('[1]17.08 Entebbe-Kampala'!C49,'[2]17.08 Entebbe-Kampala'!C49,'[3]17.08 Entebbe-Kampala'!C49)</f>
        <v>116</v>
      </c>
      <c r="D49" s="50">
        <f>SUM('[1]17.08 Entebbe-Kampala'!D49,'[2]17.08 Entebbe-Kampala'!D49,'[3]17.08 Entebbe-Kampala'!D49)</f>
        <v>0</v>
      </c>
      <c r="E49" s="50">
        <f>SUM('[1]17.08 Entebbe-Kampala'!E49,'[2]17.08 Entebbe-Kampala'!E49,'[3]17.08 Entebbe-Kampala'!E49)</f>
        <v>56</v>
      </c>
      <c r="F49" s="50">
        <f>SUM('[1]17.08 Entebbe-Kampala'!F49,'[2]17.08 Entebbe-Kampala'!F49,'[3]17.08 Entebbe-Kampala'!F49)</f>
        <v>19</v>
      </c>
      <c r="G49" s="50">
        <f>SUM('[1]17.08 Entebbe-Kampala'!G49,'[2]17.08 Entebbe-Kampala'!G49,'[3]17.08 Entebbe-Kampala'!G49)</f>
        <v>1</v>
      </c>
      <c r="H49" s="50">
        <f>SUM('[1]17.08 Entebbe-Kampala'!H49,'[2]17.08 Entebbe-Kampala'!H49,'[3]17.08 Entebbe-Kampala'!H49)</f>
        <v>0</v>
      </c>
      <c r="I49" s="50">
        <f>SUM('[1]17.08 Entebbe-Kampala'!I49,'[2]17.08 Entebbe-Kampala'!I49,'[3]17.08 Entebbe-Kampala'!I49)</f>
        <v>10</v>
      </c>
      <c r="J49" s="50">
        <f>SUM('[1]17.08 Entebbe-Kampala'!J49,'[2]17.08 Entebbe-Kampala'!J49,'[3]17.08 Entebbe-Kampala'!J49)</f>
        <v>0</v>
      </c>
      <c r="K49" s="50">
        <f>SUM('[1]17.08 Entebbe-Kampala'!K49,'[2]17.08 Entebbe-Kampala'!K49,'[3]17.08 Entebbe-Kampala'!K49)</f>
        <v>0</v>
      </c>
      <c r="L49" s="50">
        <f>SUM('[1]17.08 Entebbe-Kampala'!L49,'[2]17.08 Entebbe-Kampala'!L49,'[3]17.08 Entebbe-Kampala'!L49)</f>
        <v>0</v>
      </c>
      <c r="M49" s="50">
        <f>SUM('[1]17.08 Entebbe-Kampala'!M49,'[2]17.08 Entebbe-Kampala'!M49,'[3]17.08 Entebbe-Kampala'!M49)</f>
        <v>37</v>
      </c>
      <c r="N49" s="50">
        <f>SUM('[1]17.08 Entebbe-Kampala'!N49,'[2]17.08 Entebbe-Kampala'!N49,'[3]17.08 Entebbe-Kampala'!N49)</f>
        <v>0</v>
      </c>
      <c r="O49" s="15">
        <f t="shared" si="0"/>
        <v>202</v>
      </c>
      <c r="P49" s="15">
        <f t="shared" si="1"/>
        <v>239</v>
      </c>
      <c r="R49" s="8"/>
      <c r="T49"/>
    </row>
    <row r="50" spans="2:20" ht="23.1" customHeight="1" x14ac:dyDescent="0.25">
      <c r="B50" s="24" t="s">
        <v>77</v>
      </c>
      <c r="C50" s="50">
        <f>SUM('[1]17.08 Entebbe-Kampala'!C50,'[2]17.08 Entebbe-Kampala'!C50,'[3]17.08 Entebbe-Kampala'!C50)</f>
        <v>78</v>
      </c>
      <c r="D50" s="50">
        <f>SUM('[1]17.08 Entebbe-Kampala'!D50,'[2]17.08 Entebbe-Kampala'!D50,'[3]17.08 Entebbe-Kampala'!D50)</f>
        <v>0</v>
      </c>
      <c r="E50" s="50">
        <f>SUM('[1]17.08 Entebbe-Kampala'!E50,'[2]17.08 Entebbe-Kampala'!E50,'[3]17.08 Entebbe-Kampala'!E50)</f>
        <v>62</v>
      </c>
      <c r="F50" s="50">
        <f>SUM('[1]17.08 Entebbe-Kampala'!F50,'[2]17.08 Entebbe-Kampala'!F50,'[3]17.08 Entebbe-Kampala'!F50)</f>
        <v>22</v>
      </c>
      <c r="G50" s="50">
        <f>SUM('[1]17.08 Entebbe-Kampala'!G50,'[2]17.08 Entebbe-Kampala'!G50,'[3]17.08 Entebbe-Kampala'!G50)</f>
        <v>0</v>
      </c>
      <c r="H50" s="50">
        <f>SUM('[1]17.08 Entebbe-Kampala'!H50,'[2]17.08 Entebbe-Kampala'!H50,'[3]17.08 Entebbe-Kampala'!H50)</f>
        <v>1</v>
      </c>
      <c r="I50" s="50">
        <f>SUM('[1]17.08 Entebbe-Kampala'!I50,'[2]17.08 Entebbe-Kampala'!I50,'[3]17.08 Entebbe-Kampala'!I50)</f>
        <v>7</v>
      </c>
      <c r="J50" s="50">
        <f>SUM('[1]17.08 Entebbe-Kampala'!J50,'[2]17.08 Entebbe-Kampala'!J50,'[3]17.08 Entebbe-Kampala'!J50)</f>
        <v>0</v>
      </c>
      <c r="K50" s="50">
        <f>SUM('[1]17.08 Entebbe-Kampala'!K50,'[2]17.08 Entebbe-Kampala'!K50,'[3]17.08 Entebbe-Kampala'!K50)</f>
        <v>1</v>
      </c>
      <c r="L50" s="50">
        <f>SUM('[1]17.08 Entebbe-Kampala'!L50,'[2]17.08 Entebbe-Kampala'!L50,'[3]17.08 Entebbe-Kampala'!L50)</f>
        <v>0</v>
      </c>
      <c r="M50" s="50">
        <f>SUM('[1]17.08 Entebbe-Kampala'!M50,'[2]17.08 Entebbe-Kampala'!M50,'[3]17.08 Entebbe-Kampala'!M50)</f>
        <v>34</v>
      </c>
      <c r="N50" s="50">
        <f>SUM('[1]17.08 Entebbe-Kampala'!N50,'[2]17.08 Entebbe-Kampala'!N50,'[3]17.08 Entebbe-Kampala'!N50)</f>
        <v>0</v>
      </c>
      <c r="O50" s="15">
        <f t="shared" si="0"/>
        <v>171</v>
      </c>
      <c r="P50" s="15">
        <f t="shared" si="1"/>
        <v>205</v>
      </c>
      <c r="R50" s="8"/>
      <c r="T50"/>
    </row>
    <row r="51" spans="2:20" ht="23.1" customHeight="1" x14ac:dyDescent="0.25">
      <c r="B51" s="24" t="s">
        <v>78</v>
      </c>
      <c r="C51" s="50">
        <f>SUM('[1]17.08 Entebbe-Kampala'!C51,'[2]17.08 Entebbe-Kampala'!C51,'[3]17.08 Entebbe-Kampala'!C51)</f>
        <v>86</v>
      </c>
      <c r="D51" s="50">
        <f>SUM('[1]17.08 Entebbe-Kampala'!D51,'[2]17.08 Entebbe-Kampala'!D51,'[3]17.08 Entebbe-Kampala'!D51)</f>
        <v>0</v>
      </c>
      <c r="E51" s="50">
        <f>SUM('[1]17.08 Entebbe-Kampala'!E51,'[2]17.08 Entebbe-Kampala'!E51,'[3]17.08 Entebbe-Kampala'!E51)</f>
        <v>55</v>
      </c>
      <c r="F51" s="50">
        <f>SUM('[1]17.08 Entebbe-Kampala'!F51,'[2]17.08 Entebbe-Kampala'!F51,'[3]17.08 Entebbe-Kampala'!F51)</f>
        <v>23</v>
      </c>
      <c r="G51" s="50">
        <f>SUM('[1]17.08 Entebbe-Kampala'!G51,'[2]17.08 Entebbe-Kampala'!G51,'[3]17.08 Entebbe-Kampala'!G51)</f>
        <v>1</v>
      </c>
      <c r="H51" s="50">
        <f>SUM('[1]17.08 Entebbe-Kampala'!H51,'[2]17.08 Entebbe-Kampala'!H51,'[3]17.08 Entebbe-Kampala'!H51)</f>
        <v>1</v>
      </c>
      <c r="I51" s="50">
        <f>SUM('[1]17.08 Entebbe-Kampala'!I51,'[2]17.08 Entebbe-Kampala'!I51,'[3]17.08 Entebbe-Kampala'!I51)</f>
        <v>10</v>
      </c>
      <c r="J51" s="50">
        <f>SUM('[1]17.08 Entebbe-Kampala'!J51,'[2]17.08 Entebbe-Kampala'!J51,'[3]17.08 Entebbe-Kampala'!J51)</f>
        <v>0</v>
      </c>
      <c r="K51" s="50">
        <f>SUM('[1]17.08 Entebbe-Kampala'!K51,'[2]17.08 Entebbe-Kampala'!K51,'[3]17.08 Entebbe-Kampala'!K51)</f>
        <v>1</v>
      </c>
      <c r="L51" s="50">
        <f>SUM('[1]17.08 Entebbe-Kampala'!L51,'[2]17.08 Entebbe-Kampala'!L51,'[3]17.08 Entebbe-Kampala'!L51)</f>
        <v>0</v>
      </c>
      <c r="M51" s="50">
        <f>SUM('[1]17.08 Entebbe-Kampala'!M51,'[2]17.08 Entebbe-Kampala'!M51,'[3]17.08 Entebbe-Kampala'!M51)</f>
        <v>39</v>
      </c>
      <c r="N51" s="50">
        <f>SUM('[1]17.08 Entebbe-Kampala'!N51,'[2]17.08 Entebbe-Kampala'!N51,'[3]17.08 Entebbe-Kampala'!N51)</f>
        <v>0</v>
      </c>
      <c r="O51" s="15">
        <f t="shared" si="0"/>
        <v>177</v>
      </c>
      <c r="P51" s="15">
        <f t="shared" si="1"/>
        <v>216</v>
      </c>
      <c r="R51" s="8"/>
      <c r="T51"/>
    </row>
    <row r="52" spans="2:20" ht="23.1" customHeight="1" x14ac:dyDescent="0.25">
      <c r="B52" s="24" t="s">
        <v>79</v>
      </c>
      <c r="C52" s="50">
        <f>SUM('[1]17.08 Entebbe-Kampala'!C52,'[2]17.08 Entebbe-Kampala'!C52,'[3]17.08 Entebbe-Kampala'!C52)</f>
        <v>134</v>
      </c>
      <c r="D52" s="50">
        <f>SUM('[1]17.08 Entebbe-Kampala'!D52,'[2]17.08 Entebbe-Kampala'!D52,'[3]17.08 Entebbe-Kampala'!D52)</f>
        <v>0</v>
      </c>
      <c r="E52" s="50">
        <f>SUM('[1]17.08 Entebbe-Kampala'!E52,'[2]17.08 Entebbe-Kampala'!E52,'[3]17.08 Entebbe-Kampala'!E52)</f>
        <v>61</v>
      </c>
      <c r="F52" s="50">
        <f>SUM('[1]17.08 Entebbe-Kampala'!F52,'[2]17.08 Entebbe-Kampala'!F52,'[3]17.08 Entebbe-Kampala'!F52)</f>
        <v>25</v>
      </c>
      <c r="G52" s="50">
        <f>SUM('[1]17.08 Entebbe-Kampala'!G52,'[2]17.08 Entebbe-Kampala'!G52,'[3]17.08 Entebbe-Kampala'!G52)</f>
        <v>1</v>
      </c>
      <c r="H52" s="50">
        <f>SUM('[1]17.08 Entebbe-Kampala'!H52,'[2]17.08 Entebbe-Kampala'!H52,'[3]17.08 Entebbe-Kampala'!H52)</f>
        <v>0</v>
      </c>
      <c r="I52" s="50">
        <f>SUM('[1]17.08 Entebbe-Kampala'!I52,'[2]17.08 Entebbe-Kampala'!I52,'[3]17.08 Entebbe-Kampala'!I52)</f>
        <v>8</v>
      </c>
      <c r="J52" s="50">
        <f>SUM('[1]17.08 Entebbe-Kampala'!J52,'[2]17.08 Entebbe-Kampala'!J52,'[3]17.08 Entebbe-Kampala'!J52)</f>
        <v>0</v>
      </c>
      <c r="K52" s="50">
        <f>SUM('[1]17.08 Entebbe-Kampala'!K52,'[2]17.08 Entebbe-Kampala'!K52,'[3]17.08 Entebbe-Kampala'!K52)</f>
        <v>2</v>
      </c>
      <c r="L52" s="50">
        <f>SUM('[1]17.08 Entebbe-Kampala'!L52,'[2]17.08 Entebbe-Kampala'!L52,'[3]17.08 Entebbe-Kampala'!L52)</f>
        <v>1</v>
      </c>
      <c r="M52" s="50">
        <f>SUM('[1]17.08 Entebbe-Kampala'!M52,'[2]17.08 Entebbe-Kampala'!M52,'[3]17.08 Entebbe-Kampala'!M52)</f>
        <v>38</v>
      </c>
      <c r="N52" s="50">
        <f>SUM('[1]17.08 Entebbe-Kampala'!N52,'[2]17.08 Entebbe-Kampala'!N52,'[3]17.08 Entebbe-Kampala'!N52)</f>
        <v>0</v>
      </c>
      <c r="O52" s="15">
        <f t="shared" si="0"/>
        <v>232</v>
      </c>
      <c r="P52" s="15">
        <f t="shared" si="1"/>
        <v>270</v>
      </c>
      <c r="R52" s="8"/>
      <c r="T52"/>
    </row>
    <row r="53" spans="2:20" ht="23.1" customHeight="1" x14ac:dyDescent="0.25">
      <c r="B53" s="23" t="s">
        <v>80</v>
      </c>
      <c r="C53" s="50">
        <f>SUM('[1]17.08 Entebbe-Kampala'!C53,'[2]17.08 Entebbe-Kampala'!C53,'[3]17.08 Entebbe-Kampala'!C53)</f>
        <v>105</v>
      </c>
      <c r="D53" s="50">
        <f>SUM('[1]17.08 Entebbe-Kampala'!D53,'[2]17.08 Entebbe-Kampala'!D53,'[3]17.08 Entebbe-Kampala'!D53)</f>
        <v>0</v>
      </c>
      <c r="E53" s="50">
        <f>SUM('[1]17.08 Entebbe-Kampala'!E53,'[2]17.08 Entebbe-Kampala'!E53,'[3]17.08 Entebbe-Kampala'!E53)</f>
        <v>40</v>
      </c>
      <c r="F53" s="50">
        <f>SUM('[1]17.08 Entebbe-Kampala'!F53,'[2]17.08 Entebbe-Kampala'!F53,'[3]17.08 Entebbe-Kampala'!F53)</f>
        <v>16</v>
      </c>
      <c r="G53" s="50">
        <f>SUM('[1]17.08 Entebbe-Kampala'!G53,'[2]17.08 Entebbe-Kampala'!G53,'[3]17.08 Entebbe-Kampala'!G53)</f>
        <v>0</v>
      </c>
      <c r="H53" s="50">
        <f>SUM('[1]17.08 Entebbe-Kampala'!H53,'[2]17.08 Entebbe-Kampala'!H53,'[3]17.08 Entebbe-Kampala'!H53)</f>
        <v>0</v>
      </c>
      <c r="I53" s="50">
        <f>SUM('[1]17.08 Entebbe-Kampala'!I53,'[2]17.08 Entebbe-Kampala'!I53,'[3]17.08 Entebbe-Kampala'!I53)</f>
        <v>11</v>
      </c>
      <c r="J53" s="50">
        <f>SUM('[1]17.08 Entebbe-Kampala'!J53,'[2]17.08 Entebbe-Kampala'!J53,'[3]17.08 Entebbe-Kampala'!J53)</f>
        <v>2</v>
      </c>
      <c r="K53" s="50">
        <f>SUM('[1]17.08 Entebbe-Kampala'!K53,'[2]17.08 Entebbe-Kampala'!K53,'[3]17.08 Entebbe-Kampala'!K53)</f>
        <v>0</v>
      </c>
      <c r="L53" s="50">
        <f>SUM('[1]17.08 Entebbe-Kampala'!L53,'[2]17.08 Entebbe-Kampala'!L53,'[3]17.08 Entebbe-Kampala'!L53)</f>
        <v>0</v>
      </c>
      <c r="M53" s="50">
        <f>SUM('[1]17.08 Entebbe-Kampala'!M53,'[2]17.08 Entebbe-Kampala'!M53,'[3]17.08 Entebbe-Kampala'!M53)</f>
        <v>38</v>
      </c>
      <c r="N53" s="50">
        <f>SUM('[1]17.08 Entebbe-Kampala'!N53,'[2]17.08 Entebbe-Kampala'!N53,'[3]17.08 Entebbe-Kampala'!N53)</f>
        <v>0</v>
      </c>
      <c r="O53" s="15">
        <f t="shared" si="0"/>
        <v>174</v>
      </c>
      <c r="P53" s="15">
        <f t="shared" si="1"/>
        <v>212</v>
      </c>
      <c r="R53" s="8"/>
      <c r="T53"/>
    </row>
    <row r="54" spans="2:20" ht="23.1" customHeight="1" x14ac:dyDescent="0.25">
      <c r="B54" s="23" t="s">
        <v>81</v>
      </c>
      <c r="C54" s="50">
        <f>SUM('[1]17.08 Entebbe-Kampala'!C54,'[2]17.08 Entebbe-Kampala'!C54,'[3]17.08 Entebbe-Kampala'!C54)</f>
        <v>79</v>
      </c>
      <c r="D54" s="50">
        <f>SUM('[1]17.08 Entebbe-Kampala'!D54,'[2]17.08 Entebbe-Kampala'!D54,'[3]17.08 Entebbe-Kampala'!D54)</f>
        <v>0</v>
      </c>
      <c r="E54" s="50">
        <f>SUM('[1]17.08 Entebbe-Kampala'!E54,'[2]17.08 Entebbe-Kampala'!E54,'[3]17.08 Entebbe-Kampala'!E54)</f>
        <v>37</v>
      </c>
      <c r="F54" s="50">
        <f>SUM('[1]17.08 Entebbe-Kampala'!F54,'[2]17.08 Entebbe-Kampala'!F54,'[3]17.08 Entebbe-Kampala'!F54)</f>
        <v>15</v>
      </c>
      <c r="G54" s="50">
        <f>SUM('[1]17.08 Entebbe-Kampala'!G54,'[2]17.08 Entebbe-Kampala'!G54,'[3]17.08 Entebbe-Kampala'!G54)</f>
        <v>1</v>
      </c>
      <c r="H54" s="50">
        <f>SUM('[1]17.08 Entebbe-Kampala'!H54,'[2]17.08 Entebbe-Kampala'!H54,'[3]17.08 Entebbe-Kampala'!H54)</f>
        <v>0</v>
      </c>
      <c r="I54" s="50">
        <f>SUM('[1]17.08 Entebbe-Kampala'!I54,'[2]17.08 Entebbe-Kampala'!I54,'[3]17.08 Entebbe-Kampala'!I54)</f>
        <v>8</v>
      </c>
      <c r="J54" s="50">
        <f>SUM('[1]17.08 Entebbe-Kampala'!J54,'[2]17.08 Entebbe-Kampala'!J54,'[3]17.08 Entebbe-Kampala'!J54)</f>
        <v>1</v>
      </c>
      <c r="K54" s="50">
        <f>SUM('[1]17.08 Entebbe-Kampala'!K54,'[2]17.08 Entebbe-Kampala'!K54,'[3]17.08 Entebbe-Kampala'!K54)</f>
        <v>0</v>
      </c>
      <c r="L54" s="50">
        <f>SUM('[1]17.08 Entebbe-Kampala'!L54,'[2]17.08 Entebbe-Kampala'!L54,'[3]17.08 Entebbe-Kampala'!L54)</f>
        <v>0</v>
      </c>
      <c r="M54" s="50">
        <f>SUM('[1]17.08 Entebbe-Kampala'!M54,'[2]17.08 Entebbe-Kampala'!M54,'[3]17.08 Entebbe-Kampala'!M54)</f>
        <v>40</v>
      </c>
      <c r="N54" s="50">
        <f>SUM('[1]17.08 Entebbe-Kampala'!N54,'[2]17.08 Entebbe-Kampala'!N54,'[3]17.08 Entebbe-Kampala'!N54)</f>
        <v>0</v>
      </c>
      <c r="O54" s="15">
        <f t="shared" si="0"/>
        <v>141</v>
      </c>
      <c r="P54" s="15">
        <f t="shared" si="1"/>
        <v>181</v>
      </c>
      <c r="R54" s="8"/>
      <c r="T54"/>
    </row>
    <row r="55" spans="2:20" ht="23.1" customHeight="1" x14ac:dyDescent="0.25">
      <c r="B55" s="23" t="s">
        <v>82</v>
      </c>
      <c r="C55" s="50">
        <f>SUM('[1]17.08 Entebbe-Kampala'!C55,'[2]17.08 Entebbe-Kampala'!C55,'[3]17.08 Entebbe-Kampala'!C55)</f>
        <v>91</v>
      </c>
      <c r="D55" s="50">
        <f>SUM('[1]17.08 Entebbe-Kampala'!D55,'[2]17.08 Entebbe-Kampala'!D55,'[3]17.08 Entebbe-Kampala'!D55)</f>
        <v>0</v>
      </c>
      <c r="E55" s="50">
        <f>SUM('[1]17.08 Entebbe-Kampala'!E55,'[2]17.08 Entebbe-Kampala'!E55,'[3]17.08 Entebbe-Kampala'!E55)</f>
        <v>58</v>
      </c>
      <c r="F55" s="50">
        <f>SUM('[1]17.08 Entebbe-Kampala'!F55,'[2]17.08 Entebbe-Kampala'!F55,'[3]17.08 Entebbe-Kampala'!F55)</f>
        <v>21</v>
      </c>
      <c r="G55" s="50">
        <f>SUM('[1]17.08 Entebbe-Kampala'!G55,'[2]17.08 Entebbe-Kampala'!G55,'[3]17.08 Entebbe-Kampala'!G55)</f>
        <v>3</v>
      </c>
      <c r="H55" s="50">
        <f>SUM('[1]17.08 Entebbe-Kampala'!H55,'[2]17.08 Entebbe-Kampala'!H55,'[3]17.08 Entebbe-Kampala'!H55)</f>
        <v>3</v>
      </c>
      <c r="I55" s="50">
        <f>SUM('[1]17.08 Entebbe-Kampala'!I55,'[2]17.08 Entebbe-Kampala'!I55,'[3]17.08 Entebbe-Kampala'!I55)</f>
        <v>7</v>
      </c>
      <c r="J55" s="50">
        <f>SUM('[1]17.08 Entebbe-Kampala'!J55,'[2]17.08 Entebbe-Kampala'!J55,'[3]17.08 Entebbe-Kampala'!J55)</f>
        <v>0</v>
      </c>
      <c r="K55" s="50">
        <f>SUM('[1]17.08 Entebbe-Kampala'!K55,'[2]17.08 Entebbe-Kampala'!K55,'[3]17.08 Entebbe-Kampala'!K55)</f>
        <v>0</v>
      </c>
      <c r="L55" s="50">
        <f>SUM('[1]17.08 Entebbe-Kampala'!L55,'[2]17.08 Entebbe-Kampala'!L55,'[3]17.08 Entebbe-Kampala'!L55)</f>
        <v>0</v>
      </c>
      <c r="M55" s="50">
        <f>SUM('[1]17.08 Entebbe-Kampala'!M55,'[2]17.08 Entebbe-Kampala'!M55,'[3]17.08 Entebbe-Kampala'!M55)</f>
        <v>23</v>
      </c>
      <c r="N55" s="50">
        <f>SUM('[1]17.08 Entebbe-Kampala'!N55,'[2]17.08 Entebbe-Kampala'!N55,'[3]17.08 Entebbe-Kampala'!N55)</f>
        <v>0</v>
      </c>
      <c r="O55" s="15">
        <f t="shared" si="0"/>
        <v>183</v>
      </c>
      <c r="P55" s="15">
        <f t="shared" si="1"/>
        <v>206</v>
      </c>
      <c r="R55" s="8"/>
      <c r="T55"/>
    </row>
    <row r="56" spans="2:20" ht="23.1" customHeight="1" x14ac:dyDescent="0.25">
      <c r="B56" s="23" t="s">
        <v>83</v>
      </c>
      <c r="C56" s="50">
        <f>SUM('[1]17.08 Entebbe-Kampala'!C56,'[2]17.08 Entebbe-Kampala'!C56,'[3]17.08 Entebbe-Kampala'!C56)</f>
        <v>118</v>
      </c>
      <c r="D56" s="50">
        <f>SUM('[1]17.08 Entebbe-Kampala'!D56,'[2]17.08 Entebbe-Kampala'!D56,'[3]17.08 Entebbe-Kampala'!D56)</f>
        <v>0</v>
      </c>
      <c r="E56" s="50">
        <f>SUM('[1]17.08 Entebbe-Kampala'!E56,'[2]17.08 Entebbe-Kampala'!E56,'[3]17.08 Entebbe-Kampala'!E56)</f>
        <v>61</v>
      </c>
      <c r="F56" s="50">
        <f>SUM('[1]17.08 Entebbe-Kampala'!F56,'[2]17.08 Entebbe-Kampala'!F56,'[3]17.08 Entebbe-Kampala'!F56)</f>
        <v>25</v>
      </c>
      <c r="G56" s="50">
        <f>SUM('[1]17.08 Entebbe-Kampala'!G56,'[2]17.08 Entebbe-Kampala'!G56,'[3]17.08 Entebbe-Kampala'!G56)</f>
        <v>0</v>
      </c>
      <c r="H56" s="50">
        <f>SUM('[1]17.08 Entebbe-Kampala'!H56,'[2]17.08 Entebbe-Kampala'!H56,'[3]17.08 Entebbe-Kampala'!H56)</f>
        <v>0</v>
      </c>
      <c r="I56" s="50">
        <f>SUM('[1]17.08 Entebbe-Kampala'!I56,'[2]17.08 Entebbe-Kampala'!I56,'[3]17.08 Entebbe-Kampala'!I56)</f>
        <v>6</v>
      </c>
      <c r="J56" s="50">
        <f>SUM('[1]17.08 Entebbe-Kampala'!J56,'[2]17.08 Entebbe-Kampala'!J56,'[3]17.08 Entebbe-Kampala'!J56)</f>
        <v>0</v>
      </c>
      <c r="K56" s="50">
        <f>SUM('[1]17.08 Entebbe-Kampala'!K56,'[2]17.08 Entebbe-Kampala'!K56,'[3]17.08 Entebbe-Kampala'!K56)</f>
        <v>0</v>
      </c>
      <c r="L56" s="50">
        <f>SUM('[1]17.08 Entebbe-Kampala'!L56,'[2]17.08 Entebbe-Kampala'!L56,'[3]17.08 Entebbe-Kampala'!L56)</f>
        <v>0</v>
      </c>
      <c r="M56" s="50">
        <f>SUM('[1]17.08 Entebbe-Kampala'!M56,'[2]17.08 Entebbe-Kampala'!M56,'[3]17.08 Entebbe-Kampala'!M56)</f>
        <v>45</v>
      </c>
      <c r="N56" s="50">
        <f>SUM('[1]17.08 Entebbe-Kampala'!N56,'[2]17.08 Entebbe-Kampala'!N56,'[3]17.08 Entebbe-Kampala'!N56)</f>
        <v>0</v>
      </c>
      <c r="O56" s="15">
        <f t="shared" si="0"/>
        <v>210</v>
      </c>
      <c r="P56" s="15">
        <f t="shared" si="1"/>
        <v>255</v>
      </c>
      <c r="R56" s="8"/>
      <c r="T56"/>
    </row>
    <row r="57" spans="2:20" ht="23.1" customHeight="1" x14ac:dyDescent="0.25">
      <c r="B57" s="23" t="s">
        <v>84</v>
      </c>
      <c r="C57" s="50">
        <f>SUM('[1]17.08 Entebbe-Kampala'!C57,'[2]17.08 Entebbe-Kampala'!C57,'[3]17.08 Entebbe-Kampala'!C57)</f>
        <v>173</v>
      </c>
      <c r="D57" s="50">
        <f>SUM('[1]17.08 Entebbe-Kampala'!D57,'[2]17.08 Entebbe-Kampala'!D57,'[3]17.08 Entebbe-Kampala'!D57)</f>
        <v>0</v>
      </c>
      <c r="E57" s="50">
        <f>SUM('[1]17.08 Entebbe-Kampala'!E57,'[2]17.08 Entebbe-Kampala'!E57,'[3]17.08 Entebbe-Kampala'!E57)</f>
        <v>36</v>
      </c>
      <c r="F57" s="50">
        <f>SUM('[1]17.08 Entebbe-Kampala'!F57,'[2]17.08 Entebbe-Kampala'!F57,'[3]17.08 Entebbe-Kampala'!F57)</f>
        <v>22</v>
      </c>
      <c r="G57" s="50">
        <f>SUM('[1]17.08 Entebbe-Kampala'!G57,'[2]17.08 Entebbe-Kampala'!G57,'[3]17.08 Entebbe-Kampala'!G57)</f>
        <v>2</v>
      </c>
      <c r="H57" s="50">
        <f>SUM('[1]17.08 Entebbe-Kampala'!H57,'[2]17.08 Entebbe-Kampala'!H57,'[3]17.08 Entebbe-Kampala'!H57)</f>
        <v>1</v>
      </c>
      <c r="I57" s="50">
        <f>SUM('[1]17.08 Entebbe-Kampala'!I57,'[2]17.08 Entebbe-Kampala'!I57,'[3]17.08 Entebbe-Kampala'!I57)</f>
        <v>8</v>
      </c>
      <c r="J57" s="50">
        <f>SUM('[1]17.08 Entebbe-Kampala'!J57,'[2]17.08 Entebbe-Kampala'!J57,'[3]17.08 Entebbe-Kampala'!J57)</f>
        <v>0</v>
      </c>
      <c r="K57" s="50">
        <f>SUM('[1]17.08 Entebbe-Kampala'!K57,'[2]17.08 Entebbe-Kampala'!K57,'[3]17.08 Entebbe-Kampala'!K57)</f>
        <v>0</v>
      </c>
      <c r="L57" s="50">
        <f>SUM('[1]17.08 Entebbe-Kampala'!L57,'[2]17.08 Entebbe-Kampala'!L57,'[3]17.08 Entebbe-Kampala'!L57)</f>
        <v>0</v>
      </c>
      <c r="M57" s="50">
        <f>SUM('[1]17.08 Entebbe-Kampala'!M57,'[2]17.08 Entebbe-Kampala'!M57,'[3]17.08 Entebbe-Kampala'!M57)</f>
        <v>37</v>
      </c>
      <c r="N57" s="50">
        <f>SUM('[1]17.08 Entebbe-Kampala'!N57,'[2]17.08 Entebbe-Kampala'!N57,'[3]17.08 Entebbe-Kampala'!N57)</f>
        <v>0</v>
      </c>
      <c r="O57" s="15">
        <f t="shared" si="0"/>
        <v>242</v>
      </c>
      <c r="P57" s="15">
        <f t="shared" si="1"/>
        <v>279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4621</v>
      </c>
      <c r="D58" s="16">
        <f t="shared" si="21"/>
        <v>0</v>
      </c>
      <c r="E58" s="16">
        <f t="shared" si="21"/>
        <v>1636</v>
      </c>
      <c r="F58" s="16">
        <f t="shared" si="21"/>
        <v>939</v>
      </c>
      <c r="G58" s="16">
        <f t="shared" si="21"/>
        <v>44</v>
      </c>
      <c r="H58" s="16">
        <f t="shared" si="21"/>
        <v>19</v>
      </c>
      <c r="I58" s="16">
        <f t="shared" si="21"/>
        <v>327</v>
      </c>
      <c r="J58" s="16">
        <f t="shared" si="21"/>
        <v>49</v>
      </c>
      <c r="K58" s="16">
        <f t="shared" si="21"/>
        <v>20</v>
      </c>
      <c r="L58" s="16">
        <f t="shared" si="21"/>
        <v>17</v>
      </c>
      <c r="M58" s="16">
        <f t="shared" si="21"/>
        <v>1635</v>
      </c>
      <c r="N58" s="16">
        <f t="shared" si="21"/>
        <v>0</v>
      </c>
      <c r="O58" s="16">
        <f t="shared" si="21"/>
        <v>7672</v>
      </c>
      <c r="P58" s="16">
        <f t="shared" si="21"/>
        <v>9307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0.49650800472762435</v>
      </c>
      <c r="D59" s="43">
        <f t="shared" si="22"/>
        <v>0</v>
      </c>
      <c r="E59" s="43">
        <f t="shared" si="22"/>
        <v>0.17578166971097023</v>
      </c>
      <c r="F59" s="43">
        <f t="shared" si="22"/>
        <v>0.10089180186956055</v>
      </c>
      <c r="G59" s="43">
        <f t="shared" si="22"/>
        <v>4.727624368754701E-3</v>
      </c>
      <c r="H59" s="43">
        <f t="shared" si="22"/>
        <v>2.0414741592349843E-3</v>
      </c>
      <c r="I59" s="43">
        <f t="shared" si="22"/>
        <v>3.5134844740517888E-2</v>
      </c>
      <c r="J59" s="43">
        <f t="shared" si="22"/>
        <v>5.2648544106586436E-3</v>
      </c>
      <c r="K59" s="43">
        <f t="shared" si="22"/>
        <v>2.1489201676157732E-3</v>
      </c>
      <c r="L59" s="43">
        <f t="shared" si="22"/>
        <v>1.8265821424734072E-3</v>
      </c>
      <c r="M59" s="43">
        <f t="shared" si="22"/>
        <v>0.17567422370258945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0.60232012513034416</v>
      </c>
      <c r="D60" s="44">
        <f t="shared" ref="D60:N60" si="23">D58/$O$58</f>
        <v>0</v>
      </c>
      <c r="E60" s="44">
        <f t="shared" si="23"/>
        <v>0.21324296141814389</v>
      </c>
      <c r="F60" s="44">
        <f t="shared" si="23"/>
        <v>0.12239311783107404</v>
      </c>
      <c r="G60" s="44">
        <f t="shared" si="23"/>
        <v>5.7351407716371219E-3</v>
      </c>
      <c r="H60" s="44">
        <f t="shared" si="23"/>
        <v>2.4765380604796663E-3</v>
      </c>
      <c r="I60" s="44">
        <f t="shared" si="23"/>
        <v>4.2622523461939524E-2</v>
      </c>
      <c r="J60" s="44">
        <f t="shared" si="23"/>
        <v>6.3868613138686131E-3</v>
      </c>
      <c r="K60" s="44">
        <f t="shared" si="23"/>
        <v>2.6068821689259644E-3</v>
      </c>
      <c r="L60" s="44">
        <f t="shared" si="23"/>
        <v>2.2158498435870698E-3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A49" zoomScale="60" workbookViewId="0">
      <selection activeCell="D63" sqref="D6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'17.08 Entebbe-Kampala'!C3:G3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163</v>
      </c>
      <c r="E5" s="70"/>
      <c r="F5" s="41" t="s">
        <v>1</v>
      </c>
      <c r="G5" s="67" t="str">
        <f>'17.08 Kampala-Entebbe'!G5:H5</f>
        <v>xxx</v>
      </c>
      <c r="H5" s="68"/>
      <c r="I5" s="14"/>
      <c r="J5" s="2" t="s">
        <v>5</v>
      </c>
      <c r="K5" s="67" t="str">
        <f>'17.08 Kampala-Entebbe'!K5:L5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'17.08 Kampala-Entebbe'!D6:E6</f>
        <v>Kampala</v>
      </c>
      <c r="E6" s="68"/>
      <c r="F6" s="2" t="s">
        <v>2</v>
      </c>
      <c r="G6" s="67" t="str">
        <f>'17.08 Kampala-Entebbe'!G6:H6</f>
        <v>Entebbe</v>
      </c>
      <c r="H6" s="68"/>
      <c r="J6" s="2" t="s">
        <v>21</v>
      </c>
      <c r="K6" s="67" t="str">
        <f>'17.08 Kampala-Entebbe'!K6:L6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AVERAGE('11.08 Kampala-Entebbe'!C10,'12.08 Kampala-Entebbe'!C10,'13.08 Kampala-Entebbe'!C10,'14.08 Kampala-Entebbe'!C10,'15.08 Kampala-Entebbe 24hr'!C10,'16.08 Kampala-Entebbe 24'!C10,'17.08 Kampala-Entebbe'!C10)</f>
        <v>41.142857142857146</v>
      </c>
      <c r="D10" s="49">
        <f>AVERAGE('11.08 Kampala-Entebbe'!D10,'12.08 Kampala-Entebbe'!D10,'13.08 Kampala-Entebbe'!D10,'14.08 Kampala-Entebbe'!D10,'15.08 Kampala-Entebbe 24hr'!D10,'16.08 Kampala-Entebbe 24'!D10,'17.08 Kampala-Entebbe'!D10)</f>
        <v>0</v>
      </c>
      <c r="E10" s="49">
        <f>AVERAGE('11.08 Kampala-Entebbe'!E10,'12.08 Kampala-Entebbe'!E10,'13.08 Kampala-Entebbe'!E10,'14.08 Kampala-Entebbe'!E10,'15.08 Kampala-Entebbe 24hr'!E10,'16.08 Kampala-Entebbe 24'!E10,'17.08 Kampala-Entebbe'!E10)</f>
        <v>28.142857142857142</v>
      </c>
      <c r="F10" s="49">
        <f>AVERAGE('11.08 Kampala-Entebbe'!F10,'12.08 Kampala-Entebbe'!F10,'13.08 Kampala-Entebbe'!F10,'14.08 Kampala-Entebbe'!F10,'15.08 Kampala-Entebbe 24hr'!F10,'16.08 Kampala-Entebbe 24'!F10,'17.08 Kampala-Entebbe'!F10)</f>
        <v>12</v>
      </c>
      <c r="G10" s="49">
        <f>AVERAGE('11.08 Kampala-Entebbe'!G10,'12.08 Kampala-Entebbe'!G10,'13.08 Kampala-Entebbe'!G10,'14.08 Kampala-Entebbe'!G10,'15.08 Kampala-Entebbe 24hr'!G10,'16.08 Kampala-Entebbe 24'!G10,'17.08 Kampala-Entebbe'!G10)</f>
        <v>1.4285714285714286</v>
      </c>
      <c r="H10" s="49">
        <f>AVERAGE('11.08 Kampala-Entebbe'!H10,'12.08 Kampala-Entebbe'!H10,'13.08 Kampala-Entebbe'!H10,'14.08 Kampala-Entebbe'!H10,'15.08 Kampala-Entebbe 24hr'!H10,'16.08 Kampala-Entebbe 24'!H10,'17.08 Kampala-Entebbe'!H10)</f>
        <v>0.7142857142857143</v>
      </c>
      <c r="I10" s="49">
        <f>AVERAGE('11.08 Kampala-Entebbe'!I10,'12.08 Kampala-Entebbe'!I10,'13.08 Kampala-Entebbe'!I10,'14.08 Kampala-Entebbe'!I10,'15.08 Kampala-Entebbe 24hr'!I10,'16.08 Kampala-Entebbe 24'!I10,'17.08 Kampala-Entebbe'!I10)</f>
        <v>4.2857142857142856</v>
      </c>
      <c r="J10" s="49">
        <f>AVERAGE('11.08 Kampala-Entebbe'!J10,'12.08 Kampala-Entebbe'!J10,'13.08 Kampala-Entebbe'!J10,'14.08 Kampala-Entebbe'!J10,'15.08 Kampala-Entebbe 24hr'!J10,'16.08 Kampala-Entebbe 24'!J10,'17.08 Kampala-Entebbe'!J10)</f>
        <v>0.14285714285714285</v>
      </c>
      <c r="K10" s="49">
        <f>AVERAGE('11.08 Kampala-Entebbe'!K10,'12.08 Kampala-Entebbe'!K10,'13.08 Kampala-Entebbe'!K10,'14.08 Kampala-Entebbe'!K10,'15.08 Kampala-Entebbe 24hr'!K10,'16.08 Kampala-Entebbe 24'!K10,'17.08 Kampala-Entebbe'!K10)</f>
        <v>0</v>
      </c>
      <c r="L10" s="49">
        <f>AVERAGE('11.08 Kampala-Entebbe'!L10,'12.08 Kampala-Entebbe'!L10,'13.08 Kampala-Entebbe'!L10,'14.08 Kampala-Entebbe'!L10,'15.08 Kampala-Entebbe 24hr'!L10,'16.08 Kampala-Entebbe 24'!L10,'17.08 Kampala-Entebbe'!L10)</f>
        <v>0</v>
      </c>
      <c r="M10" s="49">
        <f>AVERAGE('11.08 Kampala-Entebbe'!M10,'12.08 Kampala-Entebbe'!M10,'13.08 Kampala-Entebbe'!M10,'14.08 Kampala-Entebbe'!M10,'15.08 Kampala-Entebbe 24hr'!M10,'16.08 Kampala-Entebbe 24'!M10,'17.08 Kampala-Entebbe'!M10)</f>
        <v>17</v>
      </c>
      <c r="N10" s="49">
        <f>AVERAGE('11.08 Kampala-Entebbe'!N10,'12.08 Kampala-Entebbe'!N10,'13.08 Kampala-Entebbe'!N10,'14.08 Kampala-Entebbe'!N10,'15.08 Kampala-Entebbe 24hr'!N10,'16.08 Kampala-Entebbe 24'!N10,'17.08 Kampala-Entebbe'!N10)</f>
        <v>0</v>
      </c>
      <c r="O10" s="15">
        <f t="shared" ref="O10:O73" si="0">SUM(C10:L10,N10)</f>
        <v>87.857142857142861</v>
      </c>
      <c r="P10" s="15">
        <f t="shared" ref="P10:P73" si="1">SUM(C10:N10)</f>
        <v>104.85714285714286</v>
      </c>
      <c r="R10" s="1" t="s">
        <v>6</v>
      </c>
      <c r="S10" s="17">
        <f t="shared" ref="S10:AF10" si="2">SUM(C10:C13)</f>
        <v>163</v>
      </c>
      <c r="T10" s="17">
        <f t="shared" si="2"/>
        <v>0</v>
      </c>
      <c r="U10" s="17">
        <f t="shared" si="2"/>
        <v>128.57142857142856</v>
      </c>
      <c r="V10" s="17">
        <f t="shared" si="2"/>
        <v>69.428571428571416</v>
      </c>
      <c r="W10" s="17">
        <f t="shared" si="2"/>
        <v>4.4285714285714288</v>
      </c>
      <c r="X10" s="17">
        <f t="shared" si="2"/>
        <v>1.4285714285714286</v>
      </c>
      <c r="Y10" s="17">
        <f t="shared" si="2"/>
        <v>14.285714285714286</v>
      </c>
      <c r="Z10" s="17">
        <f t="shared" si="2"/>
        <v>0.5714285714285714</v>
      </c>
      <c r="AA10" s="17">
        <f t="shared" si="2"/>
        <v>0.14285714285714285</v>
      </c>
      <c r="AB10" s="17">
        <f t="shared" si="2"/>
        <v>0</v>
      </c>
      <c r="AC10" s="17">
        <f t="shared" si="2"/>
        <v>86.714285714285722</v>
      </c>
      <c r="AD10" s="17">
        <f t="shared" si="2"/>
        <v>0</v>
      </c>
      <c r="AE10" s="31">
        <f t="shared" si="2"/>
        <v>381.85714285714283</v>
      </c>
      <c r="AF10" s="31">
        <f t="shared" si="2"/>
        <v>468.57142857142856</v>
      </c>
    </row>
    <row r="11" spans="2:32" s="6" customFormat="1" ht="23.1" customHeight="1" x14ac:dyDescent="0.25">
      <c r="B11" s="23" t="s">
        <v>38</v>
      </c>
      <c r="C11" s="49">
        <f>AVERAGE('11.08 Kampala-Entebbe'!C11,'12.08 Kampala-Entebbe'!C11,'13.08 Kampala-Entebbe'!C11,'14.08 Kampala-Entebbe'!C11,'15.08 Kampala-Entebbe 24hr'!C11,'16.08 Kampala-Entebbe 24'!C11,'17.08 Kampala-Entebbe'!C11)</f>
        <v>38.428571428571431</v>
      </c>
      <c r="D11" s="49">
        <f>AVERAGE('11.08 Kampala-Entebbe'!D11,'12.08 Kampala-Entebbe'!D11,'13.08 Kampala-Entebbe'!D11,'14.08 Kampala-Entebbe'!D11,'15.08 Kampala-Entebbe 24hr'!D11,'16.08 Kampala-Entebbe 24'!D11,'17.08 Kampala-Entebbe'!D11)</f>
        <v>0</v>
      </c>
      <c r="E11" s="49">
        <f>AVERAGE('11.08 Kampala-Entebbe'!E11,'12.08 Kampala-Entebbe'!E11,'13.08 Kampala-Entebbe'!E11,'14.08 Kampala-Entebbe'!E11,'15.08 Kampala-Entebbe 24hr'!E11,'16.08 Kampala-Entebbe 24'!E11,'17.08 Kampala-Entebbe'!E11)</f>
        <v>32</v>
      </c>
      <c r="F11" s="49">
        <f>AVERAGE('11.08 Kampala-Entebbe'!F11,'12.08 Kampala-Entebbe'!F11,'13.08 Kampala-Entebbe'!F11,'14.08 Kampala-Entebbe'!F11,'15.08 Kampala-Entebbe 24hr'!F11,'16.08 Kampala-Entebbe 24'!F11,'17.08 Kampala-Entebbe'!F11)</f>
        <v>20.142857142857142</v>
      </c>
      <c r="G11" s="49">
        <f>AVERAGE('11.08 Kampala-Entebbe'!G11,'12.08 Kampala-Entebbe'!G11,'13.08 Kampala-Entebbe'!G11,'14.08 Kampala-Entebbe'!G11,'15.08 Kampala-Entebbe 24hr'!G11,'16.08 Kampala-Entebbe 24'!G11,'17.08 Kampala-Entebbe'!G11)</f>
        <v>1.5714285714285714</v>
      </c>
      <c r="H11" s="49">
        <f>AVERAGE('11.08 Kampala-Entebbe'!H11,'12.08 Kampala-Entebbe'!H11,'13.08 Kampala-Entebbe'!H11,'14.08 Kampala-Entebbe'!H11,'15.08 Kampala-Entebbe 24hr'!H11,'16.08 Kampala-Entebbe 24'!H11,'17.08 Kampala-Entebbe'!H11)</f>
        <v>0</v>
      </c>
      <c r="I11" s="49">
        <f>AVERAGE('11.08 Kampala-Entebbe'!I11,'12.08 Kampala-Entebbe'!I11,'13.08 Kampala-Entebbe'!I11,'14.08 Kampala-Entebbe'!I11,'15.08 Kampala-Entebbe 24hr'!I11,'16.08 Kampala-Entebbe 24'!I11,'17.08 Kampala-Entebbe'!I11)</f>
        <v>3.8571428571428572</v>
      </c>
      <c r="J11" s="49">
        <f>AVERAGE('11.08 Kampala-Entebbe'!J11,'12.08 Kampala-Entebbe'!J11,'13.08 Kampala-Entebbe'!J11,'14.08 Kampala-Entebbe'!J11,'15.08 Kampala-Entebbe 24hr'!J11,'16.08 Kampala-Entebbe 24'!J11,'17.08 Kampala-Entebbe'!J11)</f>
        <v>0</v>
      </c>
      <c r="K11" s="49">
        <f>AVERAGE('11.08 Kampala-Entebbe'!K11,'12.08 Kampala-Entebbe'!K11,'13.08 Kampala-Entebbe'!K11,'14.08 Kampala-Entebbe'!K11,'15.08 Kampala-Entebbe 24hr'!K11,'16.08 Kampala-Entebbe 24'!K11,'17.08 Kampala-Entebbe'!K11)</f>
        <v>0</v>
      </c>
      <c r="L11" s="49">
        <f>AVERAGE('11.08 Kampala-Entebbe'!L11,'12.08 Kampala-Entebbe'!L11,'13.08 Kampala-Entebbe'!L11,'14.08 Kampala-Entebbe'!L11,'15.08 Kampala-Entebbe 24hr'!L11,'16.08 Kampala-Entebbe 24'!L11,'17.08 Kampala-Entebbe'!L11)</f>
        <v>0</v>
      </c>
      <c r="M11" s="49">
        <f>AVERAGE('11.08 Kampala-Entebbe'!M11,'12.08 Kampala-Entebbe'!M11,'13.08 Kampala-Entebbe'!M11,'14.08 Kampala-Entebbe'!M11,'15.08 Kampala-Entebbe 24hr'!M11,'16.08 Kampala-Entebbe 24'!M11,'17.08 Kampala-Entebbe'!M11)</f>
        <v>22.428571428571427</v>
      </c>
      <c r="N11" s="49">
        <f>AVERAGE('11.08 Kampala-Entebbe'!N11,'12.08 Kampala-Entebbe'!N11,'13.08 Kampala-Entebbe'!N11,'14.08 Kampala-Entebbe'!N11,'15.08 Kampala-Entebbe 24hr'!N11,'16.08 Kampala-Entebbe 24'!N11,'17.08 Kampala-Entebbe'!N11)</f>
        <v>0</v>
      </c>
      <c r="O11" s="15">
        <f t="shared" si="0"/>
        <v>96</v>
      </c>
      <c r="P11" s="15">
        <f t="shared" si="1"/>
        <v>118.42857142857143</v>
      </c>
      <c r="R11" s="1" t="s">
        <v>7</v>
      </c>
      <c r="S11" s="17">
        <f t="shared" ref="S11:AF11" si="3">SUM(C14:C17)</f>
        <v>189.28571428571428</v>
      </c>
      <c r="T11" s="17">
        <f t="shared" si="3"/>
        <v>0</v>
      </c>
      <c r="U11" s="17">
        <f t="shared" si="3"/>
        <v>143.71428571428572</v>
      </c>
      <c r="V11" s="17">
        <f t="shared" si="3"/>
        <v>80.571428571428555</v>
      </c>
      <c r="W11" s="17">
        <f t="shared" si="3"/>
        <v>4.7142857142857135</v>
      </c>
      <c r="X11" s="17">
        <f t="shared" si="3"/>
        <v>2.1428571428571428</v>
      </c>
      <c r="Y11" s="17">
        <f t="shared" si="3"/>
        <v>16.285714285714285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92.857142857142861</v>
      </c>
      <c r="AD11" s="17">
        <f t="shared" si="3"/>
        <v>0</v>
      </c>
      <c r="AE11" s="31">
        <f t="shared" si="3"/>
        <v>438.71428571428567</v>
      </c>
      <c r="AF11" s="31">
        <f t="shared" si="3"/>
        <v>531.57142857142844</v>
      </c>
    </row>
    <row r="12" spans="2:32" ht="23.1" customHeight="1" x14ac:dyDescent="0.25">
      <c r="B12" s="23" t="s">
        <v>39</v>
      </c>
      <c r="C12" s="49">
        <f>AVERAGE('11.08 Kampala-Entebbe'!C12,'12.08 Kampala-Entebbe'!C12,'13.08 Kampala-Entebbe'!C12,'14.08 Kampala-Entebbe'!C12,'15.08 Kampala-Entebbe 24hr'!C12,'16.08 Kampala-Entebbe 24'!C12,'17.08 Kampala-Entebbe'!C12)</f>
        <v>35.857142857142854</v>
      </c>
      <c r="D12" s="49">
        <f>AVERAGE('11.08 Kampala-Entebbe'!D12,'12.08 Kampala-Entebbe'!D12,'13.08 Kampala-Entebbe'!D12,'14.08 Kampala-Entebbe'!D12,'15.08 Kampala-Entebbe 24hr'!D12,'16.08 Kampala-Entebbe 24'!D12,'17.08 Kampala-Entebbe'!D12)</f>
        <v>0</v>
      </c>
      <c r="E12" s="49">
        <f>AVERAGE('11.08 Kampala-Entebbe'!E12,'12.08 Kampala-Entebbe'!E12,'13.08 Kampala-Entebbe'!E12,'14.08 Kampala-Entebbe'!E12,'15.08 Kampala-Entebbe 24hr'!E12,'16.08 Kampala-Entebbe 24'!E12,'17.08 Kampala-Entebbe'!E12)</f>
        <v>31.428571428571427</v>
      </c>
      <c r="F12" s="49">
        <f>AVERAGE('11.08 Kampala-Entebbe'!F12,'12.08 Kampala-Entebbe'!F12,'13.08 Kampala-Entebbe'!F12,'14.08 Kampala-Entebbe'!F12,'15.08 Kampala-Entebbe 24hr'!F12,'16.08 Kampala-Entebbe 24'!F12,'17.08 Kampala-Entebbe'!F12)</f>
        <v>20</v>
      </c>
      <c r="G12" s="49">
        <f>AVERAGE('11.08 Kampala-Entebbe'!G12,'12.08 Kampala-Entebbe'!G12,'13.08 Kampala-Entebbe'!G12,'14.08 Kampala-Entebbe'!G12,'15.08 Kampala-Entebbe 24hr'!G12,'16.08 Kampala-Entebbe 24'!G12,'17.08 Kampala-Entebbe'!G12)</f>
        <v>1.4285714285714286</v>
      </c>
      <c r="H12" s="49">
        <f>AVERAGE('11.08 Kampala-Entebbe'!H12,'12.08 Kampala-Entebbe'!H12,'13.08 Kampala-Entebbe'!H12,'14.08 Kampala-Entebbe'!H12,'15.08 Kampala-Entebbe 24hr'!H12,'16.08 Kampala-Entebbe 24'!H12,'17.08 Kampala-Entebbe'!H12)</f>
        <v>0.7142857142857143</v>
      </c>
      <c r="I12" s="49">
        <f>AVERAGE('11.08 Kampala-Entebbe'!I12,'12.08 Kampala-Entebbe'!I12,'13.08 Kampala-Entebbe'!I12,'14.08 Kampala-Entebbe'!I12,'15.08 Kampala-Entebbe 24hr'!I12,'16.08 Kampala-Entebbe 24'!I12,'17.08 Kampala-Entebbe'!I12)</f>
        <v>3.7142857142857144</v>
      </c>
      <c r="J12" s="49">
        <f>AVERAGE('11.08 Kampala-Entebbe'!J12,'12.08 Kampala-Entebbe'!J12,'13.08 Kampala-Entebbe'!J12,'14.08 Kampala-Entebbe'!J12,'15.08 Kampala-Entebbe 24hr'!J12,'16.08 Kampala-Entebbe 24'!J12,'17.08 Kampala-Entebbe'!J12)</f>
        <v>0.14285714285714285</v>
      </c>
      <c r="K12" s="49">
        <f>AVERAGE('11.08 Kampala-Entebbe'!K12,'12.08 Kampala-Entebbe'!K12,'13.08 Kampala-Entebbe'!K12,'14.08 Kampala-Entebbe'!K12,'15.08 Kampala-Entebbe 24hr'!K12,'16.08 Kampala-Entebbe 24'!K12,'17.08 Kampala-Entebbe'!K12)</f>
        <v>0</v>
      </c>
      <c r="L12" s="49">
        <f>AVERAGE('11.08 Kampala-Entebbe'!L12,'12.08 Kampala-Entebbe'!L12,'13.08 Kampala-Entebbe'!L12,'14.08 Kampala-Entebbe'!L12,'15.08 Kampala-Entebbe 24hr'!L12,'16.08 Kampala-Entebbe 24'!L12,'17.08 Kampala-Entebbe'!L12)</f>
        <v>0</v>
      </c>
      <c r="M12" s="49">
        <f>AVERAGE('11.08 Kampala-Entebbe'!M12,'12.08 Kampala-Entebbe'!M12,'13.08 Kampala-Entebbe'!M12,'14.08 Kampala-Entebbe'!M12,'15.08 Kampala-Entebbe 24hr'!M12,'16.08 Kampala-Entebbe 24'!M12,'17.08 Kampala-Entebbe'!M12)</f>
        <v>25</v>
      </c>
      <c r="N12" s="49">
        <f>AVERAGE('11.08 Kampala-Entebbe'!N12,'12.08 Kampala-Entebbe'!N12,'13.08 Kampala-Entebbe'!N12,'14.08 Kampala-Entebbe'!N12,'15.08 Kampala-Entebbe 24hr'!N12,'16.08 Kampala-Entebbe 24'!N12,'17.08 Kampala-Entebbe'!N12)</f>
        <v>0</v>
      </c>
      <c r="O12" s="15">
        <f t="shared" si="0"/>
        <v>93.285714285714263</v>
      </c>
      <c r="P12" s="15">
        <f t="shared" si="1"/>
        <v>118.28571428571426</v>
      </c>
      <c r="R12" s="1" t="s">
        <v>8</v>
      </c>
      <c r="S12" s="17">
        <f t="shared" ref="S12:AF12" si="4">SUM(C18:C21)</f>
        <v>291.42857142857144</v>
      </c>
      <c r="T12" s="17">
        <f t="shared" si="4"/>
        <v>0</v>
      </c>
      <c r="U12" s="17">
        <f t="shared" si="4"/>
        <v>141.57142857142858</v>
      </c>
      <c r="V12" s="17">
        <f t="shared" si="4"/>
        <v>78.714285714285722</v>
      </c>
      <c r="W12" s="17">
        <f t="shared" si="4"/>
        <v>3.1428571428571428</v>
      </c>
      <c r="X12" s="17">
        <f t="shared" si="4"/>
        <v>2.5714285714285712</v>
      </c>
      <c r="Y12" s="17">
        <f t="shared" si="4"/>
        <v>20.142857142857142</v>
      </c>
      <c r="Z12" s="17">
        <f t="shared" si="4"/>
        <v>2.714285714285714</v>
      </c>
      <c r="AA12" s="17">
        <f t="shared" si="4"/>
        <v>1.7142857142857142</v>
      </c>
      <c r="AB12" s="17">
        <f t="shared" si="4"/>
        <v>0.5714285714285714</v>
      </c>
      <c r="AC12" s="17">
        <f t="shared" si="4"/>
        <v>109.14285714285714</v>
      </c>
      <c r="AD12" s="17">
        <f t="shared" si="4"/>
        <v>0</v>
      </c>
      <c r="AE12" s="31">
        <f t="shared" si="4"/>
        <v>542.57142857142856</v>
      </c>
      <c r="AF12" s="31">
        <f t="shared" si="4"/>
        <v>651.71428571428578</v>
      </c>
    </row>
    <row r="13" spans="2:32" ht="23.1" customHeight="1" x14ac:dyDescent="0.25">
      <c r="B13" s="23" t="s">
        <v>40</v>
      </c>
      <c r="C13" s="49">
        <f>AVERAGE('11.08 Kampala-Entebbe'!C13,'12.08 Kampala-Entebbe'!C13,'13.08 Kampala-Entebbe'!C13,'14.08 Kampala-Entebbe'!C13,'15.08 Kampala-Entebbe 24hr'!C13,'16.08 Kampala-Entebbe 24'!C13,'17.08 Kampala-Entebbe'!C13)</f>
        <v>47.571428571428569</v>
      </c>
      <c r="D13" s="49">
        <f>AVERAGE('11.08 Kampala-Entebbe'!D13,'12.08 Kampala-Entebbe'!D13,'13.08 Kampala-Entebbe'!D13,'14.08 Kampala-Entebbe'!D13,'15.08 Kampala-Entebbe 24hr'!D13,'16.08 Kampala-Entebbe 24'!D13,'17.08 Kampala-Entebbe'!D13)</f>
        <v>0</v>
      </c>
      <c r="E13" s="49">
        <f>AVERAGE('11.08 Kampala-Entebbe'!E13,'12.08 Kampala-Entebbe'!E13,'13.08 Kampala-Entebbe'!E13,'14.08 Kampala-Entebbe'!E13,'15.08 Kampala-Entebbe 24hr'!E13,'16.08 Kampala-Entebbe 24'!E13,'17.08 Kampala-Entebbe'!E13)</f>
        <v>37</v>
      </c>
      <c r="F13" s="49">
        <f>AVERAGE('11.08 Kampala-Entebbe'!F13,'12.08 Kampala-Entebbe'!F13,'13.08 Kampala-Entebbe'!F13,'14.08 Kampala-Entebbe'!F13,'15.08 Kampala-Entebbe 24hr'!F13,'16.08 Kampala-Entebbe 24'!F13,'17.08 Kampala-Entebbe'!F13)</f>
        <v>17.285714285714285</v>
      </c>
      <c r="G13" s="49">
        <f>AVERAGE('11.08 Kampala-Entebbe'!G13,'12.08 Kampala-Entebbe'!G13,'13.08 Kampala-Entebbe'!G13,'14.08 Kampala-Entebbe'!G13,'15.08 Kampala-Entebbe 24hr'!G13,'16.08 Kampala-Entebbe 24'!G13,'17.08 Kampala-Entebbe'!G13)</f>
        <v>0</v>
      </c>
      <c r="H13" s="49">
        <f>AVERAGE('11.08 Kampala-Entebbe'!H13,'12.08 Kampala-Entebbe'!H13,'13.08 Kampala-Entebbe'!H13,'14.08 Kampala-Entebbe'!H13,'15.08 Kampala-Entebbe 24hr'!H13,'16.08 Kampala-Entebbe 24'!H13,'17.08 Kampala-Entebbe'!H13)</f>
        <v>0</v>
      </c>
      <c r="I13" s="49">
        <f>AVERAGE('11.08 Kampala-Entebbe'!I13,'12.08 Kampala-Entebbe'!I13,'13.08 Kampala-Entebbe'!I13,'14.08 Kampala-Entebbe'!I13,'15.08 Kampala-Entebbe 24hr'!I13,'16.08 Kampala-Entebbe 24'!I13,'17.08 Kampala-Entebbe'!I13)</f>
        <v>2.4285714285714284</v>
      </c>
      <c r="J13" s="49">
        <f>AVERAGE('11.08 Kampala-Entebbe'!J13,'12.08 Kampala-Entebbe'!J13,'13.08 Kampala-Entebbe'!J13,'14.08 Kampala-Entebbe'!J13,'15.08 Kampala-Entebbe 24hr'!J13,'16.08 Kampala-Entebbe 24'!J13,'17.08 Kampala-Entebbe'!J13)</f>
        <v>0.2857142857142857</v>
      </c>
      <c r="K13" s="49">
        <f>AVERAGE('11.08 Kampala-Entebbe'!K13,'12.08 Kampala-Entebbe'!K13,'13.08 Kampala-Entebbe'!K13,'14.08 Kampala-Entebbe'!K13,'15.08 Kampala-Entebbe 24hr'!K13,'16.08 Kampala-Entebbe 24'!K13,'17.08 Kampala-Entebbe'!K13)</f>
        <v>0.14285714285714285</v>
      </c>
      <c r="L13" s="49">
        <f>AVERAGE('11.08 Kampala-Entebbe'!L13,'12.08 Kampala-Entebbe'!L13,'13.08 Kampala-Entebbe'!L13,'14.08 Kampala-Entebbe'!L13,'15.08 Kampala-Entebbe 24hr'!L13,'16.08 Kampala-Entebbe 24'!L13,'17.08 Kampala-Entebbe'!L13)</f>
        <v>0</v>
      </c>
      <c r="M13" s="49">
        <f>AVERAGE('11.08 Kampala-Entebbe'!M13,'12.08 Kampala-Entebbe'!M13,'13.08 Kampala-Entebbe'!M13,'14.08 Kampala-Entebbe'!M13,'15.08 Kampala-Entebbe 24hr'!M13,'16.08 Kampala-Entebbe 24'!M13,'17.08 Kampala-Entebbe'!M13)</f>
        <v>22.285714285714285</v>
      </c>
      <c r="N13" s="49">
        <f>AVERAGE('11.08 Kampala-Entebbe'!N13,'12.08 Kampala-Entebbe'!N13,'13.08 Kampala-Entebbe'!N13,'14.08 Kampala-Entebbe'!N13,'15.08 Kampala-Entebbe 24hr'!N13,'16.08 Kampala-Entebbe 24'!N13,'17.08 Kampala-Entebbe'!N13)</f>
        <v>0</v>
      </c>
      <c r="O13" s="15">
        <f t="shared" si="0"/>
        <v>104.71428571428572</v>
      </c>
      <c r="P13" s="15">
        <f t="shared" si="1"/>
        <v>127</v>
      </c>
      <c r="R13" s="1" t="s">
        <v>9</v>
      </c>
      <c r="S13" s="17">
        <f t="shared" ref="S13:AF13" si="5">SUM(C22:C25)</f>
        <v>323.28571428571433</v>
      </c>
      <c r="T13" s="17">
        <f t="shared" si="5"/>
        <v>0</v>
      </c>
      <c r="U13" s="17">
        <f t="shared" si="5"/>
        <v>142.85714285714286</v>
      </c>
      <c r="V13" s="17">
        <f t="shared" si="5"/>
        <v>75.571428571428584</v>
      </c>
      <c r="W13" s="17">
        <f t="shared" si="5"/>
        <v>3.4285714285714284</v>
      </c>
      <c r="X13" s="17">
        <f t="shared" si="5"/>
        <v>0.42857142857142855</v>
      </c>
      <c r="Y13" s="17">
        <f t="shared" si="5"/>
        <v>25.714285714285712</v>
      </c>
      <c r="Z13" s="17">
        <f t="shared" si="5"/>
        <v>6.7142857142857144</v>
      </c>
      <c r="AA13" s="17">
        <f t="shared" si="5"/>
        <v>4.1428571428571423</v>
      </c>
      <c r="AB13" s="17">
        <f t="shared" si="5"/>
        <v>1.1428571428571428</v>
      </c>
      <c r="AC13" s="17">
        <f t="shared" si="5"/>
        <v>123.99999999999999</v>
      </c>
      <c r="AD13" s="17">
        <f t="shared" si="5"/>
        <v>0</v>
      </c>
      <c r="AE13" s="31">
        <f t="shared" si="5"/>
        <v>583.28571428571422</v>
      </c>
      <c r="AF13" s="31">
        <f t="shared" si="5"/>
        <v>707.28571428571422</v>
      </c>
    </row>
    <row r="14" spans="2:32" ht="23.1" customHeight="1" x14ac:dyDescent="0.25">
      <c r="B14" s="23" t="s">
        <v>41</v>
      </c>
      <c r="C14" s="49">
        <f>AVERAGE('11.08 Kampala-Entebbe'!C14,'12.08 Kampala-Entebbe'!C14,'13.08 Kampala-Entebbe'!C14,'14.08 Kampala-Entebbe'!C14,'15.08 Kampala-Entebbe 24hr'!C14,'16.08 Kampala-Entebbe 24'!C14,'17.08 Kampala-Entebbe'!C14)</f>
        <v>41.428571428571431</v>
      </c>
      <c r="D14" s="49">
        <f>AVERAGE('11.08 Kampala-Entebbe'!D14,'12.08 Kampala-Entebbe'!D14,'13.08 Kampala-Entebbe'!D14,'14.08 Kampala-Entebbe'!D14,'15.08 Kampala-Entebbe 24hr'!D14,'16.08 Kampala-Entebbe 24'!D14,'17.08 Kampala-Entebbe'!D14)</f>
        <v>0</v>
      </c>
      <c r="E14" s="49">
        <f>AVERAGE('11.08 Kampala-Entebbe'!E14,'12.08 Kampala-Entebbe'!E14,'13.08 Kampala-Entebbe'!E14,'14.08 Kampala-Entebbe'!E14,'15.08 Kampala-Entebbe 24hr'!E14,'16.08 Kampala-Entebbe 24'!E14,'17.08 Kampala-Entebbe'!E14)</f>
        <v>35.571428571428569</v>
      </c>
      <c r="F14" s="49">
        <f>AVERAGE('11.08 Kampala-Entebbe'!F14,'12.08 Kampala-Entebbe'!F14,'13.08 Kampala-Entebbe'!F14,'14.08 Kampala-Entebbe'!F14,'15.08 Kampala-Entebbe 24hr'!F14,'16.08 Kampala-Entebbe 24'!F14,'17.08 Kampala-Entebbe'!F14)</f>
        <v>19.285714285714285</v>
      </c>
      <c r="G14" s="49">
        <f>AVERAGE('11.08 Kampala-Entebbe'!G14,'12.08 Kampala-Entebbe'!G14,'13.08 Kampala-Entebbe'!G14,'14.08 Kampala-Entebbe'!G14,'15.08 Kampala-Entebbe 24hr'!G14,'16.08 Kampala-Entebbe 24'!G14,'17.08 Kampala-Entebbe'!G14)</f>
        <v>1</v>
      </c>
      <c r="H14" s="49">
        <f>AVERAGE('11.08 Kampala-Entebbe'!H14,'12.08 Kampala-Entebbe'!H14,'13.08 Kampala-Entebbe'!H14,'14.08 Kampala-Entebbe'!H14,'15.08 Kampala-Entebbe 24hr'!H14,'16.08 Kampala-Entebbe 24'!H14,'17.08 Kampala-Entebbe'!H14)</f>
        <v>0</v>
      </c>
      <c r="I14" s="49">
        <f>AVERAGE('11.08 Kampala-Entebbe'!I14,'12.08 Kampala-Entebbe'!I14,'13.08 Kampala-Entebbe'!I14,'14.08 Kampala-Entebbe'!I14,'15.08 Kampala-Entebbe 24hr'!I14,'16.08 Kampala-Entebbe 24'!I14,'17.08 Kampala-Entebbe'!I14)</f>
        <v>4.4285714285714288</v>
      </c>
      <c r="J14" s="49">
        <f>AVERAGE('11.08 Kampala-Entebbe'!J14,'12.08 Kampala-Entebbe'!J14,'13.08 Kampala-Entebbe'!J14,'14.08 Kampala-Entebbe'!J14,'15.08 Kampala-Entebbe 24hr'!J14,'16.08 Kampala-Entebbe 24'!J14,'17.08 Kampala-Entebbe'!J14)</f>
        <v>0.14285714285714285</v>
      </c>
      <c r="K14" s="49">
        <f>AVERAGE('11.08 Kampala-Entebbe'!K14,'12.08 Kampala-Entebbe'!K14,'13.08 Kampala-Entebbe'!K14,'14.08 Kampala-Entebbe'!K14,'15.08 Kampala-Entebbe 24hr'!K14,'16.08 Kampala-Entebbe 24'!K14,'17.08 Kampala-Entebbe'!K14)</f>
        <v>0</v>
      </c>
      <c r="L14" s="49">
        <f>AVERAGE('11.08 Kampala-Entebbe'!L14,'12.08 Kampala-Entebbe'!L14,'13.08 Kampala-Entebbe'!L14,'14.08 Kampala-Entebbe'!L14,'15.08 Kampala-Entebbe 24hr'!L14,'16.08 Kampala-Entebbe 24'!L14,'17.08 Kampala-Entebbe'!L14)</f>
        <v>0</v>
      </c>
      <c r="M14" s="49">
        <f>AVERAGE('11.08 Kampala-Entebbe'!M14,'12.08 Kampala-Entebbe'!M14,'13.08 Kampala-Entebbe'!M14,'14.08 Kampala-Entebbe'!M14,'15.08 Kampala-Entebbe 24hr'!M14,'16.08 Kampala-Entebbe 24'!M14,'17.08 Kampala-Entebbe'!M14)</f>
        <v>24</v>
      </c>
      <c r="N14" s="49">
        <f>AVERAGE('11.08 Kampala-Entebbe'!N14,'12.08 Kampala-Entebbe'!N14,'13.08 Kampala-Entebbe'!N14,'14.08 Kampala-Entebbe'!N14,'15.08 Kampala-Entebbe 24hr'!N14,'16.08 Kampala-Entebbe 24'!N14,'17.08 Kampala-Entebbe'!N14)</f>
        <v>0</v>
      </c>
      <c r="O14" s="15">
        <f t="shared" si="0"/>
        <v>101.85714285714285</v>
      </c>
      <c r="P14" s="15">
        <f t="shared" si="1"/>
        <v>125.85714285714285</v>
      </c>
      <c r="R14" s="1" t="s">
        <v>10</v>
      </c>
      <c r="S14" s="17">
        <f t="shared" ref="S14:AF14" si="6">SUM(C26:C29)</f>
        <v>364.57142857142856</v>
      </c>
      <c r="T14" s="17">
        <f t="shared" si="6"/>
        <v>0</v>
      </c>
      <c r="U14" s="17">
        <f t="shared" si="6"/>
        <v>143.28571428571428</v>
      </c>
      <c r="V14" s="17">
        <f t="shared" si="6"/>
        <v>80.857142857142847</v>
      </c>
      <c r="W14" s="17">
        <f t="shared" si="6"/>
        <v>3.8571428571428568</v>
      </c>
      <c r="X14" s="17">
        <f t="shared" si="6"/>
        <v>0.2857142857142857</v>
      </c>
      <c r="Y14" s="17">
        <f t="shared" si="6"/>
        <v>38.714285714285715</v>
      </c>
      <c r="Z14" s="17">
        <f t="shared" si="6"/>
        <v>4.2857142857142856</v>
      </c>
      <c r="AA14" s="17">
        <f t="shared" si="6"/>
        <v>3.4285714285714284</v>
      </c>
      <c r="AB14" s="17">
        <f t="shared" si="6"/>
        <v>1.4285714285714286</v>
      </c>
      <c r="AC14" s="17">
        <f t="shared" si="6"/>
        <v>133.57142857142856</v>
      </c>
      <c r="AD14" s="17">
        <f t="shared" si="6"/>
        <v>0</v>
      </c>
      <c r="AE14" s="31">
        <f t="shared" si="6"/>
        <v>640.71428571428567</v>
      </c>
      <c r="AF14" s="31">
        <f t="shared" si="6"/>
        <v>774.28571428571422</v>
      </c>
    </row>
    <row r="15" spans="2:32" ht="23.1" customHeight="1" x14ac:dyDescent="0.25">
      <c r="B15" s="23" t="s">
        <v>42</v>
      </c>
      <c r="C15" s="49">
        <f>AVERAGE('11.08 Kampala-Entebbe'!C15,'12.08 Kampala-Entebbe'!C15,'13.08 Kampala-Entebbe'!C15,'14.08 Kampala-Entebbe'!C15,'15.08 Kampala-Entebbe 24hr'!C15,'16.08 Kampala-Entebbe 24'!C15,'17.08 Kampala-Entebbe'!C15)</f>
        <v>34.285714285714285</v>
      </c>
      <c r="D15" s="49">
        <f>AVERAGE('11.08 Kampala-Entebbe'!D15,'12.08 Kampala-Entebbe'!D15,'13.08 Kampala-Entebbe'!D15,'14.08 Kampala-Entebbe'!D15,'15.08 Kampala-Entebbe 24hr'!D15,'16.08 Kampala-Entebbe 24'!D15,'17.08 Kampala-Entebbe'!D15)</f>
        <v>0</v>
      </c>
      <c r="E15" s="49">
        <f>AVERAGE('11.08 Kampala-Entebbe'!E15,'12.08 Kampala-Entebbe'!E15,'13.08 Kampala-Entebbe'!E15,'14.08 Kampala-Entebbe'!E15,'15.08 Kampala-Entebbe 24hr'!E15,'16.08 Kampala-Entebbe 24'!E15,'17.08 Kampala-Entebbe'!E15)</f>
        <v>31.428571428571427</v>
      </c>
      <c r="F15" s="49">
        <f>AVERAGE('11.08 Kampala-Entebbe'!F15,'12.08 Kampala-Entebbe'!F15,'13.08 Kampala-Entebbe'!F15,'14.08 Kampala-Entebbe'!F15,'15.08 Kampala-Entebbe 24hr'!F15,'16.08 Kampala-Entebbe 24'!F15,'17.08 Kampala-Entebbe'!F15)</f>
        <v>22.428571428571427</v>
      </c>
      <c r="G15" s="49">
        <f>AVERAGE('11.08 Kampala-Entebbe'!G15,'12.08 Kampala-Entebbe'!G15,'13.08 Kampala-Entebbe'!G15,'14.08 Kampala-Entebbe'!G15,'15.08 Kampala-Entebbe 24hr'!G15,'16.08 Kampala-Entebbe 24'!G15,'17.08 Kampala-Entebbe'!G15)</f>
        <v>1.1428571428571428</v>
      </c>
      <c r="H15" s="49">
        <f>AVERAGE('11.08 Kampala-Entebbe'!H15,'12.08 Kampala-Entebbe'!H15,'13.08 Kampala-Entebbe'!H15,'14.08 Kampala-Entebbe'!H15,'15.08 Kampala-Entebbe 24hr'!H15,'16.08 Kampala-Entebbe 24'!H15,'17.08 Kampala-Entebbe'!H15)</f>
        <v>0.14285714285714285</v>
      </c>
      <c r="I15" s="49">
        <f>AVERAGE('11.08 Kampala-Entebbe'!I15,'12.08 Kampala-Entebbe'!I15,'13.08 Kampala-Entebbe'!I15,'14.08 Kampala-Entebbe'!I15,'15.08 Kampala-Entebbe 24hr'!I15,'16.08 Kampala-Entebbe 24'!I15,'17.08 Kampala-Entebbe'!I15)</f>
        <v>2.5714285714285716</v>
      </c>
      <c r="J15" s="49">
        <f>AVERAGE('11.08 Kampala-Entebbe'!J15,'12.08 Kampala-Entebbe'!J15,'13.08 Kampala-Entebbe'!J15,'14.08 Kampala-Entebbe'!J15,'15.08 Kampala-Entebbe 24hr'!J15,'16.08 Kampala-Entebbe 24'!J15,'17.08 Kampala-Entebbe'!J15)</f>
        <v>0</v>
      </c>
      <c r="K15" s="49">
        <f>AVERAGE('11.08 Kampala-Entebbe'!K15,'12.08 Kampala-Entebbe'!K15,'13.08 Kampala-Entebbe'!K15,'14.08 Kampala-Entebbe'!K15,'15.08 Kampala-Entebbe 24hr'!K15,'16.08 Kampala-Entebbe 24'!K15,'17.08 Kampala-Entebbe'!K15)</f>
        <v>0</v>
      </c>
      <c r="L15" s="49">
        <f>AVERAGE('11.08 Kampala-Entebbe'!L15,'12.08 Kampala-Entebbe'!L15,'13.08 Kampala-Entebbe'!L15,'14.08 Kampala-Entebbe'!L15,'15.08 Kampala-Entebbe 24hr'!L15,'16.08 Kampala-Entebbe 24'!L15,'17.08 Kampala-Entebbe'!L15)</f>
        <v>0</v>
      </c>
      <c r="M15" s="49">
        <f>AVERAGE('11.08 Kampala-Entebbe'!M15,'12.08 Kampala-Entebbe'!M15,'13.08 Kampala-Entebbe'!M15,'14.08 Kampala-Entebbe'!M15,'15.08 Kampala-Entebbe 24hr'!M15,'16.08 Kampala-Entebbe 24'!M15,'17.08 Kampala-Entebbe'!M15)</f>
        <v>22.142857142857142</v>
      </c>
      <c r="N15" s="49">
        <f>AVERAGE('11.08 Kampala-Entebbe'!N15,'12.08 Kampala-Entebbe'!N15,'13.08 Kampala-Entebbe'!N15,'14.08 Kampala-Entebbe'!N15,'15.08 Kampala-Entebbe 24hr'!N15,'16.08 Kampala-Entebbe 24'!N15,'17.08 Kampala-Entebbe'!N15)</f>
        <v>0</v>
      </c>
      <c r="O15" s="15">
        <f t="shared" si="0"/>
        <v>91.999999999999986</v>
      </c>
      <c r="P15" s="15">
        <f t="shared" si="1"/>
        <v>114.14285714285712</v>
      </c>
      <c r="R15" s="1" t="s">
        <v>11</v>
      </c>
      <c r="S15" s="17">
        <f t="shared" ref="S15:AF15" si="7">SUM(C30:C33)</f>
        <v>337.57142857142861</v>
      </c>
      <c r="T15" s="17">
        <f t="shared" si="7"/>
        <v>0</v>
      </c>
      <c r="U15" s="17">
        <f t="shared" si="7"/>
        <v>199.85714285714283</v>
      </c>
      <c r="V15" s="17">
        <f t="shared" si="7"/>
        <v>70.285714285714292</v>
      </c>
      <c r="W15" s="17">
        <f t="shared" si="7"/>
        <v>6</v>
      </c>
      <c r="X15" s="17">
        <f t="shared" si="7"/>
        <v>0.99999999999999989</v>
      </c>
      <c r="Y15" s="17">
        <f t="shared" si="7"/>
        <v>42.714285714285715</v>
      </c>
      <c r="Z15" s="17">
        <f t="shared" si="7"/>
        <v>5.4285714285714288</v>
      </c>
      <c r="AA15" s="17">
        <f t="shared" si="7"/>
        <v>1.7142857142857142</v>
      </c>
      <c r="AB15" s="17">
        <f t="shared" si="7"/>
        <v>2</v>
      </c>
      <c r="AC15" s="17">
        <f t="shared" si="7"/>
        <v>127.28571428571428</v>
      </c>
      <c r="AD15" s="17">
        <f t="shared" si="7"/>
        <v>0</v>
      </c>
      <c r="AE15" s="31">
        <f t="shared" si="7"/>
        <v>666.57142857142867</v>
      </c>
      <c r="AF15" s="31">
        <f t="shared" si="7"/>
        <v>793.857142857143</v>
      </c>
    </row>
    <row r="16" spans="2:32" ht="23.1" customHeight="1" x14ac:dyDescent="0.25">
      <c r="B16" s="23" t="s">
        <v>43</v>
      </c>
      <c r="C16" s="49">
        <f>AVERAGE('11.08 Kampala-Entebbe'!C16,'12.08 Kampala-Entebbe'!C16,'13.08 Kampala-Entebbe'!C16,'14.08 Kampala-Entebbe'!C16,'15.08 Kampala-Entebbe 24hr'!C16,'16.08 Kampala-Entebbe 24'!C16,'17.08 Kampala-Entebbe'!C16)</f>
        <v>41.428571428571431</v>
      </c>
      <c r="D16" s="49">
        <f>AVERAGE('11.08 Kampala-Entebbe'!D16,'12.08 Kampala-Entebbe'!D16,'13.08 Kampala-Entebbe'!D16,'14.08 Kampala-Entebbe'!D16,'15.08 Kampala-Entebbe 24hr'!D16,'16.08 Kampala-Entebbe 24'!D16,'17.08 Kampala-Entebbe'!D16)</f>
        <v>0</v>
      </c>
      <c r="E16" s="49">
        <f>AVERAGE('11.08 Kampala-Entebbe'!E16,'12.08 Kampala-Entebbe'!E16,'13.08 Kampala-Entebbe'!E16,'14.08 Kampala-Entebbe'!E16,'15.08 Kampala-Entebbe 24hr'!E16,'16.08 Kampala-Entebbe 24'!E16,'17.08 Kampala-Entebbe'!E16)</f>
        <v>29.714285714285715</v>
      </c>
      <c r="F16" s="49">
        <f>AVERAGE('11.08 Kampala-Entebbe'!F16,'12.08 Kampala-Entebbe'!F16,'13.08 Kampala-Entebbe'!F16,'14.08 Kampala-Entebbe'!F16,'15.08 Kampala-Entebbe 24hr'!F16,'16.08 Kampala-Entebbe 24'!F16,'17.08 Kampala-Entebbe'!F16)</f>
        <v>20.571428571428573</v>
      </c>
      <c r="G16" s="49">
        <f>AVERAGE('11.08 Kampala-Entebbe'!G16,'12.08 Kampala-Entebbe'!G16,'13.08 Kampala-Entebbe'!G16,'14.08 Kampala-Entebbe'!G16,'15.08 Kampala-Entebbe 24hr'!G16,'16.08 Kampala-Entebbe 24'!G16,'17.08 Kampala-Entebbe'!G16)</f>
        <v>1.4285714285714286</v>
      </c>
      <c r="H16" s="49">
        <f>AVERAGE('11.08 Kampala-Entebbe'!H16,'12.08 Kampala-Entebbe'!H16,'13.08 Kampala-Entebbe'!H16,'14.08 Kampala-Entebbe'!H16,'15.08 Kampala-Entebbe 24hr'!H16,'16.08 Kampala-Entebbe 24'!H16,'17.08 Kampala-Entebbe'!H16)</f>
        <v>1.1428571428571428</v>
      </c>
      <c r="I16" s="49">
        <f>AVERAGE('11.08 Kampala-Entebbe'!I16,'12.08 Kampala-Entebbe'!I16,'13.08 Kampala-Entebbe'!I16,'14.08 Kampala-Entebbe'!I16,'15.08 Kampala-Entebbe 24hr'!I16,'16.08 Kampala-Entebbe 24'!I16,'17.08 Kampala-Entebbe'!I16)</f>
        <v>4</v>
      </c>
      <c r="J16" s="49">
        <f>AVERAGE('11.08 Kampala-Entebbe'!J16,'12.08 Kampala-Entebbe'!J16,'13.08 Kampala-Entebbe'!J16,'14.08 Kampala-Entebbe'!J16,'15.08 Kampala-Entebbe 24hr'!J16,'16.08 Kampala-Entebbe 24'!J16,'17.08 Kampala-Entebbe'!J16)</f>
        <v>0.42857142857142855</v>
      </c>
      <c r="K16" s="49">
        <f>AVERAGE('11.08 Kampala-Entebbe'!K16,'12.08 Kampala-Entebbe'!K16,'13.08 Kampala-Entebbe'!K16,'14.08 Kampala-Entebbe'!K16,'15.08 Kampala-Entebbe 24hr'!K16,'16.08 Kampala-Entebbe 24'!K16,'17.08 Kampala-Entebbe'!K16)</f>
        <v>0</v>
      </c>
      <c r="L16" s="49">
        <f>AVERAGE('11.08 Kampala-Entebbe'!L16,'12.08 Kampala-Entebbe'!L16,'13.08 Kampala-Entebbe'!L16,'14.08 Kampala-Entebbe'!L16,'15.08 Kampala-Entebbe 24hr'!L16,'16.08 Kampala-Entebbe 24'!L16,'17.08 Kampala-Entebbe'!L16)</f>
        <v>0</v>
      </c>
      <c r="M16" s="49">
        <f>AVERAGE('11.08 Kampala-Entebbe'!M16,'12.08 Kampala-Entebbe'!M16,'13.08 Kampala-Entebbe'!M16,'14.08 Kampala-Entebbe'!M16,'15.08 Kampala-Entebbe 24hr'!M16,'16.08 Kampala-Entebbe 24'!M16,'17.08 Kampala-Entebbe'!M16)</f>
        <v>20</v>
      </c>
      <c r="N16" s="49">
        <f>AVERAGE('11.08 Kampala-Entebbe'!N16,'12.08 Kampala-Entebbe'!N16,'13.08 Kampala-Entebbe'!N16,'14.08 Kampala-Entebbe'!N16,'15.08 Kampala-Entebbe 24hr'!N16,'16.08 Kampala-Entebbe 24'!N16,'17.08 Kampala-Entebbe'!N16)</f>
        <v>0</v>
      </c>
      <c r="O16" s="15">
        <f t="shared" si="0"/>
        <v>98.714285714285708</v>
      </c>
      <c r="P16" s="15">
        <f t="shared" si="1"/>
        <v>118.71428571428571</v>
      </c>
      <c r="R16" s="1" t="s">
        <v>12</v>
      </c>
      <c r="S16" s="17">
        <f t="shared" ref="S16:AF16" si="8">SUM(C34:C37)</f>
        <v>371.42857142857144</v>
      </c>
      <c r="T16" s="17">
        <f t="shared" si="8"/>
        <v>0</v>
      </c>
      <c r="U16" s="17">
        <f t="shared" si="8"/>
        <v>182.28571428571428</v>
      </c>
      <c r="V16" s="17">
        <f t="shared" si="8"/>
        <v>76.714285714285722</v>
      </c>
      <c r="W16" s="17">
        <f t="shared" si="8"/>
        <v>4.1428571428571432</v>
      </c>
      <c r="X16" s="17">
        <f t="shared" si="8"/>
        <v>1.4285714285714286</v>
      </c>
      <c r="Y16" s="17">
        <f t="shared" si="8"/>
        <v>39.428571428571431</v>
      </c>
      <c r="Z16" s="17">
        <f t="shared" si="8"/>
        <v>3.7142857142857144</v>
      </c>
      <c r="AA16" s="17">
        <f t="shared" si="8"/>
        <v>3.4285714285714288</v>
      </c>
      <c r="AB16" s="17">
        <f t="shared" si="8"/>
        <v>1.2857142857142856</v>
      </c>
      <c r="AC16" s="17">
        <f t="shared" si="8"/>
        <v>128.14285714285714</v>
      </c>
      <c r="AD16" s="17">
        <f t="shared" si="8"/>
        <v>0</v>
      </c>
      <c r="AE16" s="31">
        <f t="shared" si="8"/>
        <v>683.85714285714278</v>
      </c>
      <c r="AF16" s="31">
        <f t="shared" si="8"/>
        <v>811.99999999999989</v>
      </c>
    </row>
    <row r="17" spans="2:32" ht="23.1" customHeight="1" x14ac:dyDescent="0.25">
      <c r="B17" s="23" t="s">
        <v>44</v>
      </c>
      <c r="C17" s="49">
        <f>AVERAGE('11.08 Kampala-Entebbe'!C17,'12.08 Kampala-Entebbe'!C17,'13.08 Kampala-Entebbe'!C17,'14.08 Kampala-Entebbe'!C17,'15.08 Kampala-Entebbe 24hr'!C17,'16.08 Kampala-Entebbe 24'!C17,'17.08 Kampala-Entebbe'!C17)</f>
        <v>72.142857142857139</v>
      </c>
      <c r="D17" s="49">
        <f>AVERAGE('11.08 Kampala-Entebbe'!D17,'12.08 Kampala-Entebbe'!D17,'13.08 Kampala-Entebbe'!D17,'14.08 Kampala-Entebbe'!D17,'15.08 Kampala-Entebbe 24hr'!D17,'16.08 Kampala-Entebbe 24'!D17,'17.08 Kampala-Entebbe'!D17)</f>
        <v>0</v>
      </c>
      <c r="E17" s="49">
        <f>AVERAGE('11.08 Kampala-Entebbe'!E17,'12.08 Kampala-Entebbe'!E17,'13.08 Kampala-Entebbe'!E17,'14.08 Kampala-Entebbe'!E17,'15.08 Kampala-Entebbe 24hr'!E17,'16.08 Kampala-Entebbe 24'!E17,'17.08 Kampala-Entebbe'!E17)</f>
        <v>47</v>
      </c>
      <c r="F17" s="49">
        <f>AVERAGE('11.08 Kampala-Entebbe'!F17,'12.08 Kampala-Entebbe'!F17,'13.08 Kampala-Entebbe'!F17,'14.08 Kampala-Entebbe'!F17,'15.08 Kampala-Entebbe 24hr'!F17,'16.08 Kampala-Entebbe 24'!F17,'17.08 Kampala-Entebbe'!F17)</f>
        <v>18.285714285714285</v>
      </c>
      <c r="G17" s="49">
        <f>AVERAGE('11.08 Kampala-Entebbe'!G17,'12.08 Kampala-Entebbe'!G17,'13.08 Kampala-Entebbe'!G17,'14.08 Kampala-Entebbe'!G17,'15.08 Kampala-Entebbe 24hr'!G17,'16.08 Kampala-Entebbe 24'!G17,'17.08 Kampala-Entebbe'!G17)</f>
        <v>1.1428571428571428</v>
      </c>
      <c r="H17" s="49">
        <f>AVERAGE('11.08 Kampala-Entebbe'!H17,'12.08 Kampala-Entebbe'!H17,'13.08 Kampala-Entebbe'!H17,'14.08 Kampala-Entebbe'!H17,'15.08 Kampala-Entebbe 24hr'!H17,'16.08 Kampala-Entebbe 24'!H17,'17.08 Kampala-Entebbe'!H17)</f>
        <v>0.8571428571428571</v>
      </c>
      <c r="I17" s="49">
        <f>AVERAGE('11.08 Kampala-Entebbe'!I17,'12.08 Kampala-Entebbe'!I17,'13.08 Kampala-Entebbe'!I17,'14.08 Kampala-Entebbe'!I17,'15.08 Kampala-Entebbe 24hr'!I17,'16.08 Kampala-Entebbe 24'!I17,'17.08 Kampala-Entebbe'!I17)</f>
        <v>5.2857142857142856</v>
      </c>
      <c r="J17" s="49">
        <f>AVERAGE('11.08 Kampala-Entebbe'!J17,'12.08 Kampala-Entebbe'!J17,'13.08 Kampala-Entebbe'!J17,'14.08 Kampala-Entebbe'!J17,'15.08 Kampala-Entebbe 24hr'!J17,'16.08 Kampala-Entebbe 24'!J17,'17.08 Kampala-Entebbe'!J17)</f>
        <v>1.4285714285714286</v>
      </c>
      <c r="K17" s="49">
        <f>AVERAGE('11.08 Kampala-Entebbe'!K17,'12.08 Kampala-Entebbe'!K17,'13.08 Kampala-Entebbe'!K17,'14.08 Kampala-Entebbe'!K17,'15.08 Kampala-Entebbe 24hr'!K17,'16.08 Kampala-Entebbe 24'!K17,'17.08 Kampala-Entebbe'!K17)</f>
        <v>0</v>
      </c>
      <c r="L17" s="49">
        <f>AVERAGE('11.08 Kampala-Entebbe'!L17,'12.08 Kampala-Entebbe'!L17,'13.08 Kampala-Entebbe'!L17,'14.08 Kampala-Entebbe'!L17,'15.08 Kampala-Entebbe 24hr'!L17,'16.08 Kampala-Entebbe 24'!L17,'17.08 Kampala-Entebbe'!L17)</f>
        <v>0</v>
      </c>
      <c r="M17" s="49">
        <f>AVERAGE('11.08 Kampala-Entebbe'!M17,'12.08 Kampala-Entebbe'!M17,'13.08 Kampala-Entebbe'!M17,'14.08 Kampala-Entebbe'!M17,'15.08 Kampala-Entebbe 24hr'!M17,'16.08 Kampala-Entebbe 24'!M17,'17.08 Kampala-Entebbe'!M17)</f>
        <v>26.714285714285715</v>
      </c>
      <c r="N17" s="49">
        <f>AVERAGE('11.08 Kampala-Entebbe'!N17,'12.08 Kampala-Entebbe'!N17,'13.08 Kampala-Entebbe'!N17,'14.08 Kampala-Entebbe'!N17,'15.08 Kampala-Entebbe 24hr'!N17,'16.08 Kampala-Entebbe 24'!N17,'17.08 Kampala-Entebbe'!N17)</f>
        <v>0</v>
      </c>
      <c r="O17" s="15">
        <f t="shared" si="0"/>
        <v>146.14285714285711</v>
      </c>
      <c r="P17" s="15">
        <f t="shared" si="1"/>
        <v>172.85714285714283</v>
      </c>
      <c r="R17" s="1" t="s">
        <v>13</v>
      </c>
      <c r="S17" s="17">
        <f t="shared" ref="S17:AF17" si="9">SUM(C38:C41)</f>
        <v>505.71428571428567</v>
      </c>
      <c r="T17" s="17">
        <f t="shared" si="9"/>
        <v>0</v>
      </c>
      <c r="U17" s="17">
        <f t="shared" si="9"/>
        <v>171.57142857142856</v>
      </c>
      <c r="V17" s="17">
        <f t="shared" si="9"/>
        <v>84.428571428571431</v>
      </c>
      <c r="W17" s="17">
        <f t="shared" si="9"/>
        <v>15.142857142857142</v>
      </c>
      <c r="X17" s="17">
        <f t="shared" si="9"/>
        <v>1</v>
      </c>
      <c r="Y17" s="17">
        <f t="shared" si="9"/>
        <v>48.428571428571431</v>
      </c>
      <c r="Z17" s="17">
        <f t="shared" si="9"/>
        <v>5.7142857142857144</v>
      </c>
      <c r="AA17" s="17">
        <f t="shared" si="9"/>
        <v>3.8571428571428568</v>
      </c>
      <c r="AB17" s="17">
        <f t="shared" si="9"/>
        <v>2.1428571428571423</v>
      </c>
      <c r="AC17" s="17">
        <f t="shared" si="9"/>
        <v>138.28571428571428</v>
      </c>
      <c r="AD17" s="17">
        <f t="shared" si="9"/>
        <v>0</v>
      </c>
      <c r="AE17" s="31">
        <f t="shared" si="9"/>
        <v>838</v>
      </c>
      <c r="AF17" s="31">
        <f t="shared" si="9"/>
        <v>976.28571428571422</v>
      </c>
    </row>
    <row r="18" spans="2:32" ht="23.1" customHeight="1" x14ac:dyDescent="0.25">
      <c r="B18" s="23" t="s">
        <v>45</v>
      </c>
      <c r="C18" s="49">
        <f>AVERAGE('11.08 Kampala-Entebbe'!C18,'12.08 Kampala-Entebbe'!C18,'13.08 Kampala-Entebbe'!C18,'14.08 Kampala-Entebbe'!C18,'15.08 Kampala-Entebbe 24hr'!C18,'16.08 Kampala-Entebbe 24'!C18,'17.08 Kampala-Entebbe'!C18)</f>
        <v>72.714285714285708</v>
      </c>
      <c r="D18" s="49">
        <f>AVERAGE('11.08 Kampala-Entebbe'!D18,'12.08 Kampala-Entebbe'!D18,'13.08 Kampala-Entebbe'!D18,'14.08 Kampala-Entebbe'!D18,'15.08 Kampala-Entebbe 24hr'!D18,'16.08 Kampala-Entebbe 24'!D18,'17.08 Kampala-Entebbe'!D18)</f>
        <v>0</v>
      </c>
      <c r="E18" s="49">
        <f>AVERAGE('11.08 Kampala-Entebbe'!E18,'12.08 Kampala-Entebbe'!E18,'13.08 Kampala-Entebbe'!E18,'14.08 Kampala-Entebbe'!E18,'15.08 Kampala-Entebbe 24hr'!E18,'16.08 Kampala-Entebbe 24'!E18,'17.08 Kampala-Entebbe'!E18)</f>
        <v>38.428571428571431</v>
      </c>
      <c r="F18" s="49">
        <f>AVERAGE('11.08 Kampala-Entebbe'!F18,'12.08 Kampala-Entebbe'!F18,'13.08 Kampala-Entebbe'!F18,'14.08 Kampala-Entebbe'!F18,'15.08 Kampala-Entebbe 24hr'!F18,'16.08 Kampala-Entebbe 24'!F18,'17.08 Kampala-Entebbe'!F18)</f>
        <v>19.571428571428573</v>
      </c>
      <c r="G18" s="49">
        <f>AVERAGE('11.08 Kampala-Entebbe'!G18,'12.08 Kampala-Entebbe'!G18,'13.08 Kampala-Entebbe'!G18,'14.08 Kampala-Entebbe'!G18,'15.08 Kampala-Entebbe 24hr'!G18,'16.08 Kampala-Entebbe 24'!G18,'17.08 Kampala-Entebbe'!G18)</f>
        <v>1.4285714285714286</v>
      </c>
      <c r="H18" s="49">
        <f>AVERAGE('11.08 Kampala-Entebbe'!H18,'12.08 Kampala-Entebbe'!H18,'13.08 Kampala-Entebbe'!H18,'14.08 Kampala-Entebbe'!H18,'15.08 Kampala-Entebbe 24hr'!H18,'16.08 Kampala-Entebbe 24'!H18,'17.08 Kampala-Entebbe'!H18)</f>
        <v>1.5714285714285714</v>
      </c>
      <c r="I18" s="49">
        <f>AVERAGE('11.08 Kampala-Entebbe'!I18,'12.08 Kampala-Entebbe'!I18,'13.08 Kampala-Entebbe'!I18,'14.08 Kampala-Entebbe'!I18,'15.08 Kampala-Entebbe 24hr'!I18,'16.08 Kampala-Entebbe 24'!I18,'17.08 Kampala-Entebbe'!I18)</f>
        <v>4.5714285714285712</v>
      </c>
      <c r="J18" s="49">
        <f>AVERAGE('11.08 Kampala-Entebbe'!J18,'12.08 Kampala-Entebbe'!J18,'13.08 Kampala-Entebbe'!J18,'14.08 Kampala-Entebbe'!J18,'15.08 Kampala-Entebbe 24hr'!J18,'16.08 Kampala-Entebbe 24'!J18,'17.08 Kampala-Entebbe'!J18)</f>
        <v>0.42857142857142855</v>
      </c>
      <c r="K18" s="49">
        <f>AVERAGE('11.08 Kampala-Entebbe'!K18,'12.08 Kampala-Entebbe'!K18,'13.08 Kampala-Entebbe'!K18,'14.08 Kampala-Entebbe'!K18,'15.08 Kampala-Entebbe 24hr'!K18,'16.08 Kampala-Entebbe 24'!K18,'17.08 Kampala-Entebbe'!K18)</f>
        <v>0.2857142857142857</v>
      </c>
      <c r="L18" s="49">
        <f>AVERAGE('11.08 Kampala-Entebbe'!L18,'12.08 Kampala-Entebbe'!L18,'13.08 Kampala-Entebbe'!L18,'14.08 Kampala-Entebbe'!L18,'15.08 Kampala-Entebbe 24hr'!L18,'16.08 Kampala-Entebbe 24'!L18,'17.08 Kampala-Entebbe'!L18)</f>
        <v>0.2857142857142857</v>
      </c>
      <c r="M18" s="49">
        <f>AVERAGE('11.08 Kampala-Entebbe'!M18,'12.08 Kampala-Entebbe'!M18,'13.08 Kampala-Entebbe'!M18,'14.08 Kampala-Entebbe'!M18,'15.08 Kampala-Entebbe 24hr'!M18,'16.08 Kampala-Entebbe 24'!M18,'17.08 Kampala-Entebbe'!M18)</f>
        <v>25</v>
      </c>
      <c r="N18" s="49">
        <f>AVERAGE('11.08 Kampala-Entebbe'!N18,'12.08 Kampala-Entebbe'!N18,'13.08 Kampala-Entebbe'!N18,'14.08 Kampala-Entebbe'!N18,'15.08 Kampala-Entebbe 24hr'!N18,'16.08 Kampala-Entebbe 24'!N18,'17.08 Kampala-Entebbe'!N18)</f>
        <v>0</v>
      </c>
      <c r="O18" s="15">
        <f t="shared" si="0"/>
        <v>139.28571428571428</v>
      </c>
      <c r="P18" s="15">
        <f t="shared" si="1"/>
        <v>164.28571428571428</v>
      </c>
      <c r="R18" s="1" t="s">
        <v>14</v>
      </c>
      <c r="S18" s="17">
        <f t="shared" ref="S18:AF18" si="10">SUM(C42:C45)</f>
        <v>606</v>
      </c>
      <c r="T18" s="17">
        <f t="shared" si="10"/>
        <v>0</v>
      </c>
      <c r="U18" s="17">
        <f t="shared" si="10"/>
        <v>170.42857142857144</v>
      </c>
      <c r="V18" s="17">
        <f t="shared" si="10"/>
        <v>103.71428571428571</v>
      </c>
      <c r="W18" s="17">
        <f t="shared" si="10"/>
        <v>9.7142857142857153</v>
      </c>
      <c r="X18" s="17">
        <f t="shared" si="10"/>
        <v>0.99999999999999989</v>
      </c>
      <c r="Y18" s="17">
        <f t="shared" si="10"/>
        <v>46.142857142857146</v>
      </c>
      <c r="Z18" s="17">
        <f t="shared" si="10"/>
        <v>5.8571428571428577</v>
      </c>
      <c r="AA18" s="17">
        <f t="shared" si="10"/>
        <v>3.2857142857142856</v>
      </c>
      <c r="AB18" s="17">
        <f t="shared" si="10"/>
        <v>2.2857142857142856</v>
      </c>
      <c r="AC18" s="17">
        <f t="shared" si="10"/>
        <v>122.42857142857142</v>
      </c>
      <c r="AD18" s="17">
        <f t="shared" si="10"/>
        <v>0</v>
      </c>
      <c r="AE18" s="31">
        <f t="shared" si="10"/>
        <v>948.42857142857133</v>
      </c>
      <c r="AF18" s="31">
        <f t="shared" si="10"/>
        <v>1070.8571428571429</v>
      </c>
    </row>
    <row r="19" spans="2:32" ht="23.1" customHeight="1" x14ac:dyDescent="0.25">
      <c r="B19" s="23" t="s">
        <v>46</v>
      </c>
      <c r="C19" s="49">
        <f>AVERAGE('11.08 Kampala-Entebbe'!C19,'12.08 Kampala-Entebbe'!C19,'13.08 Kampala-Entebbe'!C19,'14.08 Kampala-Entebbe'!C19,'15.08 Kampala-Entebbe 24hr'!C19,'16.08 Kampala-Entebbe 24'!C19,'17.08 Kampala-Entebbe'!C19)</f>
        <v>78.285714285714292</v>
      </c>
      <c r="D19" s="49">
        <f>AVERAGE('11.08 Kampala-Entebbe'!D19,'12.08 Kampala-Entebbe'!D19,'13.08 Kampala-Entebbe'!D19,'14.08 Kampala-Entebbe'!D19,'15.08 Kampala-Entebbe 24hr'!D19,'16.08 Kampala-Entebbe 24'!D19,'17.08 Kampala-Entebbe'!D19)</f>
        <v>0</v>
      </c>
      <c r="E19" s="49">
        <f>AVERAGE('11.08 Kampala-Entebbe'!E19,'12.08 Kampala-Entebbe'!E19,'13.08 Kampala-Entebbe'!E19,'14.08 Kampala-Entebbe'!E19,'15.08 Kampala-Entebbe 24hr'!E19,'16.08 Kampala-Entebbe 24'!E19,'17.08 Kampala-Entebbe'!E19)</f>
        <v>32.285714285714285</v>
      </c>
      <c r="F19" s="49">
        <f>AVERAGE('11.08 Kampala-Entebbe'!F19,'12.08 Kampala-Entebbe'!F19,'13.08 Kampala-Entebbe'!F19,'14.08 Kampala-Entebbe'!F19,'15.08 Kampala-Entebbe 24hr'!F19,'16.08 Kampala-Entebbe 24'!F19,'17.08 Kampala-Entebbe'!F19)</f>
        <v>18.571428571428573</v>
      </c>
      <c r="G19" s="49">
        <f>AVERAGE('11.08 Kampala-Entebbe'!G19,'12.08 Kampala-Entebbe'!G19,'13.08 Kampala-Entebbe'!G19,'14.08 Kampala-Entebbe'!G19,'15.08 Kampala-Entebbe 24hr'!G19,'16.08 Kampala-Entebbe 24'!G19,'17.08 Kampala-Entebbe'!G19)</f>
        <v>1.2857142857142858</v>
      </c>
      <c r="H19" s="49">
        <f>AVERAGE('11.08 Kampala-Entebbe'!H19,'12.08 Kampala-Entebbe'!H19,'13.08 Kampala-Entebbe'!H19,'14.08 Kampala-Entebbe'!H19,'15.08 Kampala-Entebbe 24hr'!H19,'16.08 Kampala-Entebbe 24'!H19,'17.08 Kampala-Entebbe'!H19)</f>
        <v>0</v>
      </c>
      <c r="I19" s="49">
        <f>AVERAGE('11.08 Kampala-Entebbe'!I19,'12.08 Kampala-Entebbe'!I19,'13.08 Kampala-Entebbe'!I19,'14.08 Kampala-Entebbe'!I19,'15.08 Kampala-Entebbe 24hr'!I19,'16.08 Kampala-Entebbe 24'!I19,'17.08 Kampala-Entebbe'!I19)</f>
        <v>4.5714285714285712</v>
      </c>
      <c r="J19" s="49">
        <f>AVERAGE('11.08 Kampala-Entebbe'!J19,'12.08 Kampala-Entebbe'!J19,'13.08 Kampala-Entebbe'!J19,'14.08 Kampala-Entebbe'!J19,'15.08 Kampala-Entebbe 24hr'!J19,'16.08 Kampala-Entebbe 24'!J19,'17.08 Kampala-Entebbe'!J19)</f>
        <v>0.8571428571428571</v>
      </c>
      <c r="K19" s="49">
        <f>AVERAGE('11.08 Kampala-Entebbe'!K19,'12.08 Kampala-Entebbe'!K19,'13.08 Kampala-Entebbe'!K19,'14.08 Kampala-Entebbe'!K19,'15.08 Kampala-Entebbe 24hr'!K19,'16.08 Kampala-Entebbe 24'!K19,'17.08 Kampala-Entebbe'!K19)</f>
        <v>0.2857142857142857</v>
      </c>
      <c r="L19" s="49">
        <f>AVERAGE('11.08 Kampala-Entebbe'!L19,'12.08 Kampala-Entebbe'!L19,'13.08 Kampala-Entebbe'!L19,'14.08 Kampala-Entebbe'!L19,'15.08 Kampala-Entebbe 24hr'!L19,'16.08 Kampala-Entebbe 24'!L19,'17.08 Kampala-Entebbe'!L19)</f>
        <v>0.2857142857142857</v>
      </c>
      <c r="M19" s="49">
        <f>AVERAGE('11.08 Kampala-Entebbe'!M19,'12.08 Kampala-Entebbe'!M19,'13.08 Kampala-Entebbe'!M19,'14.08 Kampala-Entebbe'!M19,'15.08 Kampala-Entebbe 24hr'!M19,'16.08 Kampala-Entebbe 24'!M19,'17.08 Kampala-Entebbe'!M19)</f>
        <v>30.571428571428573</v>
      </c>
      <c r="N19" s="49">
        <f>AVERAGE('11.08 Kampala-Entebbe'!N19,'12.08 Kampala-Entebbe'!N19,'13.08 Kampala-Entebbe'!N19,'14.08 Kampala-Entebbe'!N19,'15.08 Kampala-Entebbe 24hr'!N19,'16.08 Kampala-Entebbe 24'!N19,'17.08 Kampala-Entebbe'!N19)</f>
        <v>0</v>
      </c>
      <c r="O19" s="15">
        <f t="shared" si="0"/>
        <v>136.42857142857144</v>
      </c>
      <c r="P19" s="15">
        <f t="shared" si="1"/>
        <v>167.00000000000003</v>
      </c>
      <c r="R19" s="1" t="s">
        <v>15</v>
      </c>
      <c r="S19" s="17">
        <f t="shared" ref="S19:AF19" si="11">SUM(C46:C49)</f>
        <v>405.28571428571422</v>
      </c>
      <c r="T19" s="17">
        <f t="shared" si="11"/>
        <v>0</v>
      </c>
      <c r="U19" s="17">
        <f t="shared" si="11"/>
        <v>254.14285714285711</v>
      </c>
      <c r="V19" s="17">
        <f t="shared" si="11"/>
        <v>94.571428571428569</v>
      </c>
      <c r="W19" s="17">
        <f t="shared" si="11"/>
        <v>8.2857142857142847</v>
      </c>
      <c r="X19" s="17">
        <f t="shared" si="11"/>
        <v>3.9999999999999996</v>
      </c>
      <c r="Y19" s="17">
        <f t="shared" si="11"/>
        <v>46.428571428571431</v>
      </c>
      <c r="Z19" s="17">
        <f t="shared" si="11"/>
        <v>6.4285714285714279</v>
      </c>
      <c r="AA19" s="17">
        <f t="shared" si="11"/>
        <v>3.1428571428571432</v>
      </c>
      <c r="AB19" s="17">
        <f t="shared" si="11"/>
        <v>2.5714285714285712</v>
      </c>
      <c r="AC19" s="17">
        <f t="shared" si="11"/>
        <v>129.28571428571428</v>
      </c>
      <c r="AD19" s="17">
        <f t="shared" si="11"/>
        <v>0</v>
      </c>
      <c r="AE19" s="31">
        <f t="shared" si="11"/>
        <v>824.85714285714289</v>
      </c>
      <c r="AF19" s="31">
        <f t="shared" si="11"/>
        <v>954.14285714285711</v>
      </c>
    </row>
    <row r="20" spans="2:32" ht="23.1" customHeight="1" x14ac:dyDescent="0.25">
      <c r="B20" s="23" t="s">
        <v>47</v>
      </c>
      <c r="C20" s="49">
        <f>AVERAGE('11.08 Kampala-Entebbe'!C20,'12.08 Kampala-Entebbe'!C20,'13.08 Kampala-Entebbe'!C20,'14.08 Kampala-Entebbe'!C20,'15.08 Kampala-Entebbe 24hr'!C20,'16.08 Kampala-Entebbe 24'!C20,'17.08 Kampala-Entebbe'!C20)</f>
        <v>69.714285714285708</v>
      </c>
      <c r="D20" s="49">
        <f>AVERAGE('11.08 Kampala-Entebbe'!D20,'12.08 Kampala-Entebbe'!D20,'13.08 Kampala-Entebbe'!D20,'14.08 Kampala-Entebbe'!D20,'15.08 Kampala-Entebbe 24hr'!D20,'16.08 Kampala-Entebbe 24'!D20,'17.08 Kampala-Entebbe'!D20)</f>
        <v>0</v>
      </c>
      <c r="E20" s="49">
        <f>AVERAGE('11.08 Kampala-Entebbe'!E20,'12.08 Kampala-Entebbe'!E20,'13.08 Kampala-Entebbe'!E20,'14.08 Kampala-Entebbe'!E20,'15.08 Kampala-Entebbe 24hr'!E20,'16.08 Kampala-Entebbe 24'!E20,'17.08 Kampala-Entebbe'!E20)</f>
        <v>33.714285714285715</v>
      </c>
      <c r="F20" s="49">
        <f>AVERAGE('11.08 Kampala-Entebbe'!F20,'12.08 Kampala-Entebbe'!F20,'13.08 Kampala-Entebbe'!F20,'14.08 Kampala-Entebbe'!F20,'15.08 Kampala-Entebbe 24hr'!F20,'16.08 Kampala-Entebbe 24'!F20,'17.08 Kampala-Entebbe'!F20)</f>
        <v>18.714285714285715</v>
      </c>
      <c r="G20" s="49">
        <f>AVERAGE('11.08 Kampala-Entebbe'!G20,'12.08 Kampala-Entebbe'!G20,'13.08 Kampala-Entebbe'!G20,'14.08 Kampala-Entebbe'!G20,'15.08 Kampala-Entebbe 24hr'!G20,'16.08 Kampala-Entebbe 24'!G20,'17.08 Kampala-Entebbe'!G20)</f>
        <v>0</v>
      </c>
      <c r="H20" s="49">
        <f>AVERAGE('11.08 Kampala-Entebbe'!H20,'12.08 Kampala-Entebbe'!H20,'13.08 Kampala-Entebbe'!H20,'14.08 Kampala-Entebbe'!H20,'15.08 Kampala-Entebbe 24hr'!H20,'16.08 Kampala-Entebbe 24'!H20,'17.08 Kampala-Entebbe'!H20)</f>
        <v>0.8571428571428571</v>
      </c>
      <c r="I20" s="49">
        <f>AVERAGE('11.08 Kampala-Entebbe'!I20,'12.08 Kampala-Entebbe'!I20,'13.08 Kampala-Entebbe'!I20,'14.08 Kampala-Entebbe'!I20,'15.08 Kampala-Entebbe 24hr'!I20,'16.08 Kampala-Entebbe 24'!I20,'17.08 Kampala-Entebbe'!I20)</f>
        <v>5.7142857142857144</v>
      </c>
      <c r="J20" s="49">
        <f>AVERAGE('11.08 Kampala-Entebbe'!J20,'12.08 Kampala-Entebbe'!J20,'13.08 Kampala-Entebbe'!J20,'14.08 Kampala-Entebbe'!J20,'15.08 Kampala-Entebbe 24hr'!J20,'16.08 Kampala-Entebbe 24'!J20,'17.08 Kampala-Entebbe'!J20)</f>
        <v>0.5714285714285714</v>
      </c>
      <c r="K20" s="49">
        <f>AVERAGE('11.08 Kampala-Entebbe'!K20,'12.08 Kampala-Entebbe'!K20,'13.08 Kampala-Entebbe'!K20,'14.08 Kampala-Entebbe'!K20,'15.08 Kampala-Entebbe 24hr'!K20,'16.08 Kampala-Entebbe 24'!K20,'17.08 Kampala-Entebbe'!K20)</f>
        <v>0.14285714285714285</v>
      </c>
      <c r="L20" s="49">
        <f>AVERAGE('11.08 Kampala-Entebbe'!L20,'12.08 Kampala-Entebbe'!L20,'13.08 Kampala-Entebbe'!L20,'14.08 Kampala-Entebbe'!L20,'15.08 Kampala-Entebbe 24hr'!L20,'16.08 Kampala-Entebbe 24'!L20,'17.08 Kampala-Entebbe'!L20)</f>
        <v>0</v>
      </c>
      <c r="M20" s="49">
        <f>AVERAGE('11.08 Kampala-Entebbe'!M20,'12.08 Kampala-Entebbe'!M20,'13.08 Kampala-Entebbe'!M20,'14.08 Kampala-Entebbe'!M20,'15.08 Kampala-Entebbe 24hr'!M20,'16.08 Kampala-Entebbe 24'!M20,'17.08 Kampala-Entebbe'!M20)</f>
        <v>28.428571428571427</v>
      </c>
      <c r="N20" s="49">
        <f>AVERAGE('11.08 Kampala-Entebbe'!N20,'12.08 Kampala-Entebbe'!N20,'13.08 Kampala-Entebbe'!N20,'14.08 Kampala-Entebbe'!N20,'15.08 Kampala-Entebbe 24hr'!N20,'16.08 Kampala-Entebbe 24'!N20,'17.08 Kampala-Entebbe'!N20)</f>
        <v>0</v>
      </c>
      <c r="O20" s="15">
        <f t="shared" si="0"/>
        <v>129.42857142857144</v>
      </c>
      <c r="P20" s="15">
        <f t="shared" si="1"/>
        <v>157.85714285714286</v>
      </c>
      <c r="R20" s="1" t="s">
        <v>16</v>
      </c>
      <c r="S20" s="17">
        <f t="shared" ref="S20:AF20" si="12">SUM(C50:C53)</f>
        <v>463.42857142857144</v>
      </c>
      <c r="T20" s="17">
        <f t="shared" si="12"/>
        <v>0</v>
      </c>
      <c r="U20" s="17">
        <f t="shared" si="12"/>
        <v>272.42857142857139</v>
      </c>
      <c r="V20" s="17">
        <f t="shared" si="12"/>
        <v>103.28571428571428</v>
      </c>
      <c r="W20" s="17">
        <f t="shared" si="12"/>
        <v>13.000000000000002</v>
      </c>
      <c r="X20" s="17">
        <f t="shared" si="12"/>
        <v>6.1428571428571432</v>
      </c>
      <c r="Y20" s="17">
        <f t="shared" si="12"/>
        <v>50.714285714285708</v>
      </c>
      <c r="Z20" s="17">
        <f t="shared" si="12"/>
        <v>4.8571428571428577</v>
      </c>
      <c r="AA20" s="17">
        <f t="shared" si="12"/>
        <v>5.5714285714285712</v>
      </c>
      <c r="AB20" s="17">
        <f t="shared" si="12"/>
        <v>1.4285714285714284</v>
      </c>
      <c r="AC20" s="17">
        <f t="shared" si="12"/>
        <v>139.42857142857142</v>
      </c>
      <c r="AD20" s="17">
        <f t="shared" si="12"/>
        <v>0</v>
      </c>
      <c r="AE20" s="31">
        <f t="shared" si="12"/>
        <v>920.85714285714278</v>
      </c>
      <c r="AF20" s="31">
        <f t="shared" si="12"/>
        <v>1060.2857142857142</v>
      </c>
    </row>
    <row r="21" spans="2:32" ht="23.1" customHeight="1" x14ac:dyDescent="0.25">
      <c r="B21" s="23" t="s">
        <v>48</v>
      </c>
      <c r="C21" s="49">
        <f>AVERAGE('11.08 Kampala-Entebbe'!C21,'12.08 Kampala-Entebbe'!C21,'13.08 Kampala-Entebbe'!C21,'14.08 Kampala-Entebbe'!C21,'15.08 Kampala-Entebbe 24hr'!C21,'16.08 Kampala-Entebbe 24'!C21,'17.08 Kampala-Entebbe'!C21)</f>
        <v>70.714285714285708</v>
      </c>
      <c r="D21" s="49">
        <f>AVERAGE('11.08 Kampala-Entebbe'!D21,'12.08 Kampala-Entebbe'!D21,'13.08 Kampala-Entebbe'!D21,'14.08 Kampala-Entebbe'!D21,'15.08 Kampala-Entebbe 24hr'!D21,'16.08 Kampala-Entebbe 24'!D21,'17.08 Kampala-Entebbe'!D21)</f>
        <v>0</v>
      </c>
      <c r="E21" s="49">
        <f>AVERAGE('11.08 Kampala-Entebbe'!E21,'12.08 Kampala-Entebbe'!E21,'13.08 Kampala-Entebbe'!E21,'14.08 Kampala-Entebbe'!E21,'15.08 Kampala-Entebbe 24hr'!E21,'16.08 Kampala-Entebbe 24'!E21,'17.08 Kampala-Entebbe'!E21)</f>
        <v>37.142857142857146</v>
      </c>
      <c r="F21" s="49">
        <f>AVERAGE('11.08 Kampala-Entebbe'!F21,'12.08 Kampala-Entebbe'!F21,'13.08 Kampala-Entebbe'!F21,'14.08 Kampala-Entebbe'!F21,'15.08 Kampala-Entebbe 24hr'!F21,'16.08 Kampala-Entebbe 24'!F21,'17.08 Kampala-Entebbe'!F21)</f>
        <v>21.857142857142858</v>
      </c>
      <c r="G21" s="49">
        <f>AVERAGE('11.08 Kampala-Entebbe'!G21,'12.08 Kampala-Entebbe'!G21,'13.08 Kampala-Entebbe'!G21,'14.08 Kampala-Entebbe'!G21,'15.08 Kampala-Entebbe 24hr'!G21,'16.08 Kampala-Entebbe 24'!G21,'17.08 Kampala-Entebbe'!G21)</f>
        <v>0.42857142857142855</v>
      </c>
      <c r="H21" s="49">
        <f>AVERAGE('11.08 Kampala-Entebbe'!H21,'12.08 Kampala-Entebbe'!H21,'13.08 Kampala-Entebbe'!H21,'14.08 Kampala-Entebbe'!H21,'15.08 Kampala-Entebbe 24hr'!H21,'16.08 Kampala-Entebbe 24'!H21,'17.08 Kampala-Entebbe'!H21)</f>
        <v>0.14285714285714285</v>
      </c>
      <c r="I21" s="49">
        <f>AVERAGE('11.08 Kampala-Entebbe'!I21,'12.08 Kampala-Entebbe'!I21,'13.08 Kampala-Entebbe'!I21,'14.08 Kampala-Entebbe'!I21,'15.08 Kampala-Entebbe 24hr'!I21,'16.08 Kampala-Entebbe 24'!I21,'17.08 Kampala-Entebbe'!I21)</f>
        <v>5.2857142857142856</v>
      </c>
      <c r="J21" s="49">
        <f>AVERAGE('11.08 Kampala-Entebbe'!J21,'12.08 Kampala-Entebbe'!J21,'13.08 Kampala-Entebbe'!J21,'14.08 Kampala-Entebbe'!J21,'15.08 Kampala-Entebbe 24hr'!J21,'16.08 Kampala-Entebbe 24'!J21,'17.08 Kampala-Entebbe'!J21)</f>
        <v>0.8571428571428571</v>
      </c>
      <c r="K21" s="49">
        <f>AVERAGE('11.08 Kampala-Entebbe'!K21,'12.08 Kampala-Entebbe'!K21,'13.08 Kampala-Entebbe'!K21,'14.08 Kampala-Entebbe'!K21,'15.08 Kampala-Entebbe 24hr'!K21,'16.08 Kampala-Entebbe 24'!K21,'17.08 Kampala-Entebbe'!K21)</f>
        <v>1</v>
      </c>
      <c r="L21" s="49">
        <f>AVERAGE('11.08 Kampala-Entebbe'!L21,'12.08 Kampala-Entebbe'!L21,'13.08 Kampala-Entebbe'!L21,'14.08 Kampala-Entebbe'!L21,'15.08 Kampala-Entebbe 24hr'!L21,'16.08 Kampala-Entebbe 24'!L21,'17.08 Kampala-Entebbe'!L21)</f>
        <v>0</v>
      </c>
      <c r="M21" s="49">
        <f>AVERAGE('11.08 Kampala-Entebbe'!M21,'12.08 Kampala-Entebbe'!M21,'13.08 Kampala-Entebbe'!M21,'14.08 Kampala-Entebbe'!M21,'15.08 Kampala-Entebbe 24hr'!M21,'16.08 Kampala-Entebbe 24'!M21,'17.08 Kampala-Entebbe'!M21)</f>
        <v>25.142857142857142</v>
      </c>
      <c r="N21" s="49">
        <f>AVERAGE('11.08 Kampala-Entebbe'!N21,'12.08 Kampala-Entebbe'!N21,'13.08 Kampala-Entebbe'!N21,'14.08 Kampala-Entebbe'!N21,'15.08 Kampala-Entebbe 24hr'!N21,'16.08 Kampala-Entebbe 24'!N21,'17.08 Kampala-Entebbe'!N21)</f>
        <v>0</v>
      </c>
      <c r="O21" s="15">
        <f t="shared" si="0"/>
        <v>137.42857142857142</v>
      </c>
      <c r="P21" s="15">
        <f t="shared" si="1"/>
        <v>162.57142857142856</v>
      </c>
      <c r="R21" s="36" t="s">
        <v>20</v>
      </c>
      <c r="S21" s="34">
        <f t="shared" ref="S21:AF21" si="13">SUM(C54:C57)</f>
        <v>509.85714285714289</v>
      </c>
      <c r="T21" s="17">
        <f t="shared" si="13"/>
        <v>0</v>
      </c>
      <c r="U21" s="17">
        <f t="shared" si="13"/>
        <v>226.42857142857144</v>
      </c>
      <c r="V21" s="17">
        <f t="shared" si="13"/>
        <v>96.571428571428569</v>
      </c>
      <c r="W21" s="17">
        <f t="shared" si="13"/>
        <v>9.5714285714285712</v>
      </c>
      <c r="X21" s="17">
        <f t="shared" si="13"/>
        <v>6.4285714285714279</v>
      </c>
      <c r="Y21" s="17">
        <f t="shared" si="13"/>
        <v>35.285714285714285</v>
      </c>
      <c r="Z21" s="17">
        <f t="shared" si="13"/>
        <v>3.2857142857142856</v>
      </c>
      <c r="AA21" s="17">
        <f t="shared" si="13"/>
        <v>1</v>
      </c>
      <c r="AB21" s="17">
        <f t="shared" si="13"/>
        <v>0.85714285714285698</v>
      </c>
      <c r="AC21" s="17">
        <f t="shared" si="13"/>
        <v>121.71428571428572</v>
      </c>
      <c r="AD21" s="17">
        <f t="shared" si="13"/>
        <v>0</v>
      </c>
      <c r="AE21" s="31">
        <f t="shared" si="13"/>
        <v>889.28571428571422</v>
      </c>
      <c r="AF21" s="31">
        <f t="shared" si="13"/>
        <v>1010.9999999999999</v>
      </c>
    </row>
    <row r="22" spans="2:32" ht="23.1" customHeight="1" x14ac:dyDescent="0.25">
      <c r="B22" s="23" t="s">
        <v>49</v>
      </c>
      <c r="C22" s="49">
        <f>AVERAGE('11.08 Kampala-Entebbe'!C22,'12.08 Kampala-Entebbe'!C22,'13.08 Kampala-Entebbe'!C22,'14.08 Kampala-Entebbe'!C22,'15.08 Kampala-Entebbe 24hr'!C22,'16.08 Kampala-Entebbe 24'!C22,'17.08 Kampala-Entebbe'!C22)</f>
        <v>73.142857142857139</v>
      </c>
      <c r="D22" s="49">
        <f>AVERAGE('11.08 Kampala-Entebbe'!D22,'12.08 Kampala-Entebbe'!D22,'13.08 Kampala-Entebbe'!D22,'14.08 Kampala-Entebbe'!D22,'15.08 Kampala-Entebbe 24hr'!D22,'16.08 Kampala-Entebbe 24'!D22,'17.08 Kampala-Entebbe'!D22)</f>
        <v>0</v>
      </c>
      <c r="E22" s="49">
        <f>AVERAGE('11.08 Kampala-Entebbe'!E22,'12.08 Kampala-Entebbe'!E22,'13.08 Kampala-Entebbe'!E22,'14.08 Kampala-Entebbe'!E22,'15.08 Kampala-Entebbe 24hr'!E22,'16.08 Kampala-Entebbe 24'!E22,'17.08 Kampala-Entebbe'!E22)</f>
        <v>34.428571428571431</v>
      </c>
      <c r="F22" s="49">
        <f>AVERAGE('11.08 Kampala-Entebbe'!F22,'12.08 Kampala-Entebbe'!F22,'13.08 Kampala-Entebbe'!F22,'14.08 Kampala-Entebbe'!F22,'15.08 Kampala-Entebbe 24hr'!F22,'16.08 Kampala-Entebbe 24'!F22,'17.08 Kampala-Entebbe'!F22)</f>
        <v>14.857142857142858</v>
      </c>
      <c r="G22" s="49">
        <f>AVERAGE('11.08 Kampala-Entebbe'!G22,'12.08 Kampala-Entebbe'!G22,'13.08 Kampala-Entebbe'!G22,'14.08 Kampala-Entebbe'!G22,'15.08 Kampala-Entebbe 24hr'!G22,'16.08 Kampala-Entebbe 24'!G22,'17.08 Kampala-Entebbe'!G22)</f>
        <v>0.8571428571428571</v>
      </c>
      <c r="H22" s="49">
        <f>AVERAGE('11.08 Kampala-Entebbe'!H22,'12.08 Kampala-Entebbe'!H22,'13.08 Kampala-Entebbe'!H22,'14.08 Kampala-Entebbe'!H22,'15.08 Kampala-Entebbe 24hr'!H22,'16.08 Kampala-Entebbe 24'!H22,'17.08 Kampala-Entebbe'!H22)</f>
        <v>0.14285714285714285</v>
      </c>
      <c r="I22" s="49">
        <f>AVERAGE('11.08 Kampala-Entebbe'!I22,'12.08 Kampala-Entebbe'!I22,'13.08 Kampala-Entebbe'!I22,'14.08 Kampala-Entebbe'!I22,'15.08 Kampala-Entebbe 24hr'!I22,'16.08 Kampala-Entebbe 24'!I22,'17.08 Kampala-Entebbe'!I22)</f>
        <v>7.5714285714285712</v>
      </c>
      <c r="J22" s="49">
        <f>AVERAGE('11.08 Kampala-Entebbe'!J22,'12.08 Kampala-Entebbe'!J22,'13.08 Kampala-Entebbe'!J22,'14.08 Kampala-Entebbe'!J22,'15.08 Kampala-Entebbe 24hr'!J22,'16.08 Kampala-Entebbe 24'!J22,'17.08 Kampala-Entebbe'!J22)</f>
        <v>1.7142857142857142</v>
      </c>
      <c r="K22" s="49">
        <f>AVERAGE('11.08 Kampala-Entebbe'!K22,'12.08 Kampala-Entebbe'!K22,'13.08 Kampala-Entebbe'!K22,'14.08 Kampala-Entebbe'!K22,'15.08 Kampala-Entebbe 24hr'!K22,'16.08 Kampala-Entebbe 24'!K22,'17.08 Kampala-Entebbe'!K22)</f>
        <v>1</v>
      </c>
      <c r="L22" s="49">
        <f>AVERAGE('11.08 Kampala-Entebbe'!L22,'12.08 Kampala-Entebbe'!L22,'13.08 Kampala-Entebbe'!L22,'14.08 Kampala-Entebbe'!L22,'15.08 Kampala-Entebbe 24hr'!L22,'16.08 Kampala-Entebbe 24'!L22,'17.08 Kampala-Entebbe'!L22)</f>
        <v>0</v>
      </c>
      <c r="M22" s="49">
        <f>AVERAGE('11.08 Kampala-Entebbe'!M22,'12.08 Kampala-Entebbe'!M22,'13.08 Kampala-Entebbe'!M22,'14.08 Kampala-Entebbe'!M22,'15.08 Kampala-Entebbe 24hr'!M22,'16.08 Kampala-Entebbe 24'!M22,'17.08 Kampala-Entebbe'!M22)</f>
        <v>28.285714285714285</v>
      </c>
      <c r="N22" s="49">
        <f>AVERAGE('11.08 Kampala-Entebbe'!N22,'12.08 Kampala-Entebbe'!N22,'13.08 Kampala-Entebbe'!N22,'14.08 Kampala-Entebbe'!N22,'15.08 Kampala-Entebbe 24hr'!N22,'16.08 Kampala-Entebbe 24'!N22,'17.08 Kampala-Entebbe'!N22)</f>
        <v>0</v>
      </c>
      <c r="O22" s="15">
        <f t="shared" si="0"/>
        <v>133.71428571428572</v>
      </c>
      <c r="P22" s="15">
        <f t="shared" si="1"/>
        <v>162</v>
      </c>
      <c r="R22" s="1" t="s">
        <v>146</v>
      </c>
      <c r="S22" s="34">
        <f>SUM(C58:C61)</f>
        <v>343.18909024745267</v>
      </c>
      <c r="T22" s="34">
        <f t="shared" ref="T22:AF22" si="14">SUM(D58:D61)</f>
        <v>0</v>
      </c>
      <c r="U22" s="34">
        <f t="shared" si="14"/>
        <v>198.47407205240171</v>
      </c>
      <c r="V22" s="34">
        <f t="shared" si="14"/>
        <v>59.438164119359527</v>
      </c>
      <c r="W22" s="34">
        <f t="shared" si="14"/>
        <v>7.7832969432314396</v>
      </c>
      <c r="X22" s="34">
        <f t="shared" si="14"/>
        <v>4.0213700873362441</v>
      </c>
      <c r="Y22" s="34">
        <f t="shared" si="14"/>
        <v>30.225136462882091</v>
      </c>
      <c r="Z22" s="34">
        <f t="shared" si="14"/>
        <v>2.8538755458515279</v>
      </c>
      <c r="AA22" s="34">
        <f t="shared" si="14"/>
        <v>2.334989082969432</v>
      </c>
      <c r="AB22" s="34">
        <f t="shared" si="14"/>
        <v>1.9458242358078599</v>
      </c>
      <c r="AC22" s="34">
        <f t="shared" si="14"/>
        <v>69.660507641921384</v>
      </c>
      <c r="AD22" s="34">
        <f t="shared" si="14"/>
        <v>0</v>
      </c>
      <c r="AE22" s="31">
        <f t="shared" si="14"/>
        <v>650.26581877729245</v>
      </c>
      <c r="AF22" s="31">
        <f t="shared" si="14"/>
        <v>719.92632641921386</v>
      </c>
    </row>
    <row r="23" spans="2:32" ht="23.1" customHeight="1" x14ac:dyDescent="0.25">
      <c r="B23" s="23" t="s">
        <v>50</v>
      </c>
      <c r="C23" s="49">
        <f>AVERAGE('11.08 Kampala-Entebbe'!C23,'12.08 Kampala-Entebbe'!C23,'13.08 Kampala-Entebbe'!C23,'14.08 Kampala-Entebbe'!C23,'15.08 Kampala-Entebbe 24hr'!C23,'16.08 Kampala-Entebbe 24'!C23,'17.08 Kampala-Entebbe'!C23)</f>
        <v>73.285714285714292</v>
      </c>
      <c r="D23" s="49">
        <f>AVERAGE('11.08 Kampala-Entebbe'!D23,'12.08 Kampala-Entebbe'!D23,'13.08 Kampala-Entebbe'!D23,'14.08 Kampala-Entebbe'!D23,'15.08 Kampala-Entebbe 24hr'!D23,'16.08 Kampala-Entebbe 24'!D23,'17.08 Kampala-Entebbe'!D23)</f>
        <v>0</v>
      </c>
      <c r="E23" s="49">
        <f>AVERAGE('11.08 Kampala-Entebbe'!E23,'12.08 Kampala-Entebbe'!E23,'13.08 Kampala-Entebbe'!E23,'14.08 Kampala-Entebbe'!E23,'15.08 Kampala-Entebbe 24hr'!E23,'16.08 Kampala-Entebbe 24'!E23,'17.08 Kampala-Entebbe'!E23)</f>
        <v>33.142857142857146</v>
      </c>
      <c r="F23" s="49">
        <f>AVERAGE('11.08 Kampala-Entebbe'!F23,'12.08 Kampala-Entebbe'!F23,'13.08 Kampala-Entebbe'!F23,'14.08 Kampala-Entebbe'!F23,'15.08 Kampala-Entebbe 24hr'!F23,'16.08 Kampala-Entebbe 24'!F23,'17.08 Kampala-Entebbe'!F23)</f>
        <v>19.857142857142858</v>
      </c>
      <c r="G23" s="49">
        <f>AVERAGE('11.08 Kampala-Entebbe'!G23,'12.08 Kampala-Entebbe'!G23,'13.08 Kampala-Entebbe'!G23,'14.08 Kampala-Entebbe'!G23,'15.08 Kampala-Entebbe 24hr'!G23,'16.08 Kampala-Entebbe 24'!G23,'17.08 Kampala-Entebbe'!G23)</f>
        <v>0.42857142857142855</v>
      </c>
      <c r="H23" s="49">
        <f>AVERAGE('11.08 Kampala-Entebbe'!H23,'12.08 Kampala-Entebbe'!H23,'13.08 Kampala-Entebbe'!H23,'14.08 Kampala-Entebbe'!H23,'15.08 Kampala-Entebbe 24hr'!H23,'16.08 Kampala-Entebbe 24'!H23,'17.08 Kampala-Entebbe'!H23)</f>
        <v>0</v>
      </c>
      <c r="I23" s="49">
        <f>AVERAGE('11.08 Kampala-Entebbe'!I23,'12.08 Kampala-Entebbe'!I23,'13.08 Kampala-Entebbe'!I23,'14.08 Kampala-Entebbe'!I23,'15.08 Kampala-Entebbe 24hr'!I23,'16.08 Kampala-Entebbe 24'!I23,'17.08 Kampala-Entebbe'!I23)</f>
        <v>6.8571428571428568</v>
      </c>
      <c r="J23" s="49">
        <f>AVERAGE('11.08 Kampala-Entebbe'!J23,'12.08 Kampala-Entebbe'!J23,'13.08 Kampala-Entebbe'!J23,'14.08 Kampala-Entebbe'!J23,'15.08 Kampala-Entebbe 24hr'!J23,'16.08 Kampala-Entebbe 24'!J23,'17.08 Kampala-Entebbe'!J23)</f>
        <v>2.2857142857142856</v>
      </c>
      <c r="K23" s="49">
        <f>AVERAGE('11.08 Kampala-Entebbe'!K23,'12.08 Kampala-Entebbe'!K23,'13.08 Kampala-Entebbe'!K23,'14.08 Kampala-Entebbe'!K23,'15.08 Kampala-Entebbe 24hr'!K23,'16.08 Kampala-Entebbe 24'!K23,'17.08 Kampala-Entebbe'!K23)</f>
        <v>1.2857142857142858</v>
      </c>
      <c r="L23" s="49">
        <f>AVERAGE('11.08 Kampala-Entebbe'!L23,'12.08 Kampala-Entebbe'!L23,'13.08 Kampala-Entebbe'!L23,'14.08 Kampala-Entebbe'!L23,'15.08 Kampala-Entebbe 24hr'!L23,'16.08 Kampala-Entebbe 24'!L23,'17.08 Kampala-Entebbe'!L23)</f>
        <v>0.14285714285714285</v>
      </c>
      <c r="M23" s="49">
        <f>AVERAGE('11.08 Kampala-Entebbe'!M23,'12.08 Kampala-Entebbe'!M23,'13.08 Kampala-Entebbe'!M23,'14.08 Kampala-Entebbe'!M23,'15.08 Kampala-Entebbe 24hr'!M23,'16.08 Kampala-Entebbe 24'!M23,'17.08 Kampala-Entebbe'!M23)</f>
        <v>31.428571428571427</v>
      </c>
      <c r="N23" s="49">
        <f>AVERAGE('11.08 Kampala-Entebbe'!N23,'12.08 Kampala-Entebbe'!N23,'13.08 Kampala-Entebbe'!N23,'14.08 Kampala-Entebbe'!N23,'15.08 Kampala-Entebbe 24hr'!N23,'16.08 Kampala-Entebbe 24'!N23,'17.08 Kampala-Entebbe'!N23)</f>
        <v>0</v>
      </c>
      <c r="O23" s="15">
        <f t="shared" si="0"/>
        <v>137.28571428571428</v>
      </c>
      <c r="P23" s="15">
        <f t="shared" si="1"/>
        <v>168.71428571428569</v>
      </c>
      <c r="R23" s="1" t="s">
        <v>147</v>
      </c>
      <c r="S23" s="34">
        <f>SUM(C62:C65)</f>
        <v>307.40340065502176</v>
      </c>
      <c r="T23" s="34">
        <f t="shared" ref="T23:AF23" si="15">SUM(D62:D65)</f>
        <v>0</v>
      </c>
      <c r="U23" s="34">
        <f t="shared" si="15"/>
        <v>179.72623908296933</v>
      </c>
      <c r="V23" s="34">
        <f t="shared" si="15"/>
        <v>53.996064410480315</v>
      </c>
      <c r="W23" s="34">
        <f t="shared" si="15"/>
        <v>7.1185589519650616</v>
      </c>
      <c r="X23" s="34">
        <f t="shared" si="15"/>
        <v>3.6779221251819481</v>
      </c>
      <c r="Y23" s="34">
        <f t="shared" si="15"/>
        <v>24.125745997088774</v>
      </c>
      <c r="Z23" s="34">
        <f t="shared" si="15"/>
        <v>2.6101382823871893</v>
      </c>
      <c r="AA23" s="34">
        <f t="shared" si="15"/>
        <v>2.4893477074235792</v>
      </c>
      <c r="AB23" s="34">
        <f t="shared" si="15"/>
        <v>1.7796397379912654</v>
      </c>
      <c r="AC23" s="34">
        <f t="shared" si="15"/>
        <v>63.711102620087289</v>
      </c>
      <c r="AD23" s="34">
        <f t="shared" si="15"/>
        <v>0</v>
      </c>
      <c r="AE23" s="31">
        <f t="shared" si="15"/>
        <v>582.92705695050915</v>
      </c>
      <c r="AF23" s="31">
        <f t="shared" si="15"/>
        <v>646.63815957059649</v>
      </c>
    </row>
    <row r="24" spans="2:32" ht="23.1" customHeight="1" x14ac:dyDescent="0.25">
      <c r="B24" s="23" t="s">
        <v>51</v>
      </c>
      <c r="C24" s="49">
        <f>AVERAGE('11.08 Kampala-Entebbe'!C24,'12.08 Kampala-Entebbe'!C24,'13.08 Kampala-Entebbe'!C24,'14.08 Kampala-Entebbe'!C24,'15.08 Kampala-Entebbe 24hr'!C24,'16.08 Kampala-Entebbe 24'!C24,'17.08 Kampala-Entebbe'!C24)</f>
        <v>87</v>
      </c>
      <c r="D24" s="49">
        <f>AVERAGE('11.08 Kampala-Entebbe'!D24,'12.08 Kampala-Entebbe'!D24,'13.08 Kampala-Entebbe'!D24,'14.08 Kampala-Entebbe'!D24,'15.08 Kampala-Entebbe 24hr'!D24,'16.08 Kampala-Entebbe 24'!D24,'17.08 Kampala-Entebbe'!D24)</f>
        <v>0</v>
      </c>
      <c r="E24" s="49">
        <f>AVERAGE('11.08 Kampala-Entebbe'!E24,'12.08 Kampala-Entebbe'!E24,'13.08 Kampala-Entebbe'!E24,'14.08 Kampala-Entebbe'!E24,'15.08 Kampala-Entebbe 24hr'!E24,'16.08 Kampala-Entebbe 24'!E24,'17.08 Kampala-Entebbe'!E24)</f>
        <v>38.142857142857146</v>
      </c>
      <c r="F24" s="49">
        <f>AVERAGE('11.08 Kampala-Entebbe'!F24,'12.08 Kampala-Entebbe'!F24,'13.08 Kampala-Entebbe'!F24,'14.08 Kampala-Entebbe'!F24,'15.08 Kampala-Entebbe 24hr'!F24,'16.08 Kampala-Entebbe 24'!F24,'17.08 Kampala-Entebbe'!F24)</f>
        <v>21.142857142857142</v>
      </c>
      <c r="G24" s="49">
        <f>AVERAGE('11.08 Kampala-Entebbe'!G24,'12.08 Kampala-Entebbe'!G24,'13.08 Kampala-Entebbe'!G24,'14.08 Kampala-Entebbe'!G24,'15.08 Kampala-Entebbe 24hr'!G24,'16.08 Kampala-Entebbe 24'!G24,'17.08 Kampala-Entebbe'!G24)</f>
        <v>1.7142857142857142</v>
      </c>
      <c r="H24" s="49">
        <f>AVERAGE('11.08 Kampala-Entebbe'!H24,'12.08 Kampala-Entebbe'!H24,'13.08 Kampala-Entebbe'!H24,'14.08 Kampala-Entebbe'!H24,'15.08 Kampala-Entebbe 24hr'!H24,'16.08 Kampala-Entebbe 24'!H24,'17.08 Kampala-Entebbe'!H24)</f>
        <v>0.2857142857142857</v>
      </c>
      <c r="I24" s="49">
        <f>AVERAGE('11.08 Kampala-Entebbe'!I24,'12.08 Kampala-Entebbe'!I24,'13.08 Kampala-Entebbe'!I24,'14.08 Kampala-Entebbe'!I24,'15.08 Kampala-Entebbe 24hr'!I24,'16.08 Kampala-Entebbe 24'!I24,'17.08 Kampala-Entebbe'!I24)</f>
        <v>4.1428571428571432</v>
      </c>
      <c r="J24" s="49">
        <f>AVERAGE('11.08 Kampala-Entebbe'!J24,'12.08 Kampala-Entebbe'!J24,'13.08 Kampala-Entebbe'!J24,'14.08 Kampala-Entebbe'!J24,'15.08 Kampala-Entebbe 24hr'!J24,'16.08 Kampala-Entebbe 24'!J24,'17.08 Kampala-Entebbe'!J24)</f>
        <v>1.8571428571428572</v>
      </c>
      <c r="K24" s="49">
        <f>AVERAGE('11.08 Kampala-Entebbe'!K24,'12.08 Kampala-Entebbe'!K24,'13.08 Kampala-Entebbe'!K24,'14.08 Kampala-Entebbe'!K24,'15.08 Kampala-Entebbe 24hr'!K24,'16.08 Kampala-Entebbe 24'!K24,'17.08 Kampala-Entebbe'!K24)</f>
        <v>0.7142857142857143</v>
      </c>
      <c r="L24" s="49">
        <f>AVERAGE('11.08 Kampala-Entebbe'!L24,'12.08 Kampala-Entebbe'!L24,'13.08 Kampala-Entebbe'!L24,'14.08 Kampala-Entebbe'!L24,'15.08 Kampala-Entebbe 24hr'!L24,'16.08 Kampala-Entebbe 24'!L24,'17.08 Kampala-Entebbe'!L24)</f>
        <v>0.2857142857142857</v>
      </c>
      <c r="M24" s="49">
        <f>AVERAGE('11.08 Kampala-Entebbe'!M24,'12.08 Kampala-Entebbe'!M24,'13.08 Kampala-Entebbe'!M24,'14.08 Kampala-Entebbe'!M24,'15.08 Kampala-Entebbe 24hr'!M24,'16.08 Kampala-Entebbe 24'!M24,'17.08 Kampala-Entebbe'!M24)</f>
        <v>28.714285714285715</v>
      </c>
      <c r="N24" s="49">
        <f>AVERAGE('11.08 Kampala-Entebbe'!N24,'12.08 Kampala-Entebbe'!N24,'13.08 Kampala-Entebbe'!N24,'14.08 Kampala-Entebbe'!N24,'15.08 Kampala-Entebbe 24hr'!N24,'16.08 Kampala-Entebbe 24'!N24,'17.08 Kampala-Entebbe'!N24)</f>
        <v>0</v>
      </c>
      <c r="O24" s="15">
        <f t="shared" si="0"/>
        <v>155.28571428571428</v>
      </c>
      <c r="P24" s="15">
        <f t="shared" si="1"/>
        <v>184</v>
      </c>
      <c r="R24" s="1" t="s">
        <v>148</v>
      </c>
      <c r="S24" s="34">
        <f>SUM(C66:C69)</f>
        <v>259.56764737991273</v>
      </c>
      <c r="T24" s="34">
        <f t="shared" ref="T24:AF24" si="16">SUM(D66:D69)</f>
        <v>0</v>
      </c>
      <c r="U24" s="34">
        <f t="shared" si="16"/>
        <v>159.48129366812231</v>
      </c>
      <c r="V24" s="34">
        <f t="shared" si="16"/>
        <v>47.676261826783126</v>
      </c>
      <c r="W24" s="34">
        <f t="shared" si="16"/>
        <v>6.3507641921397386</v>
      </c>
      <c r="X24" s="34">
        <f t="shared" si="16"/>
        <v>3.2812281659388653</v>
      </c>
      <c r="Y24" s="34">
        <f t="shared" si="16"/>
        <v>23.129099344978172</v>
      </c>
      <c r="Z24" s="34">
        <f t="shared" si="16"/>
        <v>2.3286135371179046</v>
      </c>
      <c r="AA24" s="34">
        <f t="shared" si="16"/>
        <v>1.9052292576419216</v>
      </c>
      <c r="AB24" s="34">
        <f t="shared" si="16"/>
        <v>1.5876910480349351</v>
      </c>
      <c r="AC24" s="34">
        <f t="shared" si="16"/>
        <v>55.154284934497824</v>
      </c>
      <c r="AD24" s="34">
        <f t="shared" si="16"/>
        <v>0</v>
      </c>
      <c r="AE24" s="31">
        <f t="shared" si="16"/>
        <v>505.30782842066969</v>
      </c>
      <c r="AF24" s="31">
        <f t="shared" si="16"/>
        <v>560.4621133551675</v>
      </c>
    </row>
    <row r="25" spans="2:32" ht="23.1" customHeight="1" x14ac:dyDescent="0.25">
      <c r="B25" s="23" t="s">
        <v>52</v>
      </c>
      <c r="C25" s="49">
        <f>AVERAGE('11.08 Kampala-Entebbe'!C25,'12.08 Kampala-Entebbe'!C25,'13.08 Kampala-Entebbe'!C25,'14.08 Kampala-Entebbe'!C25,'15.08 Kampala-Entebbe 24hr'!C25,'16.08 Kampala-Entebbe 24'!C25,'17.08 Kampala-Entebbe'!C25)</f>
        <v>89.857142857142861</v>
      </c>
      <c r="D25" s="49">
        <f>AVERAGE('11.08 Kampala-Entebbe'!D25,'12.08 Kampala-Entebbe'!D25,'13.08 Kampala-Entebbe'!D25,'14.08 Kampala-Entebbe'!D25,'15.08 Kampala-Entebbe 24hr'!D25,'16.08 Kampala-Entebbe 24'!D25,'17.08 Kampala-Entebbe'!D25)</f>
        <v>0</v>
      </c>
      <c r="E25" s="49">
        <f>AVERAGE('11.08 Kampala-Entebbe'!E25,'12.08 Kampala-Entebbe'!E25,'13.08 Kampala-Entebbe'!E25,'14.08 Kampala-Entebbe'!E25,'15.08 Kampala-Entebbe 24hr'!E25,'16.08 Kampala-Entebbe 24'!E25,'17.08 Kampala-Entebbe'!E25)</f>
        <v>37.142857142857146</v>
      </c>
      <c r="F25" s="49">
        <f>AVERAGE('11.08 Kampala-Entebbe'!F25,'12.08 Kampala-Entebbe'!F25,'13.08 Kampala-Entebbe'!F25,'14.08 Kampala-Entebbe'!F25,'15.08 Kampala-Entebbe 24hr'!F25,'16.08 Kampala-Entebbe 24'!F25,'17.08 Kampala-Entebbe'!F25)</f>
        <v>19.714285714285715</v>
      </c>
      <c r="G25" s="49">
        <f>AVERAGE('11.08 Kampala-Entebbe'!G25,'12.08 Kampala-Entebbe'!G25,'13.08 Kampala-Entebbe'!G25,'14.08 Kampala-Entebbe'!G25,'15.08 Kampala-Entebbe 24hr'!G25,'16.08 Kampala-Entebbe 24'!G25,'17.08 Kampala-Entebbe'!G25)</f>
        <v>0.42857142857142855</v>
      </c>
      <c r="H25" s="49">
        <f>AVERAGE('11.08 Kampala-Entebbe'!H25,'12.08 Kampala-Entebbe'!H25,'13.08 Kampala-Entebbe'!H25,'14.08 Kampala-Entebbe'!H25,'15.08 Kampala-Entebbe 24hr'!H25,'16.08 Kampala-Entebbe 24'!H25,'17.08 Kampala-Entebbe'!H25)</f>
        <v>0</v>
      </c>
      <c r="I25" s="49">
        <f>AVERAGE('11.08 Kampala-Entebbe'!I25,'12.08 Kampala-Entebbe'!I25,'13.08 Kampala-Entebbe'!I25,'14.08 Kampala-Entebbe'!I25,'15.08 Kampala-Entebbe 24hr'!I25,'16.08 Kampala-Entebbe 24'!I25,'17.08 Kampala-Entebbe'!I25)</f>
        <v>7.1428571428571432</v>
      </c>
      <c r="J25" s="49">
        <f>AVERAGE('11.08 Kampala-Entebbe'!J25,'12.08 Kampala-Entebbe'!J25,'13.08 Kampala-Entebbe'!J25,'14.08 Kampala-Entebbe'!J25,'15.08 Kampala-Entebbe 24hr'!J25,'16.08 Kampala-Entebbe 24'!J25,'17.08 Kampala-Entebbe'!J25)</f>
        <v>0.8571428571428571</v>
      </c>
      <c r="K25" s="49">
        <f>AVERAGE('11.08 Kampala-Entebbe'!K25,'12.08 Kampala-Entebbe'!K25,'13.08 Kampala-Entebbe'!K25,'14.08 Kampala-Entebbe'!K25,'15.08 Kampala-Entebbe 24hr'!K25,'16.08 Kampala-Entebbe 24'!K25,'17.08 Kampala-Entebbe'!K25)</f>
        <v>1.1428571428571428</v>
      </c>
      <c r="L25" s="49">
        <f>AVERAGE('11.08 Kampala-Entebbe'!L25,'12.08 Kampala-Entebbe'!L25,'13.08 Kampala-Entebbe'!L25,'14.08 Kampala-Entebbe'!L25,'15.08 Kampala-Entebbe 24hr'!L25,'16.08 Kampala-Entebbe 24'!L25,'17.08 Kampala-Entebbe'!L25)</f>
        <v>0.7142857142857143</v>
      </c>
      <c r="M25" s="49">
        <f>AVERAGE('11.08 Kampala-Entebbe'!M25,'12.08 Kampala-Entebbe'!M25,'13.08 Kampala-Entebbe'!M25,'14.08 Kampala-Entebbe'!M25,'15.08 Kampala-Entebbe 24hr'!M25,'16.08 Kampala-Entebbe 24'!M25,'17.08 Kampala-Entebbe'!M25)</f>
        <v>35.571428571428569</v>
      </c>
      <c r="N25" s="49">
        <f>AVERAGE('11.08 Kampala-Entebbe'!N25,'12.08 Kampala-Entebbe'!N25,'13.08 Kampala-Entebbe'!N25,'14.08 Kampala-Entebbe'!N25,'15.08 Kampala-Entebbe 24hr'!N25,'16.08 Kampala-Entebbe 24'!N25,'17.08 Kampala-Entebbe'!N25)</f>
        <v>0</v>
      </c>
      <c r="O25" s="15">
        <f t="shared" si="0"/>
        <v>157</v>
      </c>
      <c r="P25" s="15">
        <f t="shared" si="1"/>
        <v>192.57142857142856</v>
      </c>
      <c r="R25" s="1" t="s">
        <v>149</v>
      </c>
      <c r="S25" s="34">
        <f>SUM(C70:C73)</f>
        <v>171.78880822416306</v>
      </c>
      <c r="T25" s="34">
        <f t="shared" ref="T25:AF25" si="17">SUM(D70:D73)</f>
        <v>0</v>
      </c>
      <c r="U25" s="34">
        <f t="shared" si="17"/>
        <v>103.40862445414849</v>
      </c>
      <c r="V25" s="34">
        <f t="shared" si="17"/>
        <v>31.563286026200878</v>
      </c>
      <c r="W25" s="34">
        <f t="shared" si="17"/>
        <v>4.0552401746724893</v>
      </c>
      <c r="X25" s="34">
        <f t="shared" si="17"/>
        <v>2.0952074235807863</v>
      </c>
      <c r="Y25" s="34">
        <f t="shared" si="17"/>
        <v>15.747849344978167</v>
      </c>
      <c r="Z25" s="34">
        <f t="shared" si="17"/>
        <v>1.4869213973799127</v>
      </c>
      <c r="AA25" s="34">
        <f t="shared" si="17"/>
        <v>1.6300045487627366</v>
      </c>
      <c r="AB25" s="34">
        <f t="shared" si="17"/>
        <v>1.3692822052401747</v>
      </c>
      <c r="AC25" s="34">
        <f t="shared" si="17"/>
        <v>36.294399563318784</v>
      </c>
      <c r="AD25" s="34">
        <f t="shared" si="17"/>
        <v>0</v>
      </c>
      <c r="AE25" s="31">
        <f t="shared" si="17"/>
        <v>333.14522379912671</v>
      </c>
      <c r="AF25" s="31">
        <f t="shared" si="17"/>
        <v>369.43962336244545</v>
      </c>
    </row>
    <row r="26" spans="2:32" ht="23.1" customHeight="1" x14ac:dyDescent="0.25">
      <c r="B26" s="23" t="s">
        <v>53</v>
      </c>
      <c r="C26" s="49">
        <f>AVERAGE('11.08 Kampala-Entebbe'!C26,'12.08 Kampala-Entebbe'!C26,'13.08 Kampala-Entebbe'!C26,'14.08 Kampala-Entebbe'!C26,'15.08 Kampala-Entebbe 24hr'!C26,'16.08 Kampala-Entebbe 24'!C26,'17.08 Kampala-Entebbe'!C26)</f>
        <v>79.142857142857139</v>
      </c>
      <c r="D26" s="49">
        <f>AVERAGE('11.08 Kampala-Entebbe'!D26,'12.08 Kampala-Entebbe'!D26,'13.08 Kampala-Entebbe'!D26,'14.08 Kampala-Entebbe'!D26,'15.08 Kampala-Entebbe 24hr'!D26,'16.08 Kampala-Entebbe 24'!D26,'17.08 Kampala-Entebbe'!D26)</f>
        <v>0</v>
      </c>
      <c r="E26" s="49">
        <f>AVERAGE('11.08 Kampala-Entebbe'!E26,'12.08 Kampala-Entebbe'!E26,'13.08 Kampala-Entebbe'!E26,'14.08 Kampala-Entebbe'!E26,'15.08 Kampala-Entebbe 24hr'!E26,'16.08 Kampala-Entebbe 24'!E26,'17.08 Kampala-Entebbe'!E26)</f>
        <v>31.428571428571427</v>
      </c>
      <c r="F26" s="49">
        <f>AVERAGE('11.08 Kampala-Entebbe'!F26,'12.08 Kampala-Entebbe'!F26,'13.08 Kampala-Entebbe'!F26,'14.08 Kampala-Entebbe'!F26,'15.08 Kampala-Entebbe 24hr'!F26,'16.08 Kampala-Entebbe 24'!F26,'17.08 Kampala-Entebbe'!F26)</f>
        <v>22.142857142857142</v>
      </c>
      <c r="G26" s="49">
        <f>AVERAGE('11.08 Kampala-Entebbe'!G26,'12.08 Kampala-Entebbe'!G26,'13.08 Kampala-Entebbe'!G26,'14.08 Kampala-Entebbe'!G26,'15.08 Kampala-Entebbe 24hr'!G26,'16.08 Kampala-Entebbe 24'!G26,'17.08 Kampala-Entebbe'!G26)</f>
        <v>0.2857142857142857</v>
      </c>
      <c r="H26" s="49">
        <f>AVERAGE('11.08 Kampala-Entebbe'!H26,'12.08 Kampala-Entebbe'!H26,'13.08 Kampala-Entebbe'!H26,'14.08 Kampala-Entebbe'!H26,'15.08 Kampala-Entebbe 24hr'!H26,'16.08 Kampala-Entebbe 24'!H26,'17.08 Kampala-Entebbe'!H26)</f>
        <v>0</v>
      </c>
      <c r="I26" s="49">
        <f>AVERAGE('11.08 Kampala-Entebbe'!I26,'12.08 Kampala-Entebbe'!I26,'13.08 Kampala-Entebbe'!I26,'14.08 Kampala-Entebbe'!I26,'15.08 Kampala-Entebbe 24hr'!I26,'16.08 Kampala-Entebbe 24'!I26,'17.08 Kampala-Entebbe'!I26)</f>
        <v>9.5714285714285712</v>
      </c>
      <c r="J26" s="49">
        <f>AVERAGE('11.08 Kampala-Entebbe'!J26,'12.08 Kampala-Entebbe'!J26,'13.08 Kampala-Entebbe'!J26,'14.08 Kampala-Entebbe'!J26,'15.08 Kampala-Entebbe 24hr'!J26,'16.08 Kampala-Entebbe 24'!J26,'17.08 Kampala-Entebbe'!J26)</f>
        <v>2.5714285714285716</v>
      </c>
      <c r="K26" s="49">
        <f>AVERAGE('11.08 Kampala-Entebbe'!K26,'12.08 Kampala-Entebbe'!K26,'13.08 Kampala-Entebbe'!K26,'14.08 Kampala-Entebbe'!K26,'15.08 Kampala-Entebbe 24hr'!K26,'16.08 Kampala-Entebbe 24'!K26,'17.08 Kampala-Entebbe'!K26)</f>
        <v>0.7142857142857143</v>
      </c>
      <c r="L26" s="49">
        <f>AVERAGE('11.08 Kampala-Entebbe'!L26,'12.08 Kampala-Entebbe'!L26,'13.08 Kampala-Entebbe'!L26,'14.08 Kampala-Entebbe'!L26,'15.08 Kampala-Entebbe 24hr'!L26,'16.08 Kampala-Entebbe 24'!L26,'17.08 Kampala-Entebbe'!L26)</f>
        <v>0.7142857142857143</v>
      </c>
      <c r="M26" s="49">
        <f>AVERAGE('11.08 Kampala-Entebbe'!M26,'12.08 Kampala-Entebbe'!M26,'13.08 Kampala-Entebbe'!M26,'14.08 Kampala-Entebbe'!M26,'15.08 Kampala-Entebbe 24hr'!M26,'16.08 Kampala-Entebbe 24'!M26,'17.08 Kampala-Entebbe'!M26)</f>
        <v>26.428571428571427</v>
      </c>
      <c r="N26" s="49">
        <f>AVERAGE('11.08 Kampala-Entebbe'!N26,'12.08 Kampala-Entebbe'!N26,'13.08 Kampala-Entebbe'!N26,'14.08 Kampala-Entebbe'!N26,'15.08 Kampala-Entebbe 24hr'!N26,'16.08 Kampala-Entebbe 24'!N26,'17.08 Kampala-Entebbe'!N26)</f>
        <v>0</v>
      </c>
      <c r="O26" s="15">
        <f t="shared" si="0"/>
        <v>146.57142857142861</v>
      </c>
      <c r="P26" s="15">
        <f t="shared" si="1"/>
        <v>173.00000000000003</v>
      </c>
      <c r="R26" s="1" t="s">
        <v>150</v>
      </c>
      <c r="S26" s="34">
        <f>SUM(C74:C77)</f>
        <v>103.95492721979625</v>
      </c>
      <c r="T26" s="34">
        <f t="shared" ref="T26:AF26" si="18">SUM(D74:D77)</f>
        <v>0</v>
      </c>
      <c r="U26" s="34">
        <f t="shared" si="18"/>
        <v>62.945469432314439</v>
      </c>
      <c r="V26" s="34">
        <f t="shared" si="18"/>
        <v>19.212767467248916</v>
      </c>
      <c r="W26" s="34">
        <f t="shared" si="18"/>
        <v>2.4684497816593898</v>
      </c>
      <c r="X26" s="34">
        <f t="shared" si="18"/>
        <v>1.2753657205240179</v>
      </c>
      <c r="Y26" s="34">
        <f t="shared" si="18"/>
        <v>9.585813318777296</v>
      </c>
      <c r="Z26" s="34">
        <f t="shared" si="18"/>
        <v>0.90509825327510951</v>
      </c>
      <c r="AA26" s="34">
        <f t="shared" si="18"/>
        <v>0.74053493449781693</v>
      </c>
      <c r="AB26" s="34">
        <f t="shared" si="18"/>
        <v>0.61711244541484744</v>
      </c>
      <c r="AC26" s="34">
        <f t="shared" si="18"/>
        <v>22.092625545851533</v>
      </c>
      <c r="AD26" s="34">
        <f t="shared" si="18"/>
        <v>0</v>
      </c>
      <c r="AE26" s="31">
        <f t="shared" si="18"/>
        <v>201.70553857350808</v>
      </c>
      <c r="AF26" s="31">
        <f t="shared" si="18"/>
        <v>223.7981641193596</v>
      </c>
    </row>
    <row r="27" spans="2:32" ht="23.1" customHeight="1" x14ac:dyDescent="0.25">
      <c r="B27" s="23" t="s">
        <v>54</v>
      </c>
      <c r="C27" s="49">
        <f>AVERAGE('11.08 Kampala-Entebbe'!C27,'12.08 Kampala-Entebbe'!C27,'13.08 Kampala-Entebbe'!C27,'14.08 Kampala-Entebbe'!C27,'15.08 Kampala-Entebbe 24hr'!C27,'16.08 Kampala-Entebbe 24'!C27,'17.08 Kampala-Entebbe'!C27)</f>
        <v>92.714285714285708</v>
      </c>
      <c r="D27" s="49">
        <f>AVERAGE('11.08 Kampala-Entebbe'!D27,'12.08 Kampala-Entebbe'!D27,'13.08 Kampala-Entebbe'!D27,'14.08 Kampala-Entebbe'!D27,'15.08 Kampala-Entebbe 24hr'!D27,'16.08 Kampala-Entebbe 24'!D27,'17.08 Kampala-Entebbe'!D27)</f>
        <v>0</v>
      </c>
      <c r="E27" s="49">
        <f>AVERAGE('11.08 Kampala-Entebbe'!E27,'12.08 Kampala-Entebbe'!E27,'13.08 Kampala-Entebbe'!E27,'14.08 Kampala-Entebbe'!E27,'15.08 Kampala-Entebbe 24hr'!E27,'16.08 Kampala-Entebbe 24'!E27,'17.08 Kampala-Entebbe'!E27)</f>
        <v>32.714285714285715</v>
      </c>
      <c r="F27" s="49">
        <f>AVERAGE('11.08 Kampala-Entebbe'!F27,'12.08 Kampala-Entebbe'!F27,'13.08 Kampala-Entebbe'!F27,'14.08 Kampala-Entebbe'!F27,'15.08 Kampala-Entebbe 24hr'!F27,'16.08 Kampala-Entebbe 24'!F27,'17.08 Kampala-Entebbe'!F27)</f>
        <v>18</v>
      </c>
      <c r="G27" s="49">
        <f>AVERAGE('11.08 Kampala-Entebbe'!G27,'12.08 Kampala-Entebbe'!G27,'13.08 Kampala-Entebbe'!G27,'14.08 Kampala-Entebbe'!G27,'15.08 Kampala-Entebbe 24hr'!G27,'16.08 Kampala-Entebbe 24'!G27,'17.08 Kampala-Entebbe'!G27)</f>
        <v>1</v>
      </c>
      <c r="H27" s="49">
        <f>AVERAGE('11.08 Kampala-Entebbe'!H27,'12.08 Kampala-Entebbe'!H27,'13.08 Kampala-Entebbe'!H27,'14.08 Kampala-Entebbe'!H27,'15.08 Kampala-Entebbe 24hr'!H27,'16.08 Kampala-Entebbe 24'!H27,'17.08 Kampala-Entebbe'!H27)</f>
        <v>0.14285714285714285</v>
      </c>
      <c r="I27" s="49">
        <f>AVERAGE('11.08 Kampala-Entebbe'!I27,'12.08 Kampala-Entebbe'!I27,'13.08 Kampala-Entebbe'!I27,'14.08 Kampala-Entebbe'!I27,'15.08 Kampala-Entebbe 24hr'!I27,'16.08 Kampala-Entebbe 24'!I27,'17.08 Kampala-Entebbe'!I27)</f>
        <v>7.8571428571428568</v>
      </c>
      <c r="J27" s="49">
        <f>AVERAGE('11.08 Kampala-Entebbe'!J27,'12.08 Kampala-Entebbe'!J27,'13.08 Kampala-Entebbe'!J27,'14.08 Kampala-Entebbe'!J27,'15.08 Kampala-Entebbe 24hr'!J27,'16.08 Kampala-Entebbe 24'!J27,'17.08 Kampala-Entebbe'!J27)</f>
        <v>0.2857142857142857</v>
      </c>
      <c r="K27" s="49">
        <f>AVERAGE('11.08 Kampala-Entebbe'!K27,'12.08 Kampala-Entebbe'!K27,'13.08 Kampala-Entebbe'!K27,'14.08 Kampala-Entebbe'!K27,'15.08 Kampala-Entebbe 24hr'!K27,'16.08 Kampala-Entebbe 24'!K27,'17.08 Kampala-Entebbe'!K27)</f>
        <v>1</v>
      </c>
      <c r="L27" s="49">
        <f>AVERAGE('11.08 Kampala-Entebbe'!L27,'12.08 Kampala-Entebbe'!L27,'13.08 Kampala-Entebbe'!L27,'14.08 Kampala-Entebbe'!L27,'15.08 Kampala-Entebbe 24hr'!L27,'16.08 Kampala-Entebbe 24'!L27,'17.08 Kampala-Entebbe'!L27)</f>
        <v>0.2857142857142857</v>
      </c>
      <c r="M27" s="49">
        <f>AVERAGE('11.08 Kampala-Entebbe'!M27,'12.08 Kampala-Entebbe'!M27,'13.08 Kampala-Entebbe'!M27,'14.08 Kampala-Entebbe'!M27,'15.08 Kampala-Entebbe 24hr'!M27,'16.08 Kampala-Entebbe 24'!M27,'17.08 Kampala-Entebbe'!M27)</f>
        <v>34.857142857142854</v>
      </c>
      <c r="N27" s="49">
        <f>AVERAGE('11.08 Kampala-Entebbe'!N27,'12.08 Kampala-Entebbe'!N27,'13.08 Kampala-Entebbe'!N27,'14.08 Kampala-Entebbe'!N27,'15.08 Kampala-Entebbe 24hr'!N27,'16.08 Kampala-Entebbe 24'!N27,'17.08 Kampala-Entebbe'!N27)</f>
        <v>0</v>
      </c>
      <c r="O27" s="15">
        <f t="shared" si="0"/>
        <v>153.99999999999997</v>
      </c>
      <c r="P27" s="15">
        <f t="shared" si="1"/>
        <v>188.85714285714283</v>
      </c>
      <c r="R27" s="1" t="s">
        <v>151</v>
      </c>
      <c r="S27" s="34">
        <f>SUM(C78:C81)</f>
        <v>58.769368631732164</v>
      </c>
      <c r="T27" s="34">
        <f t="shared" ref="T27:AF27" si="19">SUM(D78:D81)</f>
        <v>0</v>
      </c>
      <c r="U27" s="34">
        <f t="shared" si="19"/>
        <v>41.835589519650654</v>
      </c>
      <c r="V27" s="34">
        <f t="shared" si="19"/>
        <v>12.270926128093155</v>
      </c>
      <c r="W27" s="34">
        <f t="shared" si="19"/>
        <v>1.6406113537117899</v>
      </c>
      <c r="X27" s="34">
        <f t="shared" si="19"/>
        <v>0.84764919941775818</v>
      </c>
      <c r="Y27" s="34">
        <f t="shared" si="19"/>
        <v>5.7268267831149915</v>
      </c>
      <c r="Z27" s="34">
        <f t="shared" si="19"/>
        <v>0.60155749636098976</v>
      </c>
      <c r="AA27" s="34">
        <f t="shared" si="19"/>
        <v>0.492183406113537</v>
      </c>
      <c r="AB27" s="34">
        <f t="shared" si="19"/>
        <v>0.41015283842794747</v>
      </c>
      <c r="AC27" s="34">
        <f t="shared" si="19"/>
        <v>14.683471615720521</v>
      </c>
      <c r="AD27" s="34">
        <f t="shared" si="19"/>
        <v>0</v>
      </c>
      <c r="AE27" s="31">
        <f t="shared" si="19"/>
        <v>122.59486535662299</v>
      </c>
      <c r="AF27" s="31">
        <f t="shared" si="19"/>
        <v>137.27833697234351</v>
      </c>
    </row>
    <row r="28" spans="2:32" ht="23.1" customHeight="1" x14ac:dyDescent="0.25">
      <c r="B28" s="23" t="s">
        <v>55</v>
      </c>
      <c r="C28" s="49">
        <f>AVERAGE('11.08 Kampala-Entebbe'!C28,'12.08 Kampala-Entebbe'!C28,'13.08 Kampala-Entebbe'!C28,'14.08 Kampala-Entebbe'!C28,'15.08 Kampala-Entebbe 24hr'!C28,'16.08 Kampala-Entebbe 24'!C28,'17.08 Kampala-Entebbe'!C28)</f>
        <v>93.571428571428569</v>
      </c>
      <c r="D28" s="49">
        <f>AVERAGE('11.08 Kampala-Entebbe'!D28,'12.08 Kampala-Entebbe'!D28,'13.08 Kampala-Entebbe'!D28,'14.08 Kampala-Entebbe'!D28,'15.08 Kampala-Entebbe 24hr'!D28,'16.08 Kampala-Entebbe 24'!D28,'17.08 Kampala-Entebbe'!D28)</f>
        <v>0</v>
      </c>
      <c r="E28" s="49">
        <f>AVERAGE('11.08 Kampala-Entebbe'!E28,'12.08 Kampala-Entebbe'!E28,'13.08 Kampala-Entebbe'!E28,'14.08 Kampala-Entebbe'!E28,'15.08 Kampala-Entebbe 24hr'!E28,'16.08 Kampala-Entebbe 24'!E28,'17.08 Kampala-Entebbe'!E28)</f>
        <v>40.857142857142854</v>
      </c>
      <c r="F28" s="49">
        <f>AVERAGE('11.08 Kampala-Entebbe'!F28,'12.08 Kampala-Entebbe'!F28,'13.08 Kampala-Entebbe'!F28,'14.08 Kampala-Entebbe'!F28,'15.08 Kampala-Entebbe 24hr'!F28,'16.08 Kampala-Entebbe 24'!F28,'17.08 Kampala-Entebbe'!F28)</f>
        <v>23.142857142857142</v>
      </c>
      <c r="G28" s="49">
        <f>AVERAGE('11.08 Kampala-Entebbe'!G28,'12.08 Kampala-Entebbe'!G28,'13.08 Kampala-Entebbe'!G28,'14.08 Kampala-Entebbe'!G28,'15.08 Kampala-Entebbe 24hr'!G28,'16.08 Kampala-Entebbe 24'!G28,'17.08 Kampala-Entebbe'!G28)</f>
        <v>1.2857142857142858</v>
      </c>
      <c r="H28" s="49">
        <f>AVERAGE('11.08 Kampala-Entebbe'!H28,'12.08 Kampala-Entebbe'!H28,'13.08 Kampala-Entebbe'!H28,'14.08 Kampala-Entebbe'!H28,'15.08 Kampala-Entebbe 24hr'!H28,'16.08 Kampala-Entebbe 24'!H28,'17.08 Kampala-Entebbe'!H28)</f>
        <v>0.14285714285714285</v>
      </c>
      <c r="I28" s="49">
        <f>AVERAGE('11.08 Kampala-Entebbe'!I28,'12.08 Kampala-Entebbe'!I28,'13.08 Kampala-Entebbe'!I28,'14.08 Kampala-Entebbe'!I28,'15.08 Kampala-Entebbe 24hr'!I28,'16.08 Kampala-Entebbe 24'!I28,'17.08 Kampala-Entebbe'!I28)</f>
        <v>13.285714285714286</v>
      </c>
      <c r="J28" s="49">
        <f>AVERAGE('11.08 Kampala-Entebbe'!J28,'12.08 Kampala-Entebbe'!J28,'13.08 Kampala-Entebbe'!J28,'14.08 Kampala-Entebbe'!J28,'15.08 Kampala-Entebbe 24hr'!J28,'16.08 Kampala-Entebbe 24'!J28,'17.08 Kampala-Entebbe'!J28)</f>
        <v>0.14285714285714285</v>
      </c>
      <c r="K28" s="49">
        <f>AVERAGE('11.08 Kampala-Entebbe'!K28,'12.08 Kampala-Entebbe'!K28,'13.08 Kampala-Entebbe'!K28,'14.08 Kampala-Entebbe'!K28,'15.08 Kampala-Entebbe 24hr'!K28,'16.08 Kampala-Entebbe 24'!K28,'17.08 Kampala-Entebbe'!K28)</f>
        <v>0.5714285714285714</v>
      </c>
      <c r="L28" s="49">
        <f>AVERAGE('11.08 Kampala-Entebbe'!L28,'12.08 Kampala-Entebbe'!L28,'13.08 Kampala-Entebbe'!L28,'14.08 Kampala-Entebbe'!L28,'15.08 Kampala-Entebbe 24hr'!L28,'16.08 Kampala-Entebbe 24'!L28,'17.08 Kampala-Entebbe'!L28)</f>
        <v>0.42857142857142855</v>
      </c>
      <c r="M28" s="49">
        <f>AVERAGE('11.08 Kampala-Entebbe'!M28,'12.08 Kampala-Entebbe'!M28,'13.08 Kampala-Entebbe'!M28,'14.08 Kampala-Entebbe'!M28,'15.08 Kampala-Entebbe 24hr'!M28,'16.08 Kampala-Entebbe 24'!M28,'17.08 Kampala-Entebbe'!M28)</f>
        <v>36.285714285714285</v>
      </c>
      <c r="N28" s="49">
        <f>AVERAGE('11.08 Kampala-Entebbe'!N28,'12.08 Kampala-Entebbe'!N28,'13.08 Kampala-Entebbe'!N28,'14.08 Kampala-Entebbe'!N28,'15.08 Kampala-Entebbe 24hr'!N28,'16.08 Kampala-Entebbe 24'!N28,'17.08 Kampala-Entebbe'!N28)</f>
        <v>0</v>
      </c>
      <c r="O28" s="15">
        <f t="shared" si="0"/>
        <v>173.42857142857139</v>
      </c>
      <c r="P28" s="15">
        <f t="shared" si="1"/>
        <v>209.71428571428567</v>
      </c>
      <c r="R28" s="1" t="s">
        <v>152</v>
      </c>
      <c r="S28" s="34">
        <f>SUM(C82:C85)</f>
        <v>23.097552765647723</v>
      </c>
      <c r="T28" s="34">
        <f t="shared" ref="T28:AF28" si="20">SUM(D82:D85)</f>
        <v>0</v>
      </c>
      <c r="U28" s="34">
        <f t="shared" si="20"/>
        <v>24.09972707423578</v>
      </c>
      <c r="V28" s="34">
        <f t="shared" si="20"/>
        <v>8.052572780203775</v>
      </c>
      <c r="W28" s="34">
        <f t="shared" si="20"/>
        <v>0.94508733624454033</v>
      </c>
      <c r="X28" s="34">
        <f t="shared" si="20"/>
        <v>0.48829512372634587</v>
      </c>
      <c r="Y28" s="34">
        <f t="shared" si="20"/>
        <v>3.0260280203784533</v>
      </c>
      <c r="Z28" s="34">
        <f t="shared" si="20"/>
        <v>0.34653202328966476</v>
      </c>
      <c r="AA28" s="34">
        <f t="shared" si="20"/>
        <v>0.28352620087336211</v>
      </c>
      <c r="AB28" s="34">
        <f t="shared" si="20"/>
        <v>0.23627183406113508</v>
      </c>
      <c r="AC28" s="34">
        <f t="shared" si="20"/>
        <v>8.458531659388635</v>
      </c>
      <c r="AD28" s="34">
        <f t="shared" si="20"/>
        <v>0</v>
      </c>
      <c r="AE28" s="31">
        <f t="shared" si="20"/>
        <v>60.57559315866078</v>
      </c>
      <c r="AF28" s="31">
        <f t="shared" si="20"/>
        <v>69.034124818049406</v>
      </c>
    </row>
    <row r="29" spans="2:32" ht="23.1" customHeight="1" x14ac:dyDescent="0.25">
      <c r="B29" s="23" t="s">
        <v>56</v>
      </c>
      <c r="C29" s="49">
        <f>AVERAGE('11.08 Kampala-Entebbe'!C29,'12.08 Kampala-Entebbe'!C29,'13.08 Kampala-Entebbe'!C29,'14.08 Kampala-Entebbe'!C29,'15.08 Kampala-Entebbe 24hr'!C29,'16.08 Kampala-Entebbe 24'!C29,'17.08 Kampala-Entebbe'!C29)</f>
        <v>99.142857142857139</v>
      </c>
      <c r="D29" s="49">
        <f>AVERAGE('11.08 Kampala-Entebbe'!D29,'12.08 Kampala-Entebbe'!D29,'13.08 Kampala-Entebbe'!D29,'14.08 Kampala-Entebbe'!D29,'15.08 Kampala-Entebbe 24hr'!D29,'16.08 Kampala-Entebbe 24'!D29,'17.08 Kampala-Entebbe'!D29)</f>
        <v>0</v>
      </c>
      <c r="E29" s="49">
        <f>AVERAGE('11.08 Kampala-Entebbe'!E29,'12.08 Kampala-Entebbe'!E29,'13.08 Kampala-Entebbe'!E29,'14.08 Kampala-Entebbe'!E29,'15.08 Kampala-Entebbe 24hr'!E29,'16.08 Kampala-Entebbe 24'!E29,'17.08 Kampala-Entebbe'!E29)</f>
        <v>38.285714285714285</v>
      </c>
      <c r="F29" s="49">
        <f>AVERAGE('11.08 Kampala-Entebbe'!F29,'12.08 Kampala-Entebbe'!F29,'13.08 Kampala-Entebbe'!F29,'14.08 Kampala-Entebbe'!F29,'15.08 Kampala-Entebbe 24hr'!F29,'16.08 Kampala-Entebbe 24'!F29,'17.08 Kampala-Entebbe'!F29)</f>
        <v>17.571428571428573</v>
      </c>
      <c r="G29" s="49">
        <f>AVERAGE('11.08 Kampala-Entebbe'!G29,'12.08 Kampala-Entebbe'!G29,'13.08 Kampala-Entebbe'!G29,'14.08 Kampala-Entebbe'!G29,'15.08 Kampala-Entebbe 24hr'!G29,'16.08 Kampala-Entebbe 24'!G29,'17.08 Kampala-Entebbe'!G29)</f>
        <v>1.2857142857142858</v>
      </c>
      <c r="H29" s="49">
        <f>AVERAGE('11.08 Kampala-Entebbe'!H29,'12.08 Kampala-Entebbe'!H29,'13.08 Kampala-Entebbe'!H29,'14.08 Kampala-Entebbe'!H29,'15.08 Kampala-Entebbe 24hr'!H29,'16.08 Kampala-Entebbe 24'!H29,'17.08 Kampala-Entebbe'!H29)</f>
        <v>0</v>
      </c>
      <c r="I29" s="49">
        <f>AVERAGE('11.08 Kampala-Entebbe'!I29,'12.08 Kampala-Entebbe'!I29,'13.08 Kampala-Entebbe'!I29,'14.08 Kampala-Entebbe'!I29,'15.08 Kampala-Entebbe 24hr'!I29,'16.08 Kampala-Entebbe 24'!I29,'17.08 Kampala-Entebbe'!I29)</f>
        <v>8</v>
      </c>
      <c r="J29" s="49">
        <f>AVERAGE('11.08 Kampala-Entebbe'!J29,'12.08 Kampala-Entebbe'!J29,'13.08 Kampala-Entebbe'!J29,'14.08 Kampala-Entebbe'!J29,'15.08 Kampala-Entebbe 24hr'!J29,'16.08 Kampala-Entebbe 24'!J29,'17.08 Kampala-Entebbe'!J29)</f>
        <v>1.2857142857142858</v>
      </c>
      <c r="K29" s="49">
        <f>AVERAGE('11.08 Kampala-Entebbe'!K29,'12.08 Kampala-Entebbe'!K29,'13.08 Kampala-Entebbe'!K29,'14.08 Kampala-Entebbe'!K29,'15.08 Kampala-Entebbe 24hr'!K29,'16.08 Kampala-Entebbe 24'!K29,'17.08 Kampala-Entebbe'!K29)</f>
        <v>1.1428571428571428</v>
      </c>
      <c r="L29" s="49">
        <f>AVERAGE('11.08 Kampala-Entebbe'!L29,'12.08 Kampala-Entebbe'!L29,'13.08 Kampala-Entebbe'!L29,'14.08 Kampala-Entebbe'!L29,'15.08 Kampala-Entebbe 24hr'!L29,'16.08 Kampala-Entebbe 24'!L29,'17.08 Kampala-Entebbe'!L29)</f>
        <v>0</v>
      </c>
      <c r="M29" s="49">
        <f>AVERAGE('11.08 Kampala-Entebbe'!M29,'12.08 Kampala-Entebbe'!M29,'13.08 Kampala-Entebbe'!M29,'14.08 Kampala-Entebbe'!M29,'15.08 Kampala-Entebbe 24hr'!M29,'16.08 Kampala-Entebbe 24'!M29,'17.08 Kampala-Entebbe'!M29)</f>
        <v>36</v>
      </c>
      <c r="N29" s="49">
        <f>AVERAGE('11.08 Kampala-Entebbe'!N29,'12.08 Kampala-Entebbe'!N29,'13.08 Kampala-Entebbe'!N29,'14.08 Kampala-Entebbe'!N29,'15.08 Kampala-Entebbe 24hr'!N29,'16.08 Kampala-Entebbe 24'!N29,'17.08 Kampala-Entebbe'!N29)</f>
        <v>0</v>
      </c>
      <c r="O29" s="15">
        <f t="shared" si="0"/>
        <v>166.71428571428569</v>
      </c>
      <c r="P29" s="15">
        <f t="shared" si="1"/>
        <v>202.71428571428569</v>
      </c>
      <c r="R29" s="1" t="s">
        <v>153</v>
      </c>
      <c r="S29" s="34">
        <f>SUM(C86:C89)</f>
        <v>13.034506459243087</v>
      </c>
      <c r="T29" s="34">
        <f t="shared" ref="T29:AF29" si="21">SUM(D86:D89)</f>
        <v>0</v>
      </c>
      <c r="U29" s="34">
        <f t="shared" si="21"/>
        <v>14.606337336244545</v>
      </c>
      <c r="V29" s="34">
        <f t="shared" si="21"/>
        <v>5.7576698508005819</v>
      </c>
      <c r="W29" s="34">
        <f t="shared" si="21"/>
        <v>0.7397434497816594</v>
      </c>
      <c r="X29" s="34">
        <f t="shared" si="21"/>
        <v>0.38220078238719069</v>
      </c>
      <c r="Y29" s="34">
        <f t="shared" si="21"/>
        <v>3.5803669032023286</v>
      </c>
      <c r="Z29" s="34">
        <f t="shared" si="21"/>
        <v>0.27123926491994177</v>
      </c>
      <c r="AA29" s="34">
        <f t="shared" si="21"/>
        <v>0.22192303493449783</v>
      </c>
      <c r="AB29" s="34">
        <f t="shared" si="21"/>
        <v>0.18493586244541485</v>
      </c>
      <c r="AC29" s="34">
        <f t="shared" si="21"/>
        <v>6.6207038755458516</v>
      </c>
      <c r="AD29" s="34">
        <f t="shared" si="21"/>
        <v>0</v>
      </c>
      <c r="AE29" s="31">
        <f t="shared" si="21"/>
        <v>38.778922943959245</v>
      </c>
      <c r="AF29" s="31">
        <f t="shared" si="21"/>
        <v>45.399626819505094</v>
      </c>
    </row>
    <row r="30" spans="2:32" ht="23.1" customHeight="1" x14ac:dyDescent="0.25">
      <c r="B30" s="23" t="s">
        <v>57</v>
      </c>
      <c r="C30" s="49">
        <f>AVERAGE('11.08 Kampala-Entebbe'!C30,'12.08 Kampala-Entebbe'!C30,'13.08 Kampala-Entebbe'!C30,'14.08 Kampala-Entebbe'!C30,'15.08 Kampala-Entebbe 24hr'!C30,'16.08 Kampala-Entebbe 24'!C30,'17.08 Kampala-Entebbe'!C30)</f>
        <v>71.285714285714292</v>
      </c>
      <c r="D30" s="49">
        <f>AVERAGE('11.08 Kampala-Entebbe'!D30,'12.08 Kampala-Entebbe'!D30,'13.08 Kampala-Entebbe'!D30,'14.08 Kampala-Entebbe'!D30,'15.08 Kampala-Entebbe 24hr'!D30,'16.08 Kampala-Entebbe 24'!D30,'17.08 Kampala-Entebbe'!D30)</f>
        <v>0</v>
      </c>
      <c r="E30" s="49">
        <f>AVERAGE('11.08 Kampala-Entebbe'!E30,'12.08 Kampala-Entebbe'!E30,'13.08 Kampala-Entebbe'!E30,'14.08 Kampala-Entebbe'!E30,'15.08 Kampala-Entebbe 24hr'!E30,'16.08 Kampala-Entebbe 24'!E30,'17.08 Kampala-Entebbe'!E30)</f>
        <v>51.857142857142854</v>
      </c>
      <c r="F30" s="49">
        <f>AVERAGE('11.08 Kampala-Entebbe'!F30,'12.08 Kampala-Entebbe'!F30,'13.08 Kampala-Entebbe'!F30,'14.08 Kampala-Entebbe'!F30,'15.08 Kampala-Entebbe 24hr'!F30,'16.08 Kampala-Entebbe 24'!F30,'17.08 Kampala-Entebbe'!F30)</f>
        <v>17.142857142857142</v>
      </c>
      <c r="G30" s="49">
        <f>AVERAGE('11.08 Kampala-Entebbe'!G30,'12.08 Kampala-Entebbe'!G30,'13.08 Kampala-Entebbe'!G30,'14.08 Kampala-Entebbe'!G30,'15.08 Kampala-Entebbe 24hr'!G30,'16.08 Kampala-Entebbe 24'!G30,'17.08 Kampala-Entebbe'!G30)</f>
        <v>0.5714285714285714</v>
      </c>
      <c r="H30" s="49">
        <f>AVERAGE('11.08 Kampala-Entebbe'!H30,'12.08 Kampala-Entebbe'!H30,'13.08 Kampala-Entebbe'!H30,'14.08 Kampala-Entebbe'!H30,'15.08 Kampala-Entebbe 24hr'!H30,'16.08 Kampala-Entebbe 24'!H30,'17.08 Kampala-Entebbe'!H30)</f>
        <v>0.14285714285714285</v>
      </c>
      <c r="I30" s="49">
        <f>AVERAGE('11.08 Kampala-Entebbe'!I30,'12.08 Kampala-Entebbe'!I30,'13.08 Kampala-Entebbe'!I30,'14.08 Kampala-Entebbe'!I30,'15.08 Kampala-Entebbe 24hr'!I30,'16.08 Kampala-Entebbe 24'!I30,'17.08 Kampala-Entebbe'!I30)</f>
        <v>8.5714285714285712</v>
      </c>
      <c r="J30" s="49">
        <f>AVERAGE('11.08 Kampala-Entebbe'!J30,'12.08 Kampala-Entebbe'!J30,'13.08 Kampala-Entebbe'!J30,'14.08 Kampala-Entebbe'!J30,'15.08 Kampala-Entebbe 24hr'!J30,'16.08 Kampala-Entebbe 24'!J30,'17.08 Kampala-Entebbe'!J30)</f>
        <v>1.4285714285714286</v>
      </c>
      <c r="K30" s="49">
        <f>AVERAGE('11.08 Kampala-Entebbe'!K30,'12.08 Kampala-Entebbe'!K30,'13.08 Kampala-Entebbe'!K30,'14.08 Kampala-Entebbe'!K30,'15.08 Kampala-Entebbe 24hr'!K30,'16.08 Kampala-Entebbe 24'!K30,'17.08 Kampala-Entebbe'!K30)</f>
        <v>0.5714285714285714</v>
      </c>
      <c r="L30" s="49">
        <f>AVERAGE('11.08 Kampala-Entebbe'!L30,'12.08 Kampala-Entebbe'!L30,'13.08 Kampala-Entebbe'!L30,'14.08 Kampala-Entebbe'!L30,'15.08 Kampala-Entebbe 24hr'!L30,'16.08 Kampala-Entebbe 24'!L30,'17.08 Kampala-Entebbe'!L30)</f>
        <v>0.14285714285714285</v>
      </c>
      <c r="M30" s="49">
        <f>AVERAGE('11.08 Kampala-Entebbe'!M30,'12.08 Kampala-Entebbe'!M30,'13.08 Kampala-Entebbe'!M30,'14.08 Kampala-Entebbe'!M30,'15.08 Kampala-Entebbe 24hr'!M30,'16.08 Kampala-Entebbe 24'!M30,'17.08 Kampala-Entebbe'!M30)</f>
        <v>31.857142857142858</v>
      </c>
      <c r="N30" s="49">
        <f>AVERAGE('11.08 Kampala-Entebbe'!N30,'12.08 Kampala-Entebbe'!N30,'13.08 Kampala-Entebbe'!N30,'14.08 Kampala-Entebbe'!N30,'15.08 Kampala-Entebbe 24hr'!N30,'16.08 Kampala-Entebbe 24'!N30,'17.08 Kampala-Entebbe'!N30)</f>
        <v>0</v>
      </c>
      <c r="O30" s="15">
        <f t="shared" si="0"/>
        <v>151.71428571428572</v>
      </c>
      <c r="P30" s="15">
        <f t="shared" si="1"/>
        <v>183.57142857142858</v>
      </c>
      <c r="R30" s="1" t="s">
        <v>154</v>
      </c>
      <c r="S30" s="34">
        <f>SUM(C90:C93)</f>
        <v>17.261035298398831</v>
      </c>
      <c r="T30" s="34">
        <f t="shared" ref="T30:AF30" si="22">SUM(D90:D93)</f>
        <v>0</v>
      </c>
      <c r="U30" s="34">
        <f t="shared" si="22"/>
        <v>11.258160480349336</v>
      </c>
      <c r="V30" s="34">
        <f t="shared" si="22"/>
        <v>4.8322943959243059</v>
      </c>
      <c r="W30" s="34">
        <f t="shared" si="22"/>
        <v>0.62085152838427915</v>
      </c>
      <c r="X30" s="34">
        <f t="shared" si="22"/>
        <v>0.3207732896652109</v>
      </c>
      <c r="Y30" s="34">
        <f t="shared" si="22"/>
        <v>2.4109734352256171</v>
      </c>
      <c r="Z30" s="34">
        <f t="shared" si="22"/>
        <v>0.22764556040756903</v>
      </c>
      <c r="AA30" s="34">
        <f t="shared" si="22"/>
        <v>0.18625545851528372</v>
      </c>
      <c r="AB30" s="34">
        <f t="shared" si="22"/>
        <v>0.15521288209606976</v>
      </c>
      <c r="AC30" s="34">
        <f t="shared" si="22"/>
        <v>5.556621179039297</v>
      </c>
      <c r="AD30" s="34">
        <f t="shared" si="22"/>
        <v>0</v>
      </c>
      <c r="AE30" s="31">
        <f t="shared" si="22"/>
        <v>37.273202328966505</v>
      </c>
      <c r="AF30" s="31">
        <f t="shared" si="22"/>
        <v>42.829823508005795</v>
      </c>
    </row>
    <row r="31" spans="2:32" ht="23.1" customHeight="1" x14ac:dyDescent="0.25">
      <c r="B31" s="24" t="s">
        <v>58</v>
      </c>
      <c r="C31" s="49">
        <f>AVERAGE('11.08 Kampala-Entebbe'!C31,'12.08 Kampala-Entebbe'!C31,'13.08 Kampala-Entebbe'!C31,'14.08 Kampala-Entebbe'!C31,'15.08 Kampala-Entebbe 24hr'!C31,'16.08 Kampala-Entebbe 24'!C31,'17.08 Kampala-Entebbe'!C31)</f>
        <v>82.142857142857139</v>
      </c>
      <c r="D31" s="49">
        <f>AVERAGE('11.08 Kampala-Entebbe'!D31,'12.08 Kampala-Entebbe'!D31,'13.08 Kampala-Entebbe'!D31,'14.08 Kampala-Entebbe'!D31,'15.08 Kampala-Entebbe 24hr'!D31,'16.08 Kampala-Entebbe 24'!D31,'17.08 Kampala-Entebbe'!D31)</f>
        <v>0</v>
      </c>
      <c r="E31" s="49">
        <f>AVERAGE('11.08 Kampala-Entebbe'!E31,'12.08 Kampala-Entebbe'!E31,'13.08 Kampala-Entebbe'!E31,'14.08 Kampala-Entebbe'!E31,'15.08 Kampala-Entebbe 24hr'!E31,'16.08 Kampala-Entebbe 24'!E31,'17.08 Kampala-Entebbe'!E31)</f>
        <v>52.142857142857146</v>
      </c>
      <c r="F31" s="49">
        <f>AVERAGE('11.08 Kampala-Entebbe'!F31,'12.08 Kampala-Entebbe'!F31,'13.08 Kampala-Entebbe'!F31,'14.08 Kampala-Entebbe'!F31,'15.08 Kampala-Entebbe 24hr'!F31,'16.08 Kampala-Entebbe 24'!F31,'17.08 Kampala-Entebbe'!F31)</f>
        <v>16.571428571428573</v>
      </c>
      <c r="G31" s="49">
        <f>AVERAGE('11.08 Kampala-Entebbe'!G31,'12.08 Kampala-Entebbe'!G31,'13.08 Kampala-Entebbe'!G31,'14.08 Kampala-Entebbe'!G31,'15.08 Kampala-Entebbe 24hr'!G31,'16.08 Kampala-Entebbe 24'!G31,'17.08 Kampala-Entebbe'!G31)</f>
        <v>0.42857142857142855</v>
      </c>
      <c r="H31" s="49">
        <f>AVERAGE('11.08 Kampala-Entebbe'!H31,'12.08 Kampala-Entebbe'!H31,'13.08 Kampala-Entebbe'!H31,'14.08 Kampala-Entebbe'!H31,'15.08 Kampala-Entebbe 24hr'!H31,'16.08 Kampala-Entebbe 24'!H31,'17.08 Kampala-Entebbe'!H31)</f>
        <v>0.5714285714285714</v>
      </c>
      <c r="I31" s="49">
        <f>AVERAGE('11.08 Kampala-Entebbe'!I31,'12.08 Kampala-Entebbe'!I31,'13.08 Kampala-Entebbe'!I31,'14.08 Kampala-Entebbe'!I31,'15.08 Kampala-Entebbe 24hr'!I31,'16.08 Kampala-Entebbe 24'!I31,'17.08 Kampala-Entebbe'!I31)</f>
        <v>12.571428571428571</v>
      </c>
      <c r="J31" s="49">
        <f>AVERAGE('11.08 Kampala-Entebbe'!J31,'12.08 Kampala-Entebbe'!J31,'13.08 Kampala-Entebbe'!J31,'14.08 Kampala-Entebbe'!J31,'15.08 Kampala-Entebbe 24hr'!J31,'16.08 Kampala-Entebbe 24'!J31,'17.08 Kampala-Entebbe'!J31)</f>
        <v>2.5714285714285716</v>
      </c>
      <c r="K31" s="49">
        <f>AVERAGE('11.08 Kampala-Entebbe'!K31,'12.08 Kampala-Entebbe'!K31,'13.08 Kampala-Entebbe'!K31,'14.08 Kampala-Entebbe'!K31,'15.08 Kampala-Entebbe 24hr'!K31,'16.08 Kampala-Entebbe 24'!K31,'17.08 Kampala-Entebbe'!K31)</f>
        <v>0.5714285714285714</v>
      </c>
      <c r="L31" s="49">
        <f>AVERAGE('11.08 Kampala-Entebbe'!L31,'12.08 Kampala-Entebbe'!L31,'13.08 Kampala-Entebbe'!L31,'14.08 Kampala-Entebbe'!L31,'15.08 Kampala-Entebbe 24hr'!L31,'16.08 Kampala-Entebbe 24'!L31,'17.08 Kampala-Entebbe'!L31)</f>
        <v>1</v>
      </c>
      <c r="M31" s="49">
        <f>AVERAGE('11.08 Kampala-Entebbe'!M31,'12.08 Kampala-Entebbe'!M31,'13.08 Kampala-Entebbe'!M31,'14.08 Kampala-Entebbe'!M31,'15.08 Kampala-Entebbe 24hr'!M31,'16.08 Kampala-Entebbe 24'!M31,'17.08 Kampala-Entebbe'!M31)</f>
        <v>34.142857142857146</v>
      </c>
      <c r="N31" s="49">
        <f>AVERAGE('11.08 Kampala-Entebbe'!N31,'12.08 Kampala-Entebbe'!N31,'13.08 Kampala-Entebbe'!N31,'14.08 Kampala-Entebbe'!N31,'15.08 Kampala-Entebbe 24hr'!N31,'16.08 Kampala-Entebbe 24'!N31,'17.08 Kampala-Entebbe'!N31)</f>
        <v>0</v>
      </c>
      <c r="O31" s="15">
        <f t="shared" si="0"/>
        <v>168.57142857142861</v>
      </c>
      <c r="P31" s="15">
        <f t="shared" si="1"/>
        <v>202.71428571428575</v>
      </c>
      <c r="R31" s="1" t="s">
        <v>155</v>
      </c>
      <c r="S31" s="34">
        <f>SUM(C94:C97)</f>
        <v>50.959226710334775</v>
      </c>
      <c r="T31" s="34">
        <f t="shared" ref="T31:AF31" si="23">SUM(D94:D97)</f>
        <v>0</v>
      </c>
      <c r="U31" s="34">
        <f t="shared" si="23"/>
        <v>28.718233624454147</v>
      </c>
      <c r="V31" s="34">
        <f t="shared" si="23"/>
        <v>12.240736171761277</v>
      </c>
      <c r="W31" s="34">
        <f t="shared" si="23"/>
        <v>1.5726855895196501</v>
      </c>
      <c r="X31" s="34">
        <f t="shared" si="23"/>
        <v>0.81255422125181931</v>
      </c>
      <c r="Y31" s="34">
        <f t="shared" si="23"/>
        <v>6.1072623726346418</v>
      </c>
      <c r="Z31" s="34">
        <f t="shared" si="23"/>
        <v>0.57665138282387174</v>
      </c>
      <c r="AA31" s="34">
        <f t="shared" si="23"/>
        <v>0.47180567685589503</v>
      </c>
      <c r="AB31" s="34">
        <f t="shared" si="23"/>
        <v>0.39317139737991252</v>
      </c>
      <c r="AC31" s="34">
        <f t="shared" si="23"/>
        <v>14.075536026200867</v>
      </c>
      <c r="AD31" s="34">
        <f t="shared" si="23"/>
        <v>0</v>
      </c>
      <c r="AE31" s="31">
        <f t="shared" si="23"/>
        <v>101.85232714701598</v>
      </c>
      <c r="AF31" s="31">
        <f t="shared" si="23"/>
        <v>115.92786317321685</v>
      </c>
    </row>
    <row r="32" spans="2:32" ht="23.1" customHeight="1" x14ac:dyDescent="0.25">
      <c r="B32" s="24" t="s">
        <v>59</v>
      </c>
      <c r="C32" s="49">
        <f>AVERAGE('11.08 Kampala-Entebbe'!C32,'12.08 Kampala-Entebbe'!C32,'13.08 Kampala-Entebbe'!C32,'14.08 Kampala-Entebbe'!C32,'15.08 Kampala-Entebbe 24hr'!C32,'16.08 Kampala-Entebbe 24'!C32,'17.08 Kampala-Entebbe'!C32)</f>
        <v>84.714285714285708</v>
      </c>
      <c r="D32" s="49">
        <f>AVERAGE('11.08 Kampala-Entebbe'!D32,'12.08 Kampala-Entebbe'!D32,'13.08 Kampala-Entebbe'!D32,'14.08 Kampala-Entebbe'!D32,'15.08 Kampala-Entebbe 24hr'!D32,'16.08 Kampala-Entebbe 24'!D32,'17.08 Kampala-Entebbe'!D32)</f>
        <v>0</v>
      </c>
      <c r="E32" s="49">
        <f>AVERAGE('11.08 Kampala-Entebbe'!E32,'12.08 Kampala-Entebbe'!E32,'13.08 Kampala-Entebbe'!E32,'14.08 Kampala-Entebbe'!E32,'15.08 Kampala-Entebbe 24hr'!E32,'16.08 Kampala-Entebbe 24'!E32,'17.08 Kampala-Entebbe'!E32)</f>
        <v>48.285714285714285</v>
      </c>
      <c r="F32" s="49">
        <f>AVERAGE('11.08 Kampala-Entebbe'!F32,'12.08 Kampala-Entebbe'!F32,'13.08 Kampala-Entebbe'!F32,'14.08 Kampala-Entebbe'!F32,'15.08 Kampala-Entebbe 24hr'!F32,'16.08 Kampala-Entebbe 24'!F32,'17.08 Kampala-Entebbe'!F32)</f>
        <v>15.714285714285714</v>
      </c>
      <c r="G32" s="49">
        <f>AVERAGE('11.08 Kampala-Entebbe'!G32,'12.08 Kampala-Entebbe'!G32,'13.08 Kampala-Entebbe'!G32,'14.08 Kampala-Entebbe'!G32,'15.08 Kampala-Entebbe 24hr'!G32,'16.08 Kampala-Entebbe 24'!G32,'17.08 Kampala-Entebbe'!G32)</f>
        <v>2.8571428571428572</v>
      </c>
      <c r="H32" s="49">
        <f>AVERAGE('11.08 Kampala-Entebbe'!H32,'12.08 Kampala-Entebbe'!H32,'13.08 Kampala-Entebbe'!H32,'14.08 Kampala-Entebbe'!H32,'15.08 Kampala-Entebbe 24hr'!H32,'16.08 Kampala-Entebbe 24'!H32,'17.08 Kampala-Entebbe'!H32)</f>
        <v>0.2857142857142857</v>
      </c>
      <c r="I32" s="49">
        <f>AVERAGE('11.08 Kampala-Entebbe'!I32,'12.08 Kampala-Entebbe'!I32,'13.08 Kampala-Entebbe'!I32,'14.08 Kampala-Entebbe'!I32,'15.08 Kampala-Entebbe 24hr'!I32,'16.08 Kampala-Entebbe 24'!I32,'17.08 Kampala-Entebbe'!I32)</f>
        <v>10.571428571428571</v>
      </c>
      <c r="J32" s="49">
        <f>AVERAGE('11.08 Kampala-Entebbe'!J32,'12.08 Kampala-Entebbe'!J32,'13.08 Kampala-Entebbe'!J32,'14.08 Kampala-Entebbe'!J32,'15.08 Kampala-Entebbe 24hr'!J32,'16.08 Kampala-Entebbe 24'!J32,'17.08 Kampala-Entebbe'!J32)</f>
        <v>0.7142857142857143</v>
      </c>
      <c r="K32" s="49">
        <f>AVERAGE('11.08 Kampala-Entebbe'!K32,'12.08 Kampala-Entebbe'!K32,'13.08 Kampala-Entebbe'!K32,'14.08 Kampala-Entebbe'!K32,'15.08 Kampala-Entebbe 24hr'!K32,'16.08 Kampala-Entebbe 24'!K32,'17.08 Kampala-Entebbe'!K32)</f>
        <v>0</v>
      </c>
      <c r="L32" s="49">
        <f>AVERAGE('11.08 Kampala-Entebbe'!L32,'12.08 Kampala-Entebbe'!L32,'13.08 Kampala-Entebbe'!L32,'14.08 Kampala-Entebbe'!L32,'15.08 Kampala-Entebbe 24hr'!L32,'16.08 Kampala-Entebbe 24'!L32,'17.08 Kampala-Entebbe'!L32)</f>
        <v>0.42857142857142855</v>
      </c>
      <c r="M32" s="49">
        <f>AVERAGE('11.08 Kampala-Entebbe'!M32,'12.08 Kampala-Entebbe'!M32,'13.08 Kampala-Entebbe'!M32,'14.08 Kampala-Entebbe'!M32,'15.08 Kampala-Entebbe 24hr'!M32,'16.08 Kampala-Entebbe 24'!M32,'17.08 Kampala-Entebbe'!M32)</f>
        <v>35.571428571428569</v>
      </c>
      <c r="N32" s="49">
        <f>AVERAGE('11.08 Kampala-Entebbe'!N32,'12.08 Kampala-Entebbe'!N32,'13.08 Kampala-Entebbe'!N32,'14.08 Kampala-Entebbe'!N32,'15.08 Kampala-Entebbe 24hr'!N32,'16.08 Kampala-Entebbe 24'!N32,'17.08 Kampala-Entebbe'!N32)</f>
        <v>0</v>
      </c>
      <c r="O32" s="15">
        <f t="shared" si="0"/>
        <v>163.57142857142858</v>
      </c>
      <c r="P32" s="15">
        <f t="shared" si="1"/>
        <v>199.14285714285717</v>
      </c>
      <c r="R32" s="1" t="s">
        <v>156</v>
      </c>
      <c r="S32" s="34">
        <f>SUM(C98:C101)</f>
        <v>108.30025473071325</v>
      </c>
      <c r="T32" s="34">
        <f t="shared" ref="T32:AF32" si="24">SUM(D98:D101)</f>
        <v>0</v>
      </c>
      <c r="U32" s="34">
        <f t="shared" si="24"/>
        <v>35.40665938864629</v>
      </c>
      <c r="V32" s="34">
        <f t="shared" si="24"/>
        <v>24.16402110625911</v>
      </c>
      <c r="W32" s="34">
        <f t="shared" si="24"/>
        <v>3.1045851528384292</v>
      </c>
      <c r="X32" s="34">
        <f t="shared" si="24"/>
        <v>1.6040356622998551</v>
      </c>
      <c r="Y32" s="34">
        <f t="shared" si="24"/>
        <v>12.056139010189234</v>
      </c>
      <c r="Z32" s="34">
        <f t="shared" si="24"/>
        <v>1.1383478893740908</v>
      </c>
      <c r="AA32" s="34">
        <f t="shared" si="24"/>
        <v>0.93137554585152882</v>
      </c>
      <c r="AB32" s="34">
        <f t="shared" si="24"/>
        <v>0.77614628820960729</v>
      </c>
      <c r="AC32" s="34">
        <f t="shared" si="24"/>
        <v>27.786037117903945</v>
      </c>
      <c r="AD32" s="34">
        <f t="shared" si="24"/>
        <v>0</v>
      </c>
      <c r="AE32" s="31">
        <f t="shared" si="24"/>
        <v>187.48156477438141</v>
      </c>
      <c r="AF32" s="31">
        <f t="shared" si="24"/>
        <v>215.26760189228537</v>
      </c>
    </row>
    <row r="33" spans="2:32" ht="23.1" customHeight="1" x14ac:dyDescent="0.25">
      <c r="B33" s="23" t="s">
        <v>60</v>
      </c>
      <c r="C33" s="49">
        <f>AVERAGE('11.08 Kampala-Entebbe'!C33,'12.08 Kampala-Entebbe'!C33,'13.08 Kampala-Entebbe'!C33,'14.08 Kampala-Entebbe'!C33,'15.08 Kampala-Entebbe 24hr'!C33,'16.08 Kampala-Entebbe 24'!C33,'17.08 Kampala-Entebbe'!C33)</f>
        <v>99.428571428571431</v>
      </c>
      <c r="D33" s="49">
        <f>AVERAGE('11.08 Kampala-Entebbe'!D33,'12.08 Kampala-Entebbe'!D33,'13.08 Kampala-Entebbe'!D33,'14.08 Kampala-Entebbe'!D33,'15.08 Kampala-Entebbe 24hr'!D33,'16.08 Kampala-Entebbe 24'!D33,'17.08 Kampala-Entebbe'!D33)</f>
        <v>0</v>
      </c>
      <c r="E33" s="49">
        <f>AVERAGE('11.08 Kampala-Entebbe'!E33,'12.08 Kampala-Entebbe'!E33,'13.08 Kampala-Entebbe'!E33,'14.08 Kampala-Entebbe'!E33,'15.08 Kampala-Entebbe 24hr'!E33,'16.08 Kampala-Entebbe 24'!E33,'17.08 Kampala-Entebbe'!E33)</f>
        <v>47.571428571428569</v>
      </c>
      <c r="F33" s="49">
        <f>AVERAGE('11.08 Kampala-Entebbe'!F33,'12.08 Kampala-Entebbe'!F33,'13.08 Kampala-Entebbe'!F33,'14.08 Kampala-Entebbe'!F33,'15.08 Kampala-Entebbe 24hr'!F33,'16.08 Kampala-Entebbe 24'!F33,'17.08 Kampala-Entebbe'!F33)</f>
        <v>20.857142857142858</v>
      </c>
      <c r="G33" s="49">
        <f>AVERAGE('11.08 Kampala-Entebbe'!G33,'12.08 Kampala-Entebbe'!G33,'13.08 Kampala-Entebbe'!G33,'14.08 Kampala-Entebbe'!G33,'15.08 Kampala-Entebbe 24hr'!G33,'16.08 Kampala-Entebbe 24'!G33,'17.08 Kampala-Entebbe'!G33)</f>
        <v>2.1428571428571428</v>
      </c>
      <c r="H33" s="49">
        <f>AVERAGE('11.08 Kampala-Entebbe'!H33,'12.08 Kampala-Entebbe'!H33,'13.08 Kampala-Entebbe'!H33,'14.08 Kampala-Entebbe'!H33,'15.08 Kampala-Entebbe 24hr'!H33,'16.08 Kampala-Entebbe 24'!H33,'17.08 Kampala-Entebbe'!H33)</f>
        <v>0</v>
      </c>
      <c r="I33" s="49">
        <f>AVERAGE('11.08 Kampala-Entebbe'!I33,'12.08 Kampala-Entebbe'!I33,'13.08 Kampala-Entebbe'!I33,'14.08 Kampala-Entebbe'!I33,'15.08 Kampala-Entebbe 24hr'!I33,'16.08 Kampala-Entebbe 24'!I33,'17.08 Kampala-Entebbe'!I33)</f>
        <v>11</v>
      </c>
      <c r="J33" s="49">
        <f>AVERAGE('11.08 Kampala-Entebbe'!J33,'12.08 Kampala-Entebbe'!J33,'13.08 Kampala-Entebbe'!J33,'14.08 Kampala-Entebbe'!J33,'15.08 Kampala-Entebbe 24hr'!J33,'16.08 Kampala-Entebbe 24'!J33,'17.08 Kampala-Entebbe'!J33)</f>
        <v>0.7142857142857143</v>
      </c>
      <c r="K33" s="49">
        <f>AVERAGE('11.08 Kampala-Entebbe'!K33,'12.08 Kampala-Entebbe'!K33,'13.08 Kampala-Entebbe'!K33,'14.08 Kampala-Entebbe'!K33,'15.08 Kampala-Entebbe 24hr'!K33,'16.08 Kampala-Entebbe 24'!K33,'17.08 Kampala-Entebbe'!K33)</f>
        <v>0.5714285714285714</v>
      </c>
      <c r="L33" s="49">
        <f>AVERAGE('11.08 Kampala-Entebbe'!L33,'12.08 Kampala-Entebbe'!L33,'13.08 Kampala-Entebbe'!L33,'14.08 Kampala-Entebbe'!L33,'15.08 Kampala-Entebbe 24hr'!L33,'16.08 Kampala-Entebbe 24'!L33,'17.08 Kampala-Entebbe'!L33)</f>
        <v>0.42857142857142855</v>
      </c>
      <c r="M33" s="49">
        <f>AVERAGE('11.08 Kampala-Entebbe'!M33,'12.08 Kampala-Entebbe'!M33,'13.08 Kampala-Entebbe'!M33,'14.08 Kampala-Entebbe'!M33,'15.08 Kampala-Entebbe 24hr'!M33,'16.08 Kampala-Entebbe 24'!M33,'17.08 Kampala-Entebbe'!M33)</f>
        <v>25.714285714285715</v>
      </c>
      <c r="N33" s="49">
        <f>AVERAGE('11.08 Kampala-Entebbe'!N33,'12.08 Kampala-Entebbe'!N33,'13.08 Kampala-Entebbe'!N33,'14.08 Kampala-Entebbe'!N33,'15.08 Kampala-Entebbe 24hr'!N33,'16.08 Kampala-Entebbe 24'!N33,'17.08 Kampala-Entebbe'!N33)</f>
        <v>0</v>
      </c>
      <c r="O33" s="15">
        <f t="shared" si="0"/>
        <v>182.71428571428572</v>
      </c>
      <c r="P33" s="15">
        <f t="shared" si="1"/>
        <v>208.42857142857144</v>
      </c>
      <c r="R33" s="1" t="s">
        <v>157</v>
      </c>
      <c r="S33" s="34">
        <f>SUM(C102:C105)</f>
        <v>147.90492176128092</v>
      </c>
      <c r="T33" s="34">
        <f t="shared" ref="T33:AF33" si="25">SUM(D102:D105)</f>
        <v>0</v>
      </c>
      <c r="U33" s="34">
        <f t="shared" si="25"/>
        <v>85.562729257641891</v>
      </c>
      <c r="V33" s="34">
        <f t="shared" si="25"/>
        <v>31.924412299854424</v>
      </c>
      <c r="W33" s="34">
        <f t="shared" si="25"/>
        <v>4.1016375545851513</v>
      </c>
      <c r="X33" s="34">
        <f t="shared" si="25"/>
        <v>2.1191794032023279</v>
      </c>
      <c r="Y33" s="34">
        <f t="shared" si="25"/>
        <v>15.928025836972337</v>
      </c>
      <c r="Z33" s="34">
        <f t="shared" si="25"/>
        <v>1.5039337700145552</v>
      </c>
      <c r="AA33" s="34">
        <f t="shared" si="25"/>
        <v>1.2304912663755452</v>
      </c>
      <c r="AB33" s="34">
        <f t="shared" si="25"/>
        <v>1.799272197962154</v>
      </c>
      <c r="AC33" s="34">
        <f t="shared" si="25"/>
        <v>60.47296670305677</v>
      </c>
      <c r="AD33" s="34">
        <f t="shared" si="25"/>
        <v>0</v>
      </c>
      <c r="AE33" s="31">
        <f t="shared" si="25"/>
        <v>292.07460334788937</v>
      </c>
      <c r="AF33" s="31">
        <f t="shared" si="25"/>
        <v>352.54757005094615</v>
      </c>
    </row>
    <row r="34" spans="2:32" ht="23.1" customHeight="1" x14ac:dyDescent="0.25">
      <c r="B34" s="24" t="s">
        <v>61</v>
      </c>
      <c r="C34" s="49">
        <f>AVERAGE('11.08 Kampala-Entebbe'!C34,'12.08 Kampala-Entebbe'!C34,'13.08 Kampala-Entebbe'!C34,'14.08 Kampala-Entebbe'!C34,'15.08 Kampala-Entebbe 24hr'!C34,'16.08 Kampala-Entebbe 24'!C34,'17.08 Kampala-Entebbe'!C34)</f>
        <v>78.714285714285708</v>
      </c>
      <c r="D34" s="49">
        <f>AVERAGE('11.08 Kampala-Entebbe'!D34,'12.08 Kampala-Entebbe'!D34,'13.08 Kampala-Entebbe'!D34,'14.08 Kampala-Entebbe'!D34,'15.08 Kampala-Entebbe 24hr'!D34,'16.08 Kampala-Entebbe 24'!D34,'17.08 Kampala-Entebbe'!D34)</f>
        <v>0</v>
      </c>
      <c r="E34" s="49">
        <f>AVERAGE('11.08 Kampala-Entebbe'!E34,'12.08 Kampala-Entebbe'!E34,'13.08 Kampala-Entebbe'!E34,'14.08 Kampala-Entebbe'!E34,'15.08 Kampala-Entebbe 24hr'!E34,'16.08 Kampala-Entebbe 24'!E34,'17.08 Kampala-Entebbe'!E34)</f>
        <v>44.571428571428569</v>
      </c>
      <c r="F34" s="49">
        <f>AVERAGE('11.08 Kampala-Entebbe'!F34,'12.08 Kampala-Entebbe'!F34,'13.08 Kampala-Entebbe'!F34,'14.08 Kampala-Entebbe'!F34,'15.08 Kampala-Entebbe 24hr'!F34,'16.08 Kampala-Entebbe 24'!F34,'17.08 Kampala-Entebbe'!F34)</f>
        <v>19.142857142857142</v>
      </c>
      <c r="G34" s="49">
        <f>AVERAGE('11.08 Kampala-Entebbe'!G34,'12.08 Kampala-Entebbe'!G34,'13.08 Kampala-Entebbe'!G34,'14.08 Kampala-Entebbe'!G34,'15.08 Kampala-Entebbe 24hr'!G34,'16.08 Kampala-Entebbe 24'!G34,'17.08 Kampala-Entebbe'!G34)</f>
        <v>0.2857142857142857</v>
      </c>
      <c r="H34" s="49">
        <f>AVERAGE('11.08 Kampala-Entebbe'!H34,'12.08 Kampala-Entebbe'!H34,'13.08 Kampala-Entebbe'!H34,'14.08 Kampala-Entebbe'!H34,'15.08 Kampala-Entebbe 24hr'!H34,'16.08 Kampala-Entebbe 24'!H34,'17.08 Kampala-Entebbe'!H34)</f>
        <v>0.7142857142857143</v>
      </c>
      <c r="I34" s="49">
        <f>AVERAGE('11.08 Kampala-Entebbe'!I34,'12.08 Kampala-Entebbe'!I34,'13.08 Kampala-Entebbe'!I34,'14.08 Kampala-Entebbe'!I34,'15.08 Kampala-Entebbe 24hr'!I34,'16.08 Kampala-Entebbe 24'!I34,'17.08 Kampala-Entebbe'!I34)</f>
        <v>9.2857142857142865</v>
      </c>
      <c r="J34" s="49">
        <f>AVERAGE('11.08 Kampala-Entebbe'!J34,'12.08 Kampala-Entebbe'!J34,'13.08 Kampala-Entebbe'!J34,'14.08 Kampala-Entebbe'!J34,'15.08 Kampala-Entebbe 24hr'!J34,'16.08 Kampala-Entebbe 24'!J34,'17.08 Kampala-Entebbe'!J34)</f>
        <v>0.7142857142857143</v>
      </c>
      <c r="K34" s="49">
        <f>AVERAGE('11.08 Kampala-Entebbe'!K34,'12.08 Kampala-Entebbe'!K34,'13.08 Kampala-Entebbe'!K34,'14.08 Kampala-Entebbe'!K34,'15.08 Kampala-Entebbe 24hr'!K34,'16.08 Kampala-Entebbe 24'!K34,'17.08 Kampala-Entebbe'!K34)</f>
        <v>0.42857142857142855</v>
      </c>
      <c r="L34" s="49">
        <f>AVERAGE('11.08 Kampala-Entebbe'!L34,'12.08 Kampala-Entebbe'!L34,'13.08 Kampala-Entebbe'!L34,'14.08 Kampala-Entebbe'!L34,'15.08 Kampala-Entebbe 24hr'!L34,'16.08 Kampala-Entebbe 24'!L34,'17.08 Kampala-Entebbe'!L34)</f>
        <v>0</v>
      </c>
      <c r="M34" s="49">
        <f>AVERAGE('11.08 Kampala-Entebbe'!M34,'12.08 Kampala-Entebbe'!M34,'13.08 Kampala-Entebbe'!M34,'14.08 Kampala-Entebbe'!M34,'15.08 Kampala-Entebbe 24hr'!M34,'16.08 Kampala-Entebbe 24'!M34,'17.08 Kampala-Entebbe'!M34)</f>
        <v>32.857142857142854</v>
      </c>
      <c r="N34" s="49">
        <f>AVERAGE('11.08 Kampala-Entebbe'!N34,'12.08 Kampala-Entebbe'!N34,'13.08 Kampala-Entebbe'!N34,'14.08 Kampala-Entebbe'!N34,'15.08 Kampala-Entebbe 24hr'!N34,'16.08 Kampala-Entebbe 24'!N34,'17.08 Kampala-Entebbe'!N34)</f>
        <v>0</v>
      </c>
      <c r="O34" s="15">
        <f t="shared" si="0"/>
        <v>153.85714285714283</v>
      </c>
      <c r="P34" s="15">
        <f t="shared" si="1"/>
        <v>186.71428571428569</v>
      </c>
      <c r="R34" s="51" t="s">
        <v>90</v>
      </c>
      <c r="S34" s="52">
        <f t="shared" ref="S34:AF34" si="26">MAX(S10:S12)</f>
        <v>291.42857142857144</v>
      </c>
      <c r="T34" s="52">
        <f t="shared" si="26"/>
        <v>0</v>
      </c>
      <c r="U34" s="52">
        <f t="shared" si="26"/>
        <v>143.71428571428572</v>
      </c>
      <c r="V34" s="52">
        <f t="shared" si="26"/>
        <v>80.571428571428555</v>
      </c>
      <c r="W34" s="52">
        <f t="shared" si="26"/>
        <v>4.7142857142857135</v>
      </c>
      <c r="X34" s="52">
        <f t="shared" si="26"/>
        <v>2.5714285714285712</v>
      </c>
      <c r="Y34" s="52">
        <f t="shared" si="26"/>
        <v>20.142857142857142</v>
      </c>
      <c r="Z34" s="52">
        <f t="shared" si="26"/>
        <v>2.714285714285714</v>
      </c>
      <c r="AA34" s="52">
        <f t="shared" si="26"/>
        <v>1.7142857142857142</v>
      </c>
      <c r="AB34" s="52">
        <f t="shared" si="26"/>
        <v>0.5714285714285714</v>
      </c>
      <c r="AC34" s="52">
        <f t="shared" si="26"/>
        <v>109.14285714285714</v>
      </c>
      <c r="AD34" s="52">
        <f t="shared" si="26"/>
        <v>0</v>
      </c>
      <c r="AE34" s="40">
        <f t="shared" si="26"/>
        <v>542.57142857142856</v>
      </c>
      <c r="AF34" s="40">
        <f t="shared" si="26"/>
        <v>651.71428571428578</v>
      </c>
    </row>
    <row r="35" spans="2:32" ht="23.1" customHeight="1" x14ac:dyDescent="0.25">
      <c r="B35" s="24" t="s">
        <v>62</v>
      </c>
      <c r="C35" s="49">
        <f>AVERAGE('11.08 Kampala-Entebbe'!C35,'12.08 Kampala-Entebbe'!C35,'13.08 Kampala-Entebbe'!C35,'14.08 Kampala-Entebbe'!C35,'15.08 Kampala-Entebbe 24hr'!C35,'16.08 Kampala-Entebbe 24'!C35,'17.08 Kampala-Entebbe'!C35)</f>
        <v>94.714285714285708</v>
      </c>
      <c r="D35" s="49">
        <f>AVERAGE('11.08 Kampala-Entebbe'!D35,'12.08 Kampala-Entebbe'!D35,'13.08 Kampala-Entebbe'!D35,'14.08 Kampala-Entebbe'!D35,'15.08 Kampala-Entebbe 24hr'!D35,'16.08 Kampala-Entebbe 24'!D35,'17.08 Kampala-Entebbe'!D35)</f>
        <v>0</v>
      </c>
      <c r="E35" s="49">
        <f>AVERAGE('11.08 Kampala-Entebbe'!E35,'12.08 Kampala-Entebbe'!E35,'13.08 Kampala-Entebbe'!E35,'14.08 Kampala-Entebbe'!E35,'15.08 Kampala-Entebbe 24hr'!E35,'16.08 Kampala-Entebbe 24'!E35,'17.08 Kampala-Entebbe'!E35)</f>
        <v>47.142857142857146</v>
      </c>
      <c r="F35" s="49">
        <f>AVERAGE('11.08 Kampala-Entebbe'!F35,'12.08 Kampala-Entebbe'!F35,'13.08 Kampala-Entebbe'!F35,'14.08 Kampala-Entebbe'!F35,'15.08 Kampala-Entebbe 24hr'!F35,'16.08 Kampala-Entebbe 24'!F35,'17.08 Kampala-Entebbe'!F35)</f>
        <v>19.428571428571427</v>
      </c>
      <c r="G35" s="49">
        <f>AVERAGE('11.08 Kampala-Entebbe'!G35,'12.08 Kampala-Entebbe'!G35,'13.08 Kampala-Entebbe'!G35,'14.08 Kampala-Entebbe'!G35,'15.08 Kampala-Entebbe 24hr'!G35,'16.08 Kampala-Entebbe 24'!G35,'17.08 Kampala-Entebbe'!G35)</f>
        <v>1.7142857142857142</v>
      </c>
      <c r="H35" s="49">
        <f>AVERAGE('11.08 Kampala-Entebbe'!H35,'12.08 Kampala-Entebbe'!H35,'13.08 Kampala-Entebbe'!H35,'14.08 Kampala-Entebbe'!H35,'15.08 Kampala-Entebbe 24hr'!H35,'16.08 Kampala-Entebbe 24'!H35,'17.08 Kampala-Entebbe'!H35)</f>
        <v>0.14285714285714285</v>
      </c>
      <c r="I35" s="49">
        <f>AVERAGE('11.08 Kampala-Entebbe'!I35,'12.08 Kampala-Entebbe'!I35,'13.08 Kampala-Entebbe'!I35,'14.08 Kampala-Entebbe'!I35,'15.08 Kampala-Entebbe 24hr'!I35,'16.08 Kampala-Entebbe 24'!I35,'17.08 Kampala-Entebbe'!I35)</f>
        <v>8.4285714285714288</v>
      </c>
      <c r="J35" s="49">
        <f>AVERAGE('11.08 Kampala-Entebbe'!J35,'12.08 Kampala-Entebbe'!J35,'13.08 Kampala-Entebbe'!J35,'14.08 Kampala-Entebbe'!J35,'15.08 Kampala-Entebbe 24hr'!J35,'16.08 Kampala-Entebbe 24'!J35,'17.08 Kampala-Entebbe'!J35)</f>
        <v>0.7142857142857143</v>
      </c>
      <c r="K35" s="49">
        <f>AVERAGE('11.08 Kampala-Entebbe'!K35,'12.08 Kampala-Entebbe'!K35,'13.08 Kampala-Entebbe'!K35,'14.08 Kampala-Entebbe'!K35,'15.08 Kampala-Entebbe 24hr'!K35,'16.08 Kampala-Entebbe 24'!K35,'17.08 Kampala-Entebbe'!K35)</f>
        <v>0.42857142857142855</v>
      </c>
      <c r="L35" s="49">
        <f>AVERAGE('11.08 Kampala-Entebbe'!L35,'12.08 Kampala-Entebbe'!L35,'13.08 Kampala-Entebbe'!L35,'14.08 Kampala-Entebbe'!L35,'15.08 Kampala-Entebbe 24hr'!L35,'16.08 Kampala-Entebbe 24'!L35,'17.08 Kampala-Entebbe'!L35)</f>
        <v>0.14285714285714285</v>
      </c>
      <c r="M35" s="49">
        <f>AVERAGE('11.08 Kampala-Entebbe'!M35,'12.08 Kampala-Entebbe'!M35,'13.08 Kampala-Entebbe'!M35,'14.08 Kampala-Entebbe'!M35,'15.08 Kampala-Entebbe 24hr'!M35,'16.08 Kampala-Entebbe 24'!M35,'17.08 Kampala-Entebbe'!M35)</f>
        <v>30.571428571428573</v>
      </c>
      <c r="N35" s="49">
        <f>AVERAGE('11.08 Kampala-Entebbe'!N35,'12.08 Kampala-Entebbe'!N35,'13.08 Kampala-Entebbe'!N35,'14.08 Kampala-Entebbe'!N35,'15.08 Kampala-Entebbe 24hr'!N35,'16.08 Kampala-Entebbe 24'!N35,'17.08 Kampala-Entebbe'!N35)</f>
        <v>0</v>
      </c>
      <c r="O35" s="15">
        <f t="shared" si="0"/>
        <v>172.85714285714283</v>
      </c>
      <c r="P35" s="15">
        <f t="shared" si="1"/>
        <v>203.42857142857142</v>
      </c>
      <c r="R35" s="51" t="s">
        <v>91</v>
      </c>
      <c r="S35" s="52">
        <f t="shared" ref="S35:AF35" si="27">MAX(S13:S18)</f>
        <v>606</v>
      </c>
      <c r="T35" s="52">
        <f t="shared" si="27"/>
        <v>0</v>
      </c>
      <c r="U35" s="52">
        <f t="shared" si="27"/>
        <v>199.85714285714283</v>
      </c>
      <c r="V35" s="52">
        <f t="shared" si="27"/>
        <v>103.71428571428571</v>
      </c>
      <c r="W35" s="52">
        <f t="shared" si="27"/>
        <v>15.142857142857142</v>
      </c>
      <c r="X35" s="52">
        <f t="shared" si="27"/>
        <v>1.4285714285714286</v>
      </c>
      <c r="Y35" s="52">
        <f t="shared" si="27"/>
        <v>48.428571428571431</v>
      </c>
      <c r="Z35" s="52">
        <f t="shared" si="27"/>
        <v>6.7142857142857144</v>
      </c>
      <c r="AA35" s="52">
        <f t="shared" si="27"/>
        <v>4.1428571428571423</v>
      </c>
      <c r="AB35" s="52">
        <f t="shared" si="27"/>
        <v>2.2857142857142856</v>
      </c>
      <c r="AC35" s="52">
        <f t="shared" si="27"/>
        <v>138.28571428571428</v>
      </c>
      <c r="AD35" s="52">
        <f t="shared" si="27"/>
        <v>0</v>
      </c>
      <c r="AE35" s="40">
        <f t="shared" si="27"/>
        <v>948.42857142857133</v>
      </c>
      <c r="AF35" s="40">
        <f t="shared" si="27"/>
        <v>1070.8571428571429</v>
      </c>
    </row>
    <row r="36" spans="2:32" ht="23.1" customHeight="1" x14ac:dyDescent="0.25">
      <c r="B36" s="24" t="s">
        <v>63</v>
      </c>
      <c r="C36" s="49">
        <f>AVERAGE('11.08 Kampala-Entebbe'!C36,'12.08 Kampala-Entebbe'!C36,'13.08 Kampala-Entebbe'!C36,'14.08 Kampala-Entebbe'!C36,'15.08 Kampala-Entebbe 24hr'!C36,'16.08 Kampala-Entebbe 24'!C36,'17.08 Kampala-Entebbe'!C36)</f>
        <v>107.28571428571429</v>
      </c>
      <c r="D36" s="49">
        <f>AVERAGE('11.08 Kampala-Entebbe'!D36,'12.08 Kampala-Entebbe'!D36,'13.08 Kampala-Entebbe'!D36,'14.08 Kampala-Entebbe'!D36,'15.08 Kampala-Entebbe 24hr'!D36,'16.08 Kampala-Entebbe 24'!D36,'17.08 Kampala-Entebbe'!D36)</f>
        <v>0</v>
      </c>
      <c r="E36" s="49">
        <f>AVERAGE('11.08 Kampala-Entebbe'!E36,'12.08 Kampala-Entebbe'!E36,'13.08 Kampala-Entebbe'!E36,'14.08 Kampala-Entebbe'!E36,'15.08 Kampala-Entebbe 24hr'!E36,'16.08 Kampala-Entebbe 24'!E36,'17.08 Kampala-Entebbe'!E36)</f>
        <v>44.142857142857146</v>
      </c>
      <c r="F36" s="49">
        <f>AVERAGE('11.08 Kampala-Entebbe'!F36,'12.08 Kampala-Entebbe'!F36,'13.08 Kampala-Entebbe'!F36,'14.08 Kampala-Entebbe'!F36,'15.08 Kampala-Entebbe 24hr'!F36,'16.08 Kampala-Entebbe 24'!F36,'17.08 Kampala-Entebbe'!F36)</f>
        <v>15.428571428571429</v>
      </c>
      <c r="G36" s="49">
        <f>AVERAGE('11.08 Kampala-Entebbe'!G36,'12.08 Kampala-Entebbe'!G36,'13.08 Kampala-Entebbe'!G36,'14.08 Kampala-Entebbe'!G36,'15.08 Kampala-Entebbe 24hr'!G36,'16.08 Kampala-Entebbe 24'!G36,'17.08 Kampala-Entebbe'!G36)</f>
        <v>1.4285714285714286</v>
      </c>
      <c r="H36" s="49">
        <f>AVERAGE('11.08 Kampala-Entebbe'!H36,'12.08 Kampala-Entebbe'!H36,'13.08 Kampala-Entebbe'!H36,'14.08 Kampala-Entebbe'!H36,'15.08 Kampala-Entebbe 24hr'!H36,'16.08 Kampala-Entebbe 24'!H36,'17.08 Kampala-Entebbe'!H36)</f>
        <v>0.14285714285714285</v>
      </c>
      <c r="I36" s="49">
        <f>AVERAGE('11.08 Kampala-Entebbe'!I36,'12.08 Kampala-Entebbe'!I36,'13.08 Kampala-Entebbe'!I36,'14.08 Kampala-Entebbe'!I36,'15.08 Kampala-Entebbe 24hr'!I36,'16.08 Kampala-Entebbe 24'!I36,'17.08 Kampala-Entebbe'!I36)</f>
        <v>11.428571428571429</v>
      </c>
      <c r="J36" s="49">
        <f>AVERAGE('11.08 Kampala-Entebbe'!J36,'12.08 Kampala-Entebbe'!J36,'13.08 Kampala-Entebbe'!J36,'14.08 Kampala-Entebbe'!J36,'15.08 Kampala-Entebbe 24hr'!J36,'16.08 Kampala-Entebbe 24'!J36,'17.08 Kampala-Entebbe'!J36)</f>
        <v>1.4285714285714286</v>
      </c>
      <c r="K36" s="49">
        <f>AVERAGE('11.08 Kampala-Entebbe'!K36,'12.08 Kampala-Entebbe'!K36,'13.08 Kampala-Entebbe'!K36,'14.08 Kampala-Entebbe'!K36,'15.08 Kampala-Entebbe 24hr'!K36,'16.08 Kampala-Entebbe 24'!K36,'17.08 Kampala-Entebbe'!K36)</f>
        <v>1.1428571428571428</v>
      </c>
      <c r="L36" s="49">
        <f>AVERAGE('11.08 Kampala-Entebbe'!L36,'12.08 Kampala-Entebbe'!L36,'13.08 Kampala-Entebbe'!L36,'14.08 Kampala-Entebbe'!L36,'15.08 Kampala-Entebbe 24hr'!L36,'16.08 Kampala-Entebbe 24'!L36,'17.08 Kampala-Entebbe'!L36)</f>
        <v>1</v>
      </c>
      <c r="M36" s="49">
        <f>AVERAGE('11.08 Kampala-Entebbe'!M36,'12.08 Kampala-Entebbe'!M36,'13.08 Kampala-Entebbe'!M36,'14.08 Kampala-Entebbe'!M36,'15.08 Kampala-Entebbe 24hr'!M36,'16.08 Kampala-Entebbe 24'!M36,'17.08 Kampala-Entebbe'!M36)</f>
        <v>31</v>
      </c>
      <c r="N36" s="49">
        <f>AVERAGE('11.08 Kampala-Entebbe'!N36,'12.08 Kampala-Entebbe'!N36,'13.08 Kampala-Entebbe'!N36,'14.08 Kampala-Entebbe'!N36,'15.08 Kampala-Entebbe 24hr'!N36,'16.08 Kampala-Entebbe 24'!N36,'17.08 Kampala-Entebbe'!N36)</f>
        <v>0</v>
      </c>
      <c r="O36" s="15">
        <f t="shared" si="0"/>
        <v>183.42857142857139</v>
      </c>
      <c r="P36" s="15">
        <f t="shared" si="1"/>
        <v>214.42857142857139</v>
      </c>
      <c r="R36" s="51" t="s">
        <v>92</v>
      </c>
      <c r="S36" s="52">
        <f t="shared" ref="S36:AF36" si="28">MAX(S19:S21)</f>
        <v>509.85714285714289</v>
      </c>
      <c r="T36" s="52">
        <f t="shared" si="28"/>
        <v>0</v>
      </c>
      <c r="U36" s="52">
        <f t="shared" si="28"/>
        <v>272.42857142857139</v>
      </c>
      <c r="V36" s="52">
        <f t="shared" si="28"/>
        <v>103.28571428571428</v>
      </c>
      <c r="W36" s="52">
        <f t="shared" si="28"/>
        <v>13.000000000000002</v>
      </c>
      <c r="X36" s="52">
        <f t="shared" si="28"/>
        <v>6.4285714285714279</v>
      </c>
      <c r="Y36" s="52">
        <f t="shared" si="28"/>
        <v>50.714285714285708</v>
      </c>
      <c r="Z36" s="52">
        <f t="shared" si="28"/>
        <v>6.4285714285714279</v>
      </c>
      <c r="AA36" s="52">
        <f t="shared" si="28"/>
        <v>5.5714285714285712</v>
      </c>
      <c r="AB36" s="52">
        <f t="shared" si="28"/>
        <v>2.5714285714285712</v>
      </c>
      <c r="AC36" s="52">
        <f t="shared" si="28"/>
        <v>139.42857142857142</v>
      </c>
      <c r="AD36" s="52">
        <f t="shared" si="28"/>
        <v>0</v>
      </c>
      <c r="AE36" s="40">
        <f t="shared" si="28"/>
        <v>920.85714285714278</v>
      </c>
      <c r="AF36" s="40">
        <f t="shared" si="28"/>
        <v>1060.2857142857142</v>
      </c>
    </row>
    <row r="37" spans="2:32" ht="23.1" customHeight="1" x14ac:dyDescent="0.25">
      <c r="B37" s="23" t="s">
        <v>64</v>
      </c>
      <c r="C37" s="49">
        <f>AVERAGE('11.08 Kampala-Entebbe'!C37,'12.08 Kampala-Entebbe'!C37,'13.08 Kampala-Entebbe'!C37,'14.08 Kampala-Entebbe'!C37,'15.08 Kampala-Entebbe 24hr'!C37,'16.08 Kampala-Entebbe 24'!C37,'17.08 Kampala-Entebbe'!C37)</f>
        <v>90.714285714285708</v>
      </c>
      <c r="D37" s="49">
        <f>AVERAGE('11.08 Kampala-Entebbe'!D37,'12.08 Kampala-Entebbe'!D37,'13.08 Kampala-Entebbe'!D37,'14.08 Kampala-Entebbe'!D37,'15.08 Kampala-Entebbe 24hr'!D37,'16.08 Kampala-Entebbe 24'!D37,'17.08 Kampala-Entebbe'!D37)</f>
        <v>0</v>
      </c>
      <c r="E37" s="49">
        <f>AVERAGE('11.08 Kampala-Entebbe'!E37,'12.08 Kampala-Entebbe'!E37,'13.08 Kampala-Entebbe'!E37,'14.08 Kampala-Entebbe'!E37,'15.08 Kampala-Entebbe 24hr'!E37,'16.08 Kampala-Entebbe 24'!E37,'17.08 Kampala-Entebbe'!E37)</f>
        <v>46.428571428571431</v>
      </c>
      <c r="F37" s="49">
        <f>AVERAGE('11.08 Kampala-Entebbe'!F37,'12.08 Kampala-Entebbe'!F37,'13.08 Kampala-Entebbe'!F37,'14.08 Kampala-Entebbe'!F37,'15.08 Kampala-Entebbe 24hr'!F37,'16.08 Kampala-Entebbe 24'!F37,'17.08 Kampala-Entebbe'!F37)</f>
        <v>22.714285714285715</v>
      </c>
      <c r="G37" s="49">
        <f>AVERAGE('11.08 Kampala-Entebbe'!G37,'12.08 Kampala-Entebbe'!G37,'13.08 Kampala-Entebbe'!G37,'14.08 Kampala-Entebbe'!G37,'15.08 Kampala-Entebbe 24hr'!G37,'16.08 Kampala-Entebbe 24'!G37,'17.08 Kampala-Entebbe'!G37)</f>
        <v>0.7142857142857143</v>
      </c>
      <c r="H37" s="49">
        <f>AVERAGE('11.08 Kampala-Entebbe'!H37,'12.08 Kampala-Entebbe'!H37,'13.08 Kampala-Entebbe'!H37,'14.08 Kampala-Entebbe'!H37,'15.08 Kampala-Entebbe 24hr'!H37,'16.08 Kampala-Entebbe 24'!H37,'17.08 Kampala-Entebbe'!H37)</f>
        <v>0.42857142857142855</v>
      </c>
      <c r="I37" s="49">
        <f>AVERAGE('11.08 Kampala-Entebbe'!I37,'12.08 Kampala-Entebbe'!I37,'13.08 Kampala-Entebbe'!I37,'14.08 Kampala-Entebbe'!I37,'15.08 Kampala-Entebbe 24hr'!I37,'16.08 Kampala-Entebbe 24'!I37,'17.08 Kampala-Entebbe'!I37)</f>
        <v>10.285714285714286</v>
      </c>
      <c r="J37" s="49">
        <f>AVERAGE('11.08 Kampala-Entebbe'!J37,'12.08 Kampala-Entebbe'!J37,'13.08 Kampala-Entebbe'!J37,'14.08 Kampala-Entebbe'!J37,'15.08 Kampala-Entebbe 24hr'!J37,'16.08 Kampala-Entebbe 24'!J37,'17.08 Kampala-Entebbe'!J37)</f>
        <v>0.8571428571428571</v>
      </c>
      <c r="K37" s="49">
        <f>AVERAGE('11.08 Kampala-Entebbe'!K37,'12.08 Kampala-Entebbe'!K37,'13.08 Kampala-Entebbe'!K37,'14.08 Kampala-Entebbe'!K37,'15.08 Kampala-Entebbe 24hr'!K37,'16.08 Kampala-Entebbe 24'!K37,'17.08 Kampala-Entebbe'!K37)</f>
        <v>1.4285714285714286</v>
      </c>
      <c r="L37" s="49">
        <f>AVERAGE('11.08 Kampala-Entebbe'!L37,'12.08 Kampala-Entebbe'!L37,'13.08 Kampala-Entebbe'!L37,'14.08 Kampala-Entebbe'!L37,'15.08 Kampala-Entebbe 24hr'!L37,'16.08 Kampala-Entebbe 24'!L37,'17.08 Kampala-Entebbe'!L37)</f>
        <v>0.14285714285714285</v>
      </c>
      <c r="M37" s="49">
        <f>AVERAGE('11.08 Kampala-Entebbe'!M37,'12.08 Kampala-Entebbe'!M37,'13.08 Kampala-Entebbe'!M37,'14.08 Kampala-Entebbe'!M37,'15.08 Kampala-Entebbe 24hr'!M37,'16.08 Kampala-Entebbe 24'!M37,'17.08 Kampala-Entebbe'!M37)</f>
        <v>33.714285714285715</v>
      </c>
      <c r="N37" s="49">
        <f>AVERAGE('11.08 Kampala-Entebbe'!N37,'12.08 Kampala-Entebbe'!N37,'13.08 Kampala-Entebbe'!N37,'14.08 Kampala-Entebbe'!N37,'15.08 Kampala-Entebbe 24hr'!N37,'16.08 Kampala-Entebbe 24'!N37,'17.08 Kampala-Entebbe'!N37)</f>
        <v>0</v>
      </c>
      <c r="O37" s="15">
        <f t="shared" si="0"/>
        <v>173.71428571428569</v>
      </c>
      <c r="P37" s="15">
        <f t="shared" si="1"/>
        <v>207.42857142857142</v>
      </c>
      <c r="R37" s="37" t="s">
        <v>85</v>
      </c>
      <c r="S37" s="53">
        <f t="shared" ref="S37:AF37" si="29">SUM(S10:S12)</f>
        <v>643.71428571428578</v>
      </c>
      <c r="T37" s="54">
        <f t="shared" si="29"/>
        <v>0</v>
      </c>
      <c r="U37" s="54">
        <f t="shared" si="29"/>
        <v>413.85714285714289</v>
      </c>
      <c r="V37" s="54">
        <f t="shared" si="29"/>
        <v>228.71428571428569</v>
      </c>
      <c r="W37" s="54">
        <f t="shared" si="29"/>
        <v>12.285714285714285</v>
      </c>
      <c r="X37" s="54">
        <f t="shared" si="29"/>
        <v>6.1428571428571423</v>
      </c>
      <c r="Y37" s="54">
        <f t="shared" si="29"/>
        <v>50.714285714285708</v>
      </c>
      <c r="Z37" s="54">
        <f t="shared" si="29"/>
        <v>5.2857142857142847</v>
      </c>
      <c r="AA37" s="54">
        <f t="shared" si="29"/>
        <v>1.857142857142857</v>
      </c>
      <c r="AB37" s="54">
        <f t="shared" si="29"/>
        <v>0.5714285714285714</v>
      </c>
      <c r="AC37" s="54">
        <f t="shared" si="29"/>
        <v>288.71428571428572</v>
      </c>
      <c r="AD37" s="54">
        <f t="shared" si="29"/>
        <v>0</v>
      </c>
      <c r="AE37" s="55">
        <f t="shared" si="29"/>
        <v>1363.1428571428569</v>
      </c>
      <c r="AF37" s="55">
        <f t="shared" si="29"/>
        <v>1651.8571428571427</v>
      </c>
    </row>
    <row r="38" spans="2:32" ht="23.1" customHeight="1" x14ac:dyDescent="0.25">
      <c r="B38" s="24" t="s">
        <v>65</v>
      </c>
      <c r="C38" s="49">
        <f>AVERAGE('11.08 Kampala-Entebbe'!C38,'12.08 Kampala-Entebbe'!C38,'13.08 Kampala-Entebbe'!C38,'14.08 Kampala-Entebbe'!C38,'15.08 Kampala-Entebbe 24hr'!C38,'16.08 Kampala-Entebbe 24'!C38,'17.08 Kampala-Entebbe'!C38)</f>
        <v>114.14285714285714</v>
      </c>
      <c r="D38" s="49">
        <f>AVERAGE('11.08 Kampala-Entebbe'!D38,'12.08 Kampala-Entebbe'!D38,'13.08 Kampala-Entebbe'!D38,'14.08 Kampala-Entebbe'!D38,'15.08 Kampala-Entebbe 24hr'!D38,'16.08 Kampala-Entebbe 24'!D38,'17.08 Kampala-Entebbe'!D38)</f>
        <v>0</v>
      </c>
      <c r="E38" s="49">
        <f>AVERAGE('11.08 Kampala-Entebbe'!E38,'12.08 Kampala-Entebbe'!E38,'13.08 Kampala-Entebbe'!E38,'14.08 Kampala-Entebbe'!E38,'15.08 Kampala-Entebbe 24hr'!E38,'16.08 Kampala-Entebbe 24'!E38,'17.08 Kampala-Entebbe'!E38)</f>
        <v>38.285714285714285</v>
      </c>
      <c r="F38" s="49">
        <f>AVERAGE('11.08 Kampala-Entebbe'!F38,'12.08 Kampala-Entebbe'!F38,'13.08 Kampala-Entebbe'!F38,'14.08 Kampala-Entebbe'!F38,'15.08 Kampala-Entebbe 24hr'!F38,'16.08 Kampala-Entebbe 24'!F38,'17.08 Kampala-Entebbe'!F38)</f>
        <v>19.714285714285715</v>
      </c>
      <c r="G38" s="49">
        <f>AVERAGE('11.08 Kampala-Entebbe'!G38,'12.08 Kampala-Entebbe'!G38,'13.08 Kampala-Entebbe'!G38,'14.08 Kampala-Entebbe'!G38,'15.08 Kampala-Entebbe 24hr'!G38,'16.08 Kampala-Entebbe 24'!G38,'17.08 Kampala-Entebbe'!G38)</f>
        <v>2</v>
      </c>
      <c r="H38" s="49">
        <f>AVERAGE('11.08 Kampala-Entebbe'!H38,'12.08 Kampala-Entebbe'!H38,'13.08 Kampala-Entebbe'!H38,'14.08 Kampala-Entebbe'!H38,'15.08 Kampala-Entebbe 24hr'!H38,'16.08 Kampala-Entebbe 24'!H38,'17.08 Kampala-Entebbe'!H38)</f>
        <v>0.2857142857142857</v>
      </c>
      <c r="I38" s="49">
        <f>AVERAGE('11.08 Kampala-Entebbe'!I38,'12.08 Kampala-Entebbe'!I38,'13.08 Kampala-Entebbe'!I38,'14.08 Kampala-Entebbe'!I38,'15.08 Kampala-Entebbe 24hr'!I38,'16.08 Kampala-Entebbe 24'!I38,'17.08 Kampala-Entebbe'!I38)</f>
        <v>12.285714285714286</v>
      </c>
      <c r="J38" s="49">
        <f>AVERAGE('11.08 Kampala-Entebbe'!J38,'12.08 Kampala-Entebbe'!J38,'13.08 Kampala-Entebbe'!J38,'14.08 Kampala-Entebbe'!J38,'15.08 Kampala-Entebbe 24hr'!J38,'16.08 Kampala-Entebbe 24'!J38,'17.08 Kampala-Entebbe'!J38)</f>
        <v>1</v>
      </c>
      <c r="K38" s="49">
        <f>AVERAGE('11.08 Kampala-Entebbe'!K38,'12.08 Kampala-Entebbe'!K38,'13.08 Kampala-Entebbe'!K38,'14.08 Kampala-Entebbe'!K38,'15.08 Kampala-Entebbe 24hr'!K38,'16.08 Kampala-Entebbe 24'!K38,'17.08 Kampala-Entebbe'!K38)</f>
        <v>2.7142857142857144</v>
      </c>
      <c r="L38" s="49">
        <f>AVERAGE('11.08 Kampala-Entebbe'!L38,'12.08 Kampala-Entebbe'!L38,'13.08 Kampala-Entebbe'!L38,'14.08 Kampala-Entebbe'!L38,'15.08 Kampala-Entebbe 24hr'!L38,'16.08 Kampala-Entebbe 24'!L38,'17.08 Kampala-Entebbe'!L38)</f>
        <v>0.14285714285714285</v>
      </c>
      <c r="M38" s="49">
        <f>AVERAGE('11.08 Kampala-Entebbe'!M38,'12.08 Kampala-Entebbe'!M38,'13.08 Kampala-Entebbe'!M38,'14.08 Kampala-Entebbe'!M38,'15.08 Kampala-Entebbe 24hr'!M38,'16.08 Kampala-Entebbe 24'!M38,'17.08 Kampala-Entebbe'!M38)</f>
        <v>36.428571428571431</v>
      </c>
      <c r="N38" s="49">
        <f>AVERAGE('11.08 Kampala-Entebbe'!N38,'12.08 Kampala-Entebbe'!N38,'13.08 Kampala-Entebbe'!N38,'14.08 Kampala-Entebbe'!N38,'15.08 Kampala-Entebbe 24hr'!N38,'16.08 Kampala-Entebbe 24'!N38,'17.08 Kampala-Entebbe'!N38)</f>
        <v>0</v>
      </c>
      <c r="O38" s="15">
        <f t="shared" si="0"/>
        <v>190.57142857142856</v>
      </c>
      <c r="P38" s="15">
        <f t="shared" si="1"/>
        <v>227</v>
      </c>
      <c r="R38" s="28" t="s">
        <v>86</v>
      </c>
      <c r="S38" s="54">
        <f t="shared" ref="S38:AF38" si="30">SUM(S13:S18)</f>
        <v>2508.5714285714289</v>
      </c>
      <c r="T38" s="54">
        <f t="shared" si="30"/>
        <v>0</v>
      </c>
      <c r="U38" s="54">
        <f t="shared" si="30"/>
        <v>1010.2857142857142</v>
      </c>
      <c r="V38" s="54">
        <f t="shared" si="30"/>
        <v>491.57142857142861</v>
      </c>
      <c r="W38" s="54">
        <f t="shared" si="30"/>
        <v>42.285714285714285</v>
      </c>
      <c r="X38" s="54">
        <f t="shared" si="30"/>
        <v>5.1428571428571423</v>
      </c>
      <c r="Y38" s="54">
        <f t="shared" si="30"/>
        <v>241.14285714285714</v>
      </c>
      <c r="Z38" s="54">
        <f t="shared" si="30"/>
        <v>31.714285714285719</v>
      </c>
      <c r="AA38" s="54">
        <f t="shared" si="30"/>
        <v>19.857142857142854</v>
      </c>
      <c r="AB38" s="54">
        <f t="shared" si="30"/>
        <v>10.285714285714285</v>
      </c>
      <c r="AC38" s="54">
        <f t="shared" si="30"/>
        <v>773.71428571428567</v>
      </c>
      <c r="AD38" s="54">
        <f t="shared" si="30"/>
        <v>0</v>
      </c>
      <c r="AE38" s="55">
        <f t="shared" si="30"/>
        <v>4360.8571428571431</v>
      </c>
      <c r="AF38" s="55">
        <f t="shared" si="30"/>
        <v>5134.5714285714284</v>
      </c>
    </row>
    <row r="39" spans="2:32" ht="23.1" customHeight="1" x14ac:dyDescent="0.25">
      <c r="B39" s="24" t="s">
        <v>66</v>
      </c>
      <c r="C39" s="49">
        <f>AVERAGE('11.08 Kampala-Entebbe'!C39,'12.08 Kampala-Entebbe'!C39,'13.08 Kampala-Entebbe'!C39,'14.08 Kampala-Entebbe'!C39,'15.08 Kampala-Entebbe 24hr'!C39,'16.08 Kampala-Entebbe 24'!C39,'17.08 Kampala-Entebbe'!C39)</f>
        <v>126</v>
      </c>
      <c r="D39" s="49">
        <f>AVERAGE('11.08 Kampala-Entebbe'!D39,'12.08 Kampala-Entebbe'!D39,'13.08 Kampala-Entebbe'!D39,'14.08 Kampala-Entebbe'!D39,'15.08 Kampala-Entebbe 24hr'!D39,'16.08 Kampala-Entebbe 24'!D39,'17.08 Kampala-Entebbe'!D39)</f>
        <v>0</v>
      </c>
      <c r="E39" s="49">
        <f>AVERAGE('11.08 Kampala-Entebbe'!E39,'12.08 Kampala-Entebbe'!E39,'13.08 Kampala-Entebbe'!E39,'14.08 Kampala-Entebbe'!E39,'15.08 Kampala-Entebbe 24hr'!E39,'16.08 Kampala-Entebbe 24'!E39,'17.08 Kampala-Entebbe'!E39)</f>
        <v>49.142857142857146</v>
      </c>
      <c r="F39" s="49">
        <f>AVERAGE('11.08 Kampala-Entebbe'!F39,'12.08 Kampala-Entebbe'!F39,'13.08 Kampala-Entebbe'!F39,'14.08 Kampala-Entebbe'!F39,'15.08 Kampala-Entebbe 24hr'!F39,'16.08 Kampala-Entebbe 24'!F39,'17.08 Kampala-Entebbe'!F39)</f>
        <v>22.428571428571427</v>
      </c>
      <c r="G39" s="49">
        <f>AVERAGE('11.08 Kampala-Entebbe'!G39,'12.08 Kampala-Entebbe'!G39,'13.08 Kampala-Entebbe'!G39,'14.08 Kampala-Entebbe'!G39,'15.08 Kampala-Entebbe 24hr'!G39,'16.08 Kampala-Entebbe 24'!G39,'17.08 Kampala-Entebbe'!G39)</f>
        <v>4.7142857142857144</v>
      </c>
      <c r="H39" s="49">
        <f>AVERAGE('11.08 Kampala-Entebbe'!H39,'12.08 Kampala-Entebbe'!H39,'13.08 Kampala-Entebbe'!H39,'14.08 Kampala-Entebbe'!H39,'15.08 Kampala-Entebbe 24hr'!H39,'16.08 Kampala-Entebbe 24'!H39,'17.08 Kampala-Entebbe'!H39)</f>
        <v>0</v>
      </c>
      <c r="I39" s="49">
        <f>AVERAGE('11.08 Kampala-Entebbe'!I39,'12.08 Kampala-Entebbe'!I39,'13.08 Kampala-Entebbe'!I39,'14.08 Kampala-Entebbe'!I39,'15.08 Kampala-Entebbe 24hr'!I39,'16.08 Kampala-Entebbe 24'!I39,'17.08 Kampala-Entebbe'!I39)</f>
        <v>13</v>
      </c>
      <c r="J39" s="49">
        <f>AVERAGE('11.08 Kampala-Entebbe'!J39,'12.08 Kampala-Entebbe'!J39,'13.08 Kampala-Entebbe'!J39,'14.08 Kampala-Entebbe'!J39,'15.08 Kampala-Entebbe 24hr'!J39,'16.08 Kampala-Entebbe 24'!J39,'17.08 Kampala-Entebbe'!J39)</f>
        <v>1.8571428571428572</v>
      </c>
      <c r="K39" s="49">
        <f>AVERAGE('11.08 Kampala-Entebbe'!K39,'12.08 Kampala-Entebbe'!K39,'13.08 Kampala-Entebbe'!K39,'14.08 Kampala-Entebbe'!K39,'15.08 Kampala-Entebbe 24hr'!K39,'16.08 Kampala-Entebbe 24'!K39,'17.08 Kampala-Entebbe'!K39)</f>
        <v>0.42857142857142855</v>
      </c>
      <c r="L39" s="49">
        <f>AVERAGE('11.08 Kampala-Entebbe'!L39,'12.08 Kampala-Entebbe'!L39,'13.08 Kampala-Entebbe'!L39,'14.08 Kampala-Entebbe'!L39,'15.08 Kampala-Entebbe 24hr'!L39,'16.08 Kampala-Entebbe 24'!L39,'17.08 Kampala-Entebbe'!L39)</f>
        <v>1.1428571428571428</v>
      </c>
      <c r="M39" s="49">
        <f>AVERAGE('11.08 Kampala-Entebbe'!M39,'12.08 Kampala-Entebbe'!M39,'13.08 Kampala-Entebbe'!M39,'14.08 Kampala-Entebbe'!M39,'15.08 Kampala-Entebbe 24hr'!M39,'16.08 Kampala-Entebbe 24'!M39,'17.08 Kampala-Entebbe'!M39)</f>
        <v>33.571428571428569</v>
      </c>
      <c r="N39" s="49">
        <f>AVERAGE('11.08 Kampala-Entebbe'!N39,'12.08 Kampala-Entebbe'!N39,'13.08 Kampala-Entebbe'!N39,'14.08 Kampala-Entebbe'!N39,'15.08 Kampala-Entebbe 24hr'!N39,'16.08 Kampala-Entebbe 24'!N39,'17.08 Kampala-Entebbe'!N39)</f>
        <v>0</v>
      </c>
      <c r="O39" s="15">
        <f t="shared" si="0"/>
        <v>218.71428571428569</v>
      </c>
      <c r="P39" s="15">
        <f t="shared" si="1"/>
        <v>252.28571428571428</v>
      </c>
      <c r="R39" s="29" t="s">
        <v>87</v>
      </c>
      <c r="S39" s="54">
        <f t="shared" ref="S39:AF39" si="31">SUM(S19:S21)</f>
        <v>1378.5714285714284</v>
      </c>
      <c r="T39" s="54">
        <f t="shared" si="31"/>
        <v>0</v>
      </c>
      <c r="U39" s="54">
        <f t="shared" si="31"/>
        <v>752.99999999999989</v>
      </c>
      <c r="V39" s="54">
        <f t="shared" si="31"/>
        <v>294.42857142857139</v>
      </c>
      <c r="W39" s="54">
        <f t="shared" si="31"/>
        <v>30.857142857142854</v>
      </c>
      <c r="X39" s="54">
        <f t="shared" si="31"/>
        <v>16.571428571428569</v>
      </c>
      <c r="Y39" s="54">
        <f t="shared" si="31"/>
        <v>132.42857142857142</v>
      </c>
      <c r="Z39" s="54">
        <f t="shared" si="31"/>
        <v>14.571428571428569</v>
      </c>
      <c r="AA39" s="54">
        <f t="shared" si="31"/>
        <v>9.7142857142857153</v>
      </c>
      <c r="AB39" s="54">
        <f t="shared" si="31"/>
        <v>4.8571428571428568</v>
      </c>
      <c r="AC39" s="54">
        <f t="shared" si="31"/>
        <v>390.42857142857139</v>
      </c>
      <c r="AD39" s="54">
        <f t="shared" si="31"/>
        <v>0</v>
      </c>
      <c r="AE39" s="55">
        <f t="shared" si="31"/>
        <v>2635</v>
      </c>
      <c r="AF39" s="55">
        <f t="shared" si="31"/>
        <v>3025.4285714285711</v>
      </c>
    </row>
    <row r="40" spans="2:32" ht="23.1" customHeight="1" x14ac:dyDescent="0.25">
      <c r="B40" s="24" t="s">
        <v>67</v>
      </c>
      <c r="C40" s="49">
        <f>AVERAGE('11.08 Kampala-Entebbe'!C40,'12.08 Kampala-Entebbe'!C40,'13.08 Kampala-Entebbe'!C40,'14.08 Kampala-Entebbe'!C40,'15.08 Kampala-Entebbe 24hr'!C40,'16.08 Kampala-Entebbe 24'!C40,'17.08 Kampala-Entebbe'!C40)</f>
        <v>127</v>
      </c>
      <c r="D40" s="49">
        <f>AVERAGE('11.08 Kampala-Entebbe'!D40,'12.08 Kampala-Entebbe'!D40,'13.08 Kampala-Entebbe'!D40,'14.08 Kampala-Entebbe'!D40,'15.08 Kampala-Entebbe 24hr'!D40,'16.08 Kampala-Entebbe 24'!D40,'17.08 Kampala-Entebbe'!D40)</f>
        <v>0</v>
      </c>
      <c r="E40" s="49">
        <f>AVERAGE('11.08 Kampala-Entebbe'!E40,'12.08 Kampala-Entebbe'!E40,'13.08 Kampala-Entebbe'!E40,'14.08 Kampala-Entebbe'!E40,'15.08 Kampala-Entebbe 24hr'!E40,'16.08 Kampala-Entebbe 24'!E40,'17.08 Kampala-Entebbe'!E40)</f>
        <v>45.714285714285715</v>
      </c>
      <c r="F40" s="49">
        <f>AVERAGE('11.08 Kampala-Entebbe'!F40,'12.08 Kampala-Entebbe'!F40,'13.08 Kampala-Entebbe'!F40,'14.08 Kampala-Entebbe'!F40,'15.08 Kampala-Entebbe 24hr'!F40,'16.08 Kampala-Entebbe 24'!F40,'17.08 Kampala-Entebbe'!F40)</f>
        <v>20.428571428571427</v>
      </c>
      <c r="G40" s="49">
        <f>AVERAGE('11.08 Kampala-Entebbe'!G40,'12.08 Kampala-Entebbe'!G40,'13.08 Kampala-Entebbe'!G40,'14.08 Kampala-Entebbe'!G40,'15.08 Kampala-Entebbe 24hr'!G40,'16.08 Kampala-Entebbe 24'!G40,'17.08 Kampala-Entebbe'!G40)</f>
        <v>3.4285714285714284</v>
      </c>
      <c r="H40" s="49">
        <f>AVERAGE('11.08 Kampala-Entebbe'!H40,'12.08 Kampala-Entebbe'!H40,'13.08 Kampala-Entebbe'!H40,'14.08 Kampala-Entebbe'!H40,'15.08 Kampala-Entebbe 24hr'!H40,'16.08 Kampala-Entebbe 24'!H40,'17.08 Kampala-Entebbe'!H40)</f>
        <v>0.14285714285714285</v>
      </c>
      <c r="I40" s="49">
        <f>AVERAGE('11.08 Kampala-Entebbe'!I40,'12.08 Kampala-Entebbe'!I40,'13.08 Kampala-Entebbe'!I40,'14.08 Kampala-Entebbe'!I40,'15.08 Kampala-Entebbe 24hr'!I40,'16.08 Kampala-Entebbe 24'!I40,'17.08 Kampala-Entebbe'!I40)</f>
        <v>13</v>
      </c>
      <c r="J40" s="49">
        <f>AVERAGE('11.08 Kampala-Entebbe'!J40,'12.08 Kampala-Entebbe'!J40,'13.08 Kampala-Entebbe'!J40,'14.08 Kampala-Entebbe'!J40,'15.08 Kampala-Entebbe 24hr'!J40,'16.08 Kampala-Entebbe 24'!J40,'17.08 Kampala-Entebbe'!J40)</f>
        <v>2.1428571428571428</v>
      </c>
      <c r="K40" s="49">
        <f>AVERAGE('11.08 Kampala-Entebbe'!K40,'12.08 Kampala-Entebbe'!K40,'13.08 Kampala-Entebbe'!K40,'14.08 Kampala-Entebbe'!K40,'15.08 Kampala-Entebbe 24hr'!K40,'16.08 Kampala-Entebbe 24'!K40,'17.08 Kampala-Entebbe'!K40)</f>
        <v>0.42857142857142855</v>
      </c>
      <c r="L40" s="49">
        <f>AVERAGE('11.08 Kampala-Entebbe'!L40,'12.08 Kampala-Entebbe'!L40,'13.08 Kampala-Entebbe'!L40,'14.08 Kampala-Entebbe'!L40,'15.08 Kampala-Entebbe 24hr'!L40,'16.08 Kampala-Entebbe 24'!L40,'17.08 Kampala-Entebbe'!L40)</f>
        <v>0.2857142857142857</v>
      </c>
      <c r="M40" s="49">
        <f>AVERAGE('11.08 Kampala-Entebbe'!M40,'12.08 Kampala-Entebbe'!M40,'13.08 Kampala-Entebbe'!M40,'14.08 Kampala-Entebbe'!M40,'15.08 Kampala-Entebbe 24hr'!M40,'16.08 Kampala-Entebbe 24'!M40,'17.08 Kampala-Entebbe'!M40)</f>
        <v>35</v>
      </c>
      <c r="N40" s="49">
        <f>AVERAGE('11.08 Kampala-Entebbe'!N40,'12.08 Kampala-Entebbe'!N40,'13.08 Kampala-Entebbe'!N40,'14.08 Kampala-Entebbe'!N40,'15.08 Kampala-Entebbe 24hr'!N40,'16.08 Kampala-Entebbe 24'!N40,'17.08 Kampala-Entebbe'!N40)</f>
        <v>0</v>
      </c>
      <c r="O40" s="15">
        <f t="shared" si="0"/>
        <v>212.57142857142853</v>
      </c>
      <c r="P40" s="15">
        <f t="shared" si="1"/>
        <v>247.57142857142853</v>
      </c>
      <c r="R40" s="5" t="s">
        <v>17</v>
      </c>
      <c r="S40" s="54">
        <f t="shared" ref="S40:AF40" si="32">SUM(S10:S21)</f>
        <v>4530.8571428571431</v>
      </c>
      <c r="T40" s="54">
        <f t="shared" si="32"/>
        <v>0</v>
      </c>
      <c r="U40" s="54">
        <f t="shared" si="32"/>
        <v>2177.1428571428573</v>
      </c>
      <c r="V40" s="54">
        <f t="shared" si="32"/>
        <v>1014.7142857142857</v>
      </c>
      <c r="W40" s="54">
        <f t="shared" si="32"/>
        <v>85.428571428571431</v>
      </c>
      <c r="X40" s="54">
        <f t="shared" si="32"/>
        <v>27.857142857142854</v>
      </c>
      <c r="Y40" s="54">
        <f t="shared" si="32"/>
        <v>424.28571428571433</v>
      </c>
      <c r="Z40" s="54">
        <f t="shared" si="32"/>
        <v>51.571428571428577</v>
      </c>
      <c r="AA40" s="54">
        <f t="shared" si="32"/>
        <v>31.428571428571423</v>
      </c>
      <c r="AB40" s="54">
        <f t="shared" si="32"/>
        <v>15.714285714285712</v>
      </c>
      <c r="AC40" s="54">
        <f t="shared" si="32"/>
        <v>1452.8571428571424</v>
      </c>
      <c r="AD40" s="54">
        <f t="shared" si="32"/>
        <v>0</v>
      </c>
      <c r="AE40" s="55">
        <f t="shared" si="32"/>
        <v>8359</v>
      </c>
      <c r="AF40" s="55">
        <f t="shared" si="32"/>
        <v>9811.8571428571413</v>
      </c>
    </row>
    <row r="41" spans="2:32" ht="23.1" customHeight="1" x14ac:dyDescent="0.25">
      <c r="B41" s="23" t="s">
        <v>68</v>
      </c>
      <c r="C41" s="49">
        <f>AVERAGE('11.08 Kampala-Entebbe'!C41,'12.08 Kampala-Entebbe'!C41,'13.08 Kampala-Entebbe'!C41,'14.08 Kampala-Entebbe'!C41,'15.08 Kampala-Entebbe 24hr'!C41,'16.08 Kampala-Entebbe 24'!C41,'17.08 Kampala-Entebbe'!C41)</f>
        <v>138.57142857142858</v>
      </c>
      <c r="D41" s="49">
        <f>AVERAGE('11.08 Kampala-Entebbe'!D41,'12.08 Kampala-Entebbe'!D41,'13.08 Kampala-Entebbe'!D41,'14.08 Kampala-Entebbe'!D41,'15.08 Kampala-Entebbe 24hr'!D41,'16.08 Kampala-Entebbe 24'!D41,'17.08 Kampala-Entebbe'!D41)</f>
        <v>0</v>
      </c>
      <c r="E41" s="49">
        <f>AVERAGE('11.08 Kampala-Entebbe'!E41,'12.08 Kampala-Entebbe'!E41,'13.08 Kampala-Entebbe'!E41,'14.08 Kampala-Entebbe'!E41,'15.08 Kampala-Entebbe 24hr'!E41,'16.08 Kampala-Entebbe 24'!E41,'17.08 Kampala-Entebbe'!E41)</f>
        <v>38.428571428571431</v>
      </c>
      <c r="F41" s="49">
        <f>AVERAGE('11.08 Kampala-Entebbe'!F41,'12.08 Kampala-Entebbe'!F41,'13.08 Kampala-Entebbe'!F41,'14.08 Kampala-Entebbe'!F41,'15.08 Kampala-Entebbe 24hr'!F41,'16.08 Kampala-Entebbe 24'!F41,'17.08 Kampala-Entebbe'!F41)</f>
        <v>21.857142857142858</v>
      </c>
      <c r="G41" s="49">
        <f>AVERAGE('11.08 Kampala-Entebbe'!G41,'12.08 Kampala-Entebbe'!G41,'13.08 Kampala-Entebbe'!G41,'14.08 Kampala-Entebbe'!G41,'15.08 Kampala-Entebbe 24hr'!G41,'16.08 Kampala-Entebbe 24'!G41,'17.08 Kampala-Entebbe'!G41)</f>
        <v>5</v>
      </c>
      <c r="H41" s="49">
        <f>AVERAGE('11.08 Kampala-Entebbe'!H41,'12.08 Kampala-Entebbe'!H41,'13.08 Kampala-Entebbe'!H41,'14.08 Kampala-Entebbe'!H41,'15.08 Kampala-Entebbe 24hr'!H41,'16.08 Kampala-Entebbe 24'!H41,'17.08 Kampala-Entebbe'!H41)</f>
        <v>0.5714285714285714</v>
      </c>
      <c r="I41" s="49">
        <f>AVERAGE('11.08 Kampala-Entebbe'!I41,'12.08 Kampala-Entebbe'!I41,'13.08 Kampala-Entebbe'!I41,'14.08 Kampala-Entebbe'!I41,'15.08 Kampala-Entebbe 24hr'!I41,'16.08 Kampala-Entebbe 24'!I41,'17.08 Kampala-Entebbe'!I41)</f>
        <v>10.142857142857142</v>
      </c>
      <c r="J41" s="49">
        <f>AVERAGE('11.08 Kampala-Entebbe'!J41,'12.08 Kampala-Entebbe'!J41,'13.08 Kampala-Entebbe'!J41,'14.08 Kampala-Entebbe'!J41,'15.08 Kampala-Entebbe 24hr'!J41,'16.08 Kampala-Entebbe 24'!J41,'17.08 Kampala-Entebbe'!J41)</f>
        <v>0.7142857142857143</v>
      </c>
      <c r="K41" s="49">
        <f>AVERAGE('11.08 Kampala-Entebbe'!K41,'12.08 Kampala-Entebbe'!K41,'13.08 Kampala-Entebbe'!K41,'14.08 Kampala-Entebbe'!K41,'15.08 Kampala-Entebbe 24hr'!K41,'16.08 Kampala-Entebbe 24'!K41,'17.08 Kampala-Entebbe'!K41)</f>
        <v>0.2857142857142857</v>
      </c>
      <c r="L41" s="49">
        <f>AVERAGE('11.08 Kampala-Entebbe'!L41,'12.08 Kampala-Entebbe'!L41,'13.08 Kampala-Entebbe'!L41,'14.08 Kampala-Entebbe'!L41,'15.08 Kampala-Entebbe 24hr'!L41,'16.08 Kampala-Entebbe 24'!L41,'17.08 Kampala-Entebbe'!L41)</f>
        <v>0.5714285714285714</v>
      </c>
      <c r="M41" s="49">
        <f>AVERAGE('11.08 Kampala-Entebbe'!M41,'12.08 Kampala-Entebbe'!M41,'13.08 Kampala-Entebbe'!M41,'14.08 Kampala-Entebbe'!M41,'15.08 Kampala-Entebbe 24hr'!M41,'16.08 Kampala-Entebbe 24'!M41,'17.08 Kampala-Entebbe'!M41)</f>
        <v>33.285714285714285</v>
      </c>
      <c r="N41" s="49">
        <f>AVERAGE('11.08 Kampala-Entebbe'!N41,'12.08 Kampala-Entebbe'!N41,'13.08 Kampala-Entebbe'!N41,'14.08 Kampala-Entebbe'!N41,'15.08 Kampala-Entebbe 24hr'!N41,'16.08 Kampala-Entebbe 24'!N41,'17.08 Kampala-Entebbe'!N41)</f>
        <v>0</v>
      </c>
      <c r="O41" s="15">
        <f t="shared" si="0"/>
        <v>216.14285714285717</v>
      </c>
      <c r="P41" s="15">
        <f t="shared" si="1"/>
        <v>249.42857142857144</v>
      </c>
      <c r="R41" s="5" t="s">
        <v>174</v>
      </c>
      <c r="S41" s="54">
        <f>SUM(S10:S33)</f>
        <v>6136.0878829408402</v>
      </c>
      <c r="T41" s="54">
        <f t="shared" ref="T41:AD41" si="33">SUM(T10:T33)</f>
        <v>0</v>
      </c>
      <c r="U41" s="54">
        <f t="shared" si="33"/>
        <v>3122.6659925140366</v>
      </c>
      <c r="V41" s="54">
        <f t="shared" si="33"/>
        <v>1325.8434622972547</v>
      </c>
      <c r="W41" s="54">
        <f t="shared" si="33"/>
        <v>125.93008343730503</v>
      </c>
      <c r="X41" s="54">
        <f t="shared" si="33"/>
        <v>48.78292406165523</v>
      </c>
      <c r="Y41" s="54">
        <f t="shared" si="33"/>
        <v>575.93498111613633</v>
      </c>
      <c r="Z41" s="54">
        <f t="shared" si="33"/>
        <v>66.421982974630893</v>
      </c>
      <c r="AA41" s="54">
        <f t="shared" si="33"/>
        <v>44.346237549386551</v>
      </c>
      <c r="AB41" s="54">
        <f t="shared" si="33"/>
        <v>26.968998687357029</v>
      </c>
      <c r="AC41" s="54">
        <f t="shared" si="33"/>
        <v>1837.4239313396749</v>
      </c>
      <c r="AD41" s="54">
        <f t="shared" si="33"/>
        <v>0</v>
      </c>
      <c r="AE41" s="55">
        <f>SUM(AE10:AE33)</f>
        <v>11472.982545578603</v>
      </c>
      <c r="AF41" s="55">
        <f>SUM(AF10:AF33)</f>
        <v>13310.406476918279</v>
      </c>
    </row>
    <row r="42" spans="2:32" ht="23.1" customHeight="1" x14ac:dyDescent="0.25">
      <c r="B42" s="24" t="s">
        <v>69</v>
      </c>
      <c r="C42" s="49">
        <f>AVERAGE('11.08 Kampala-Entebbe'!C42,'12.08 Kampala-Entebbe'!C42,'13.08 Kampala-Entebbe'!C42,'14.08 Kampala-Entebbe'!C42,'15.08 Kampala-Entebbe 24hr'!C42,'16.08 Kampala-Entebbe 24'!C42,'17.08 Kampala-Entebbe'!C42)</f>
        <v>156.42857142857142</v>
      </c>
      <c r="D42" s="49">
        <f>AVERAGE('11.08 Kampala-Entebbe'!D42,'12.08 Kampala-Entebbe'!D42,'13.08 Kampala-Entebbe'!D42,'14.08 Kampala-Entebbe'!D42,'15.08 Kampala-Entebbe 24hr'!D42,'16.08 Kampala-Entebbe 24'!D42,'17.08 Kampala-Entebbe'!D42)</f>
        <v>0</v>
      </c>
      <c r="E42" s="49">
        <f>AVERAGE('11.08 Kampala-Entebbe'!E42,'12.08 Kampala-Entebbe'!E42,'13.08 Kampala-Entebbe'!E42,'14.08 Kampala-Entebbe'!E42,'15.08 Kampala-Entebbe 24hr'!E42,'16.08 Kampala-Entebbe 24'!E42,'17.08 Kampala-Entebbe'!E42)</f>
        <v>46.714285714285715</v>
      </c>
      <c r="F42" s="49">
        <f>AVERAGE('11.08 Kampala-Entebbe'!F42,'12.08 Kampala-Entebbe'!F42,'13.08 Kampala-Entebbe'!F42,'14.08 Kampala-Entebbe'!F42,'15.08 Kampala-Entebbe 24hr'!F42,'16.08 Kampala-Entebbe 24'!F42,'17.08 Kampala-Entebbe'!F42)</f>
        <v>26.857142857142858</v>
      </c>
      <c r="G42" s="49">
        <f>AVERAGE('11.08 Kampala-Entebbe'!G42,'12.08 Kampala-Entebbe'!G42,'13.08 Kampala-Entebbe'!G42,'14.08 Kampala-Entebbe'!G42,'15.08 Kampala-Entebbe 24hr'!G42,'16.08 Kampala-Entebbe 24'!G42,'17.08 Kampala-Entebbe'!G42)</f>
        <v>2.8571428571428572</v>
      </c>
      <c r="H42" s="49">
        <f>AVERAGE('11.08 Kampala-Entebbe'!H42,'12.08 Kampala-Entebbe'!H42,'13.08 Kampala-Entebbe'!H42,'14.08 Kampala-Entebbe'!H42,'15.08 Kampala-Entebbe 24hr'!H42,'16.08 Kampala-Entebbe 24'!H42,'17.08 Kampala-Entebbe'!H42)</f>
        <v>0.2857142857142857</v>
      </c>
      <c r="I42" s="49">
        <f>AVERAGE('11.08 Kampala-Entebbe'!I42,'12.08 Kampala-Entebbe'!I42,'13.08 Kampala-Entebbe'!I42,'14.08 Kampala-Entebbe'!I42,'15.08 Kampala-Entebbe 24hr'!I42,'16.08 Kampala-Entebbe 24'!I42,'17.08 Kampala-Entebbe'!I42)</f>
        <v>10.571428571428571</v>
      </c>
      <c r="J42" s="49">
        <f>AVERAGE('11.08 Kampala-Entebbe'!J42,'12.08 Kampala-Entebbe'!J42,'13.08 Kampala-Entebbe'!J42,'14.08 Kampala-Entebbe'!J42,'15.08 Kampala-Entebbe 24hr'!J42,'16.08 Kampala-Entebbe 24'!J42,'17.08 Kampala-Entebbe'!J42)</f>
        <v>0.42857142857142855</v>
      </c>
      <c r="K42" s="49">
        <f>AVERAGE('11.08 Kampala-Entebbe'!K42,'12.08 Kampala-Entebbe'!K42,'13.08 Kampala-Entebbe'!K42,'14.08 Kampala-Entebbe'!K42,'15.08 Kampala-Entebbe 24hr'!K42,'16.08 Kampala-Entebbe 24'!K42,'17.08 Kampala-Entebbe'!K42)</f>
        <v>0.42857142857142855</v>
      </c>
      <c r="L42" s="49">
        <f>AVERAGE('11.08 Kampala-Entebbe'!L42,'12.08 Kampala-Entebbe'!L42,'13.08 Kampala-Entebbe'!L42,'14.08 Kampala-Entebbe'!L42,'15.08 Kampala-Entebbe 24hr'!L42,'16.08 Kampala-Entebbe 24'!L42,'17.08 Kampala-Entebbe'!L42)</f>
        <v>0.2857142857142857</v>
      </c>
      <c r="M42" s="49">
        <f>AVERAGE('11.08 Kampala-Entebbe'!M42,'12.08 Kampala-Entebbe'!M42,'13.08 Kampala-Entebbe'!M42,'14.08 Kampala-Entebbe'!M42,'15.08 Kampala-Entebbe 24hr'!M42,'16.08 Kampala-Entebbe 24'!M42,'17.08 Kampala-Entebbe'!M42)</f>
        <v>38.571428571428569</v>
      </c>
      <c r="N42" s="49">
        <f>AVERAGE('11.08 Kampala-Entebbe'!N42,'12.08 Kampala-Entebbe'!N42,'13.08 Kampala-Entebbe'!N42,'14.08 Kampala-Entebbe'!N42,'15.08 Kampala-Entebbe 24hr'!N42,'16.08 Kampala-Entebbe 24'!N42,'17.08 Kampala-Entebbe'!N42)</f>
        <v>0</v>
      </c>
      <c r="O42" s="15">
        <f t="shared" si="0"/>
        <v>244.85714285714283</v>
      </c>
      <c r="P42" s="15">
        <f t="shared" si="1"/>
        <v>283.42857142857139</v>
      </c>
      <c r="R42" s="5" t="s">
        <v>160</v>
      </c>
      <c r="S42" s="48">
        <f>S41/S40</f>
        <v>1.3542885351427001</v>
      </c>
      <c r="T42" s="48" t="e">
        <f t="shared" ref="T42:AF42" si="34">T41/T40</f>
        <v>#DIV/0!</v>
      </c>
      <c r="U42" s="48">
        <f t="shared" si="34"/>
        <v>1.4342954033857123</v>
      </c>
      <c r="V42" s="48">
        <f t="shared" si="34"/>
        <v>1.3066175188062485</v>
      </c>
      <c r="W42" s="48">
        <f t="shared" si="34"/>
        <v>1.4740979666574168</v>
      </c>
      <c r="X42" s="48">
        <f t="shared" si="34"/>
        <v>1.751181889392752</v>
      </c>
      <c r="Y42" s="48">
        <f t="shared" si="34"/>
        <v>1.357422514415136</v>
      </c>
      <c r="Z42" s="48">
        <f t="shared" si="34"/>
        <v>1.287960888704754</v>
      </c>
      <c r="AA42" s="48">
        <f t="shared" si="34"/>
        <v>1.4110166492986631</v>
      </c>
      <c r="AB42" s="48">
        <f t="shared" si="34"/>
        <v>1.7162090073772658</v>
      </c>
      <c r="AC42" s="48">
        <f t="shared" si="34"/>
        <v>1.2646969045602485</v>
      </c>
      <c r="AD42" s="48" t="e">
        <f t="shared" si="34"/>
        <v>#DIV/0!</v>
      </c>
      <c r="AE42" s="56">
        <f t="shared" si="34"/>
        <v>1.3725305114940307</v>
      </c>
      <c r="AF42" s="56">
        <f t="shared" si="34"/>
        <v>1.3565634194550029</v>
      </c>
    </row>
    <row r="43" spans="2:32" ht="23.1" customHeight="1" x14ac:dyDescent="0.25">
      <c r="B43" s="23" t="s">
        <v>70</v>
      </c>
      <c r="C43" s="49">
        <f>AVERAGE('11.08 Kampala-Entebbe'!C43,'12.08 Kampala-Entebbe'!C43,'13.08 Kampala-Entebbe'!C43,'14.08 Kampala-Entebbe'!C43,'15.08 Kampala-Entebbe 24hr'!C43,'16.08 Kampala-Entebbe 24'!C43,'17.08 Kampala-Entebbe'!C43)</f>
        <v>141.71428571428572</v>
      </c>
      <c r="D43" s="49">
        <f>AVERAGE('11.08 Kampala-Entebbe'!D43,'12.08 Kampala-Entebbe'!D43,'13.08 Kampala-Entebbe'!D43,'14.08 Kampala-Entebbe'!D43,'15.08 Kampala-Entebbe 24hr'!D43,'16.08 Kampala-Entebbe 24'!D43,'17.08 Kampala-Entebbe'!D43)</f>
        <v>0</v>
      </c>
      <c r="E43" s="49">
        <f>AVERAGE('11.08 Kampala-Entebbe'!E43,'12.08 Kampala-Entebbe'!E43,'13.08 Kampala-Entebbe'!E43,'14.08 Kampala-Entebbe'!E43,'15.08 Kampala-Entebbe 24hr'!E43,'16.08 Kampala-Entebbe 24'!E43,'17.08 Kampala-Entebbe'!E43)</f>
        <v>41.285714285714285</v>
      </c>
      <c r="F43" s="49">
        <f>AVERAGE('11.08 Kampala-Entebbe'!F43,'12.08 Kampala-Entebbe'!F43,'13.08 Kampala-Entebbe'!F43,'14.08 Kampala-Entebbe'!F43,'15.08 Kampala-Entebbe 24hr'!F43,'16.08 Kampala-Entebbe 24'!F43,'17.08 Kampala-Entebbe'!F43)</f>
        <v>23.428571428571427</v>
      </c>
      <c r="G43" s="49">
        <f>AVERAGE('11.08 Kampala-Entebbe'!G43,'12.08 Kampala-Entebbe'!G43,'13.08 Kampala-Entebbe'!G43,'14.08 Kampala-Entebbe'!G43,'15.08 Kampala-Entebbe 24hr'!G43,'16.08 Kampala-Entebbe 24'!G43,'17.08 Kampala-Entebbe'!G43)</f>
        <v>1.8571428571428572</v>
      </c>
      <c r="H43" s="49">
        <f>AVERAGE('11.08 Kampala-Entebbe'!H43,'12.08 Kampala-Entebbe'!H43,'13.08 Kampala-Entebbe'!H43,'14.08 Kampala-Entebbe'!H43,'15.08 Kampala-Entebbe 24hr'!H43,'16.08 Kampala-Entebbe 24'!H43,'17.08 Kampala-Entebbe'!H43)</f>
        <v>0.2857142857142857</v>
      </c>
      <c r="I43" s="49">
        <f>AVERAGE('11.08 Kampala-Entebbe'!I43,'12.08 Kampala-Entebbe'!I43,'13.08 Kampala-Entebbe'!I43,'14.08 Kampala-Entebbe'!I43,'15.08 Kampala-Entebbe 24hr'!I43,'16.08 Kampala-Entebbe 24'!I43,'17.08 Kampala-Entebbe'!I43)</f>
        <v>12.285714285714286</v>
      </c>
      <c r="J43" s="49">
        <f>AVERAGE('11.08 Kampala-Entebbe'!J43,'12.08 Kampala-Entebbe'!J43,'13.08 Kampala-Entebbe'!J43,'14.08 Kampala-Entebbe'!J43,'15.08 Kampala-Entebbe 24hr'!J43,'16.08 Kampala-Entebbe 24'!J43,'17.08 Kampala-Entebbe'!J43)</f>
        <v>1.2857142857142858</v>
      </c>
      <c r="K43" s="49">
        <f>AVERAGE('11.08 Kampala-Entebbe'!K43,'12.08 Kampala-Entebbe'!K43,'13.08 Kampala-Entebbe'!K43,'14.08 Kampala-Entebbe'!K43,'15.08 Kampala-Entebbe 24hr'!K43,'16.08 Kampala-Entebbe 24'!K43,'17.08 Kampala-Entebbe'!K43)</f>
        <v>0.2857142857142857</v>
      </c>
      <c r="L43" s="49">
        <f>AVERAGE('11.08 Kampala-Entebbe'!L43,'12.08 Kampala-Entebbe'!L43,'13.08 Kampala-Entebbe'!L43,'14.08 Kampala-Entebbe'!L43,'15.08 Kampala-Entebbe 24hr'!L43,'16.08 Kampala-Entebbe 24'!L43,'17.08 Kampala-Entebbe'!L43)</f>
        <v>0.14285714285714285</v>
      </c>
      <c r="M43" s="49">
        <f>AVERAGE('11.08 Kampala-Entebbe'!M43,'12.08 Kampala-Entebbe'!M43,'13.08 Kampala-Entebbe'!M43,'14.08 Kampala-Entebbe'!M43,'15.08 Kampala-Entebbe 24hr'!M43,'16.08 Kampala-Entebbe 24'!M43,'17.08 Kampala-Entebbe'!M43)</f>
        <v>29.714285714285715</v>
      </c>
      <c r="N43" s="49">
        <f>AVERAGE('11.08 Kampala-Entebbe'!N43,'12.08 Kampala-Entebbe'!N43,'13.08 Kampala-Entebbe'!N43,'14.08 Kampala-Entebbe'!N43,'15.08 Kampala-Entebbe 24hr'!N43,'16.08 Kampala-Entebbe 24'!N43,'17.08 Kampala-Entebbe'!N43)</f>
        <v>0</v>
      </c>
      <c r="O43" s="15">
        <f t="shared" si="0"/>
        <v>222.57142857142853</v>
      </c>
      <c r="P43" s="15">
        <f t="shared" si="1"/>
        <v>252.28571428571425</v>
      </c>
    </row>
    <row r="44" spans="2:32" ht="23.1" customHeight="1" x14ac:dyDescent="0.25">
      <c r="B44" s="25" t="s">
        <v>71</v>
      </c>
      <c r="C44" s="49">
        <f>AVERAGE('11.08 Kampala-Entebbe'!C44,'12.08 Kampala-Entebbe'!C44,'13.08 Kampala-Entebbe'!C44,'14.08 Kampala-Entebbe'!C44,'15.08 Kampala-Entebbe 24hr'!C44,'16.08 Kampala-Entebbe 24'!C44,'17.08 Kampala-Entebbe'!C44)</f>
        <v>156.71428571428572</v>
      </c>
      <c r="D44" s="49">
        <f>AVERAGE('11.08 Kampala-Entebbe'!D44,'12.08 Kampala-Entebbe'!D44,'13.08 Kampala-Entebbe'!D44,'14.08 Kampala-Entebbe'!D44,'15.08 Kampala-Entebbe 24hr'!D44,'16.08 Kampala-Entebbe 24'!D44,'17.08 Kampala-Entebbe'!D44)</f>
        <v>0</v>
      </c>
      <c r="E44" s="49">
        <f>AVERAGE('11.08 Kampala-Entebbe'!E44,'12.08 Kampala-Entebbe'!E44,'13.08 Kampala-Entebbe'!E44,'14.08 Kampala-Entebbe'!E44,'15.08 Kampala-Entebbe 24hr'!E44,'16.08 Kampala-Entebbe 24'!E44,'17.08 Kampala-Entebbe'!E44)</f>
        <v>43.714285714285715</v>
      </c>
      <c r="F44" s="49">
        <f>AVERAGE('11.08 Kampala-Entebbe'!F44,'12.08 Kampala-Entebbe'!F44,'13.08 Kampala-Entebbe'!F44,'14.08 Kampala-Entebbe'!F44,'15.08 Kampala-Entebbe 24hr'!F44,'16.08 Kampala-Entebbe 24'!F44,'17.08 Kampala-Entebbe'!F44)</f>
        <v>29.857142857142858</v>
      </c>
      <c r="G44" s="49">
        <f>AVERAGE('11.08 Kampala-Entebbe'!G44,'12.08 Kampala-Entebbe'!G44,'13.08 Kampala-Entebbe'!G44,'14.08 Kampala-Entebbe'!G44,'15.08 Kampala-Entebbe 24hr'!G44,'16.08 Kampala-Entebbe 24'!G44,'17.08 Kampala-Entebbe'!G44)</f>
        <v>4</v>
      </c>
      <c r="H44" s="49">
        <f>AVERAGE('11.08 Kampala-Entebbe'!H44,'12.08 Kampala-Entebbe'!H44,'13.08 Kampala-Entebbe'!H44,'14.08 Kampala-Entebbe'!H44,'15.08 Kampala-Entebbe 24hr'!H44,'16.08 Kampala-Entebbe 24'!H44,'17.08 Kampala-Entebbe'!H44)</f>
        <v>0.14285714285714285</v>
      </c>
      <c r="I44" s="49">
        <f>AVERAGE('11.08 Kampala-Entebbe'!I44,'12.08 Kampala-Entebbe'!I44,'13.08 Kampala-Entebbe'!I44,'14.08 Kampala-Entebbe'!I44,'15.08 Kampala-Entebbe 24hr'!I44,'16.08 Kampala-Entebbe 24'!I44,'17.08 Kampala-Entebbe'!I44)</f>
        <v>10.857142857142858</v>
      </c>
      <c r="J44" s="49">
        <f>AVERAGE('11.08 Kampala-Entebbe'!J44,'12.08 Kampala-Entebbe'!J44,'13.08 Kampala-Entebbe'!J44,'14.08 Kampala-Entebbe'!J44,'15.08 Kampala-Entebbe 24hr'!J44,'16.08 Kampala-Entebbe 24'!J44,'17.08 Kampala-Entebbe'!J44)</f>
        <v>1</v>
      </c>
      <c r="K44" s="49">
        <f>AVERAGE('11.08 Kampala-Entebbe'!K44,'12.08 Kampala-Entebbe'!K44,'13.08 Kampala-Entebbe'!K44,'14.08 Kampala-Entebbe'!K44,'15.08 Kampala-Entebbe 24hr'!K44,'16.08 Kampala-Entebbe 24'!K44,'17.08 Kampala-Entebbe'!K44)</f>
        <v>1.4285714285714286</v>
      </c>
      <c r="L44" s="49">
        <f>AVERAGE('11.08 Kampala-Entebbe'!L44,'12.08 Kampala-Entebbe'!L44,'13.08 Kampala-Entebbe'!L44,'14.08 Kampala-Entebbe'!L44,'15.08 Kampala-Entebbe 24hr'!L44,'16.08 Kampala-Entebbe 24'!L44,'17.08 Kampala-Entebbe'!L44)</f>
        <v>0.14285714285714285</v>
      </c>
      <c r="M44" s="49">
        <f>AVERAGE('11.08 Kampala-Entebbe'!M44,'12.08 Kampala-Entebbe'!M44,'13.08 Kampala-Entebbe'!M44,'14.08 Kampala-Entebbe'!M44,'15.08 Kampala-Entebbe 24hr'!M44,'16.08 Kampala-Entebbe 24'!M44,'17.08 Kampala-Entebbe'!M44)</f>
        <v>23</v>
      </c>
      <c r="N44" s="49">
        <f>AVERAGE('11.08 Kampala-Entebbe'!N44,'12.08 Kampala-Entebbe'!N44,'13.08 Kampala-Entebbe'!N44,'14.08 Kampala-Entebbe'!N44,'15.08 Kampala-Entebbe 24hr'!N44,'16.08 Kampala-Entebbe 24'!N44,'17.08 Kampala-Entebbe'!N44)</f>
        <v>0</v>
      </c>
      <c r="O44" s="15">
        <f t="shared" si="0"/>
        <v>247.85714285714286</v>
      </c>
      <c r="P44" s="15">
        <f t="shared" si="1"/>
        <v>270.85714285714289</v>
      </c>
    </row>
    <row r="45" spans="2:32" ht="23.1" customHeight="1" x14ac:dyDescent="0.25">
      <c r="B45" s="23" t="s">
        <v>72</v>
      </c>
      <c r="C45" s="49">
        <f>AVERAGE('11.08 Kampala-Entebbe'!C45,'12.08 Kampala-Entebbe'!C45,'13.08 Kampala-Entebbe'!C45,'14.08 Kampala-Entebbe'!C45,'15.08 Kampala-Entebbe 24hr'!C45,'16.08 Kampala-Entebbe 24'!C45,'17.08 Kampala-Entebbe'!C45)</f>
        <v>151.14285714285714</v>
      </c>
      <c r="D45" s="49">
        <f>AVERAGE('11.08 Kampala-Entebbe'!D45,'12.08 Kampala-Entebbe'!D45,'13.08 Kampala-Entebbe'!D45,'14.08 Kampala-Entebbe'!D45,'15.08 Kampala-Entebbe 24hr'!D45,'16.08 Kampala-Entebbe 24'!D45,'17.08 Kampala-Entebbe'!D45)</f>
        <v>0</v>
      </c>
      <c r="E45" s="49">
        <f>AVERAGE('11.08 Kampala-Entebbe'!E45,'12.08 Kampala-Entebbe'!E45,'13.08 Kampala-Entebbe'!E45,'14.08 Kampala-Entebbe'!E45,'15.08 Kampala-Entebbe 24hr'!E45,'16.08 Kampala-Entebbe 24'!E45,'17.08 Kampala-Entebbe'!E45)</f>
        <v>38.714285714285715</v>
      </c>
      <c r="F45" s="49">
        <f>AVERAGE('11.08 Kampala-Entebbe'!F45,'12.08 Kampala-Entebbe'!F45,'13.08 Kampala-Entebbe'!F45,'14.08 Kampala-Entebbe'!F45,'15.08 Kampala-Entebbe 24hr'!F45,'16.08 Kampala-Entebbe 24'!F45,'17.08 Kampala-Entebbe'!F45)</f>
        <v>23.571428571428573</v>
      </c>
      <c r="G45" s="49">
        <f>AVERAGE('11.08 Kampala-Entebbe'!G45,'12.08 Kampala-Entebbe'!G45,'13.08 Kampala-Entebbe'!G45,'14.08 Kampala-Entebbe'!G45,'15.08 Kampala-Entebbe 24hr'!G45,'16.08 Kampala-Entebbe 24'!G45,'17.08 Kampala-Entebbe'!G45)</f>
        <v>1</v>
      </c>
      <c r="H45" s="49">
        <f>AVERAGE('11.08 Kampala-Entebbe'!H45,'12.08 Kampala-Entebbe'!H45,'13.08 Kampala-Entebbe'!H45,'14.08 Kampala-Entebbe'!H45,'15.08 Kampala-Entebbe 24hr'!H45,'16.08 Kampala-Entebbe 24'!H45,'17.08 Kampala-Entebbe'!H45)</f>
        <v>0.2857142857142857</v>
      </c>
      <c r="I45" s="49">
        <f>AVERAGE('11.08 Kampala-Entebbe'!I45,'12.08 Kampala-Entebbe'!I45,'13.08 Kampala-Entebbe'!I45,'14.08 Kampala-Entebbe'!I45,'15.08 Kampala-Entebbe 24hr'!I45,'16.08 Kampala-Entebbe 24'!I45,'17.08 Kampala-Entebbe'!I45)</f>
        <v>12.428571428571429</v>
      </c>
      <c r="J45" s="49">
        <f>AVERAGE('11.08 Kampala-Entebbe'!J45,'12.08 Kampala-Entebbe'!J45,'13.08 Kampala-Entebbe'!J45,'14.08 Kampala-Entebbe'!J45,'15.08 Kampala-Entebbe 24hr'!J45,'16.08 Kampala-Entebbe 24'!J45,'17.08 Kampala-Entebbe'!J45)</f>
        <v>3.1428571428571428</v>
      </c>
      <c r="K45" s="49">
        <f>AVERAGE('11.08 Kampala-Entebbe'!K45,'12.08 Kampala-Entebbe'!K45,'13.08 Kampala-Entebbe'!K45,'14.08 Kampala-Entebbe'!K45,'15.08 Kampala-Entebbe 24hr'!K45,'16.08 Kampala-Entebbe 24'!K45,'17.08 Kampala-Entebbe'!K45)</f>
        <v>1.1428571428571428</v>
      </c>
      <c r="L45" s="49">
        <f>AVERAGE('11.08 Kampala-Entebbe'!L45,'12.08 Kampala-Entebbe'!L45,'13.08 Kampala-Entebbe'!L45,'14.08 Kampala-Entebbe'!L45,'15.08 Kampala-Entebbe 24hr'!L45,'16.08 Kampala-Entebbe 24'!L45,'17.08 Kampala-Entebbe'!L45)</f>
        <v>1.7142857142857142</v>
      </c>
      <c r="M45" s="49">
        <f>AVERAGE('11.08 Kampala-Entebbe'!M45,'12.08 Kampala-Entebbe'!M45,'13.08 Kampala-Entebbe'!M45,'14.08 Kampala-Entebbe'!M45,'15.08 Kampala-Entebbe 24hr'!M45,'16.08 Kampala-Entebbe 24'!M45,'17.08 Kampala-Entebbe'!M45)</f>
        <v>31.142857142857142</v>
      </c>
      <c r="N45" s="49">
        <f>AVERAGE('11.08 Kampala-Entebbe'!N45,'12.08 Kampala-Entebbe'!N45,'13.08 Kampala-Entebbe'!N45,'14.08 Kampala-Entebbe'!N45,'15.08 Kampala-Entebbe 24hr'!N45,'16.08 Kampala-Entebbe 24'!N45,'17.08 Kampala-Entebbe'!N45)</f>
        <v>0</v>
      </c>
      <c r="O45" s="15">
        <f t="shared" si="0"/>
        <v>233.14285714285714</v>
      </c>
      <c r="P45" s="15">
        <f t="shared" si="1"/>
        <v>264.28571428571428</v>
      </c>
    </row>
    <row r="46" spans="2:32" ht="23.1" customHeight="1" x14ac:dyDescent="0.25">
      <c r="B46" s="24" t="s">
        <v>73</v>
      </c>
      <c r="C46" s="49">
        <f>AVERAGE('11.08 Kampala-Entebbe'!C46,'12.08 Kampala-Entebbe'!C46,'13.08 Kampala-Entebbe'!C46,'14.08 Kampala-Entebbe'!C46,'15.08 Kampala-Entebbe 24hr'!C46,'16.08 Kampala-Entebbe 24'!C46,'17.08 Kampala-Entebbe'!C46)</f>
        <v>101.28571428571429</v>
      </c>
      <c r="D46" s="49">
        <f>AVERAGE('11.08 Kampala-Entebbe'!D46,'12.08 Kampala-Entebbe'!D46,'13.08 Kampala-Entebbe'!D46,'14.08 Kampala-Entebbe'!D46,'15.08 Kampala-Entebbe 24hr'!D46,'16.08 Kampala-Entebbe 24'!D46,'17.08 Kampala-Entebbe'!D46)</f>
        <v>0</v>
      </c>
      <c r="E46" s="49">
        <f>AVERAGE('11.08 Kampala-Entebbe'!E46,'12.08 Kampala-Entebbe'!E46,'13.08 Kampala-Entebbe'!E46,'14.08 Kampala-Entebbe'!E46,'15.08 Kampala-Entebbe 24hr'!E46,'16.08 Kampala-Entebbe 24'!E46,'17.08 Kampala-Entebbe'!E46)</f>
        <v>72.142857142857139</v>
      </c>
      <c r="F46" s="49">
        <f>AVERAGE('11.08 Kampala-Entebbe'!F46,'12.08 Kampala-Entebbe'!F46,'13.08 Kampala-Entebbe'!F46,'14.08 Kampala-Entebbe'!F46,'15.08 Kampala-Entebbe 24hr'!F46,'16.08 Kampala-Entebbe 24'!F46,'17.08 Kampala-Entebbe'!F46)</f>
        <v>22.857142857142858</v>
      </c>
      <c r="G46" s="49">
        <f>AVERAGE('11.08 Kampala-Entebbe'!G46,'12.08 Kampala-Entebbe'!G46,'13.08 Kampala-Entebbe'!G46,'14.08 Kampala-Entebbe'!G46,'15.08 Kampala-Entebbe 24hr'!G46,'16.08 Kampala-Entebbe 24'!G46,'17.08 Kampala-Entebbe'!G46)</f>
        <v>1.4285714285714286</v>
      </c>
      <c r="H46" s="49">
        <f>AVERAGE('11.08 Kampala-Entebbe'!H46,'12.08 Kampala-Entebbe'!H46,'13.08 Kampala-Entebbe'!H46,'14.08 Kampala-Entebbe'!H46,'15.08 Kampala-Entebbe 24hr'!H46,'16.08 Kampala-Entebbe 24'!H46,'17.08 Kampala-Entebbe'!H46)</f>
        <v>0.42857142857142855</v>
      </c>
      <c r="I46" s="49">
        <f>AVERAGE('11.08 Kampala-Entebbe'!I46,'12.08 Kampala-Entebbe'!I46,'13.08 Kampala-Entebbe'!I46,'14.08 Kampala-Entebbe'!I46,'15.08 Kampala-Entebbe 24hr'!I46,'16.08 Kampala-Entebbe 24'!I46,'17.08 Kampala-Entebbe'!I46)</f>
        <v>11</v>
      </c>
      <c r="J46" s="49">
        <f>AVERAGE('11.08 Kampala-Entebbe'!J46,'12.08 Kampala-Entebbe'!J46,'13.08 Kampala-Entebbe'!J46,'14.08 Kampala-Entebbe'!J46,'15.08 Kampala-Entebbe 24hr'!J46,'16.08 Kampala-Entebbe 24'!J46,'17.08 Kampala-Entebbe'!J46)</f>
        <v>0.42857142857142855</v>
      </c>
      <c r="K46" s="49">
        <f>AVERAGE('11.08 Kampala-Entebbe'!K46,'12.08 Kampala-Entebbe'!K46,'13.08 Kampala-Entebbe'!K46,'14.08 Kampala-Entebbe'!K46,'15.08 Kampala-Entebbe 24hr'!K46,'16.08 Kampala-Entebbe 24'!K46,'17.08 Kampala-Entebbe'!K46)</f>
        <v>0.7142857142857143</v>
      </c>
      <c r="L46" s="49">
        <f>AVERAGE('11.08 Kampala-Entebbe'!L46,'12.08 Kampala-Entebbe'!L46,'13.08 Kampala-Entebbe'!L46,'14.08 Kampala-Entebbe'!L46,'15.08 Kampala-Entebbe 24hr'!L46,'16.08 Kampala-Entebbe 24'!L46,'17.08 Kampala-Entebbe'!L46)</f>
        <v>0.5714285714285714</v>
      </c>
      <c r="M46" s="49">
        <f>AVERAGE('11.08 Kampala-Entebbe'!M46,'12.08 Kampala-Entebbe'!M46,'13.08 Kampala-Entebbe'!M46,'14.08 Kampala-Entebbe'!M46,'15.08 Kampala-Entebbe 24hr'!M46,'16.08 Kampala-Entebbe 24'!M46,'17.08 Kampala-Entebbe'!M46)</f>
        <v>28.285714285714285</v>
      </c>
      <c r="N46" s="49">
        <f>AVERAGE('11.08 Kampala-Entebbe'!N46,'12.08 Kampala-Entebbe'!N46,'13.08 Kampala-Entebbe'!N46,'14.08 Kampala-Entebbe'!N46,'15.08 Kampala-Entebbe 24hr'!N46,'16.08 Kampala-Entebbe 24'!N46,'17.08 Kampala-Entebbe'!N46)</f>
        <v>0</v>
      </c>
      <c r="O46" s="15">
        <f t="shared" si="0"/>
        <v>210.85714285714286</v>
      </c>
      <c r="P46" s="15">
        <f t="shared" si="1"/>
        <v>239.14285714285714</v>
      </c>
      <c r="R46" s="8"/>
      <c r="T46"/>
    </row>
    <row r="47" spans="2:32" ht="23.1" customHeight="1" x14ac:dyDescent="0.25">
      <c r="B47" s="24" t="s">
        <v>74</v>
      </c>
      <c r="C47" s="49">
        <f>AVERAGE('11.08 Kampala-Entebbe'!C47,'12.08 Kampala-Entebbe'!C47,'13.08 Kampala-Entebbe'!C47,'14.08 Kampala-Entebbe'!C47,'15.08 Kampala-Entebbe 24hr'!C47,'16.08 Kampala-Entebbe 24'!C47,'17.08 Kampala-Entebbe'!C47)</f>
        <v>101</v>
      </c>
      <c r="D47" s="49">
        <f>AVERAGE('11.08 Kampala-Entebbe'!D47,'12.08 Kampala-Entebbe'!D47,'13.08 Kampala-Entebbe'!D47,'14.08 Kampala-Entebbe'!D47,'15.08 Kampala-Entebbe 24hr'!D47,'16.08 Kampala-Entebbe 24'!D47,'17.08 Kampala-Entebbe'!D47)</f>
        <v>0</v>
      </c>
      <c r="E47" s="49">
        <f>AVERAGE('11.08 Kampala-Entebbe'!E47,'12.08 Kampala-Entebbe'!E47,'13.08 Kampala-Entebbe'!E47,'14.08 Kampala-Entebbe'!E47,'15.08 Kampala-Entebbe 24hr'!E47,'16.08 Kampala-Entebbe 24'!E47,'17.08 Kampala-Entebbe'!E47)</f>
        <v>57.285714285714285</v>
      </c>
      <c r="F47" s="49">
        <f>AVERAGE('11.08 Kampala-Entebbe'!F47,'12.08 Kampala-Entebbe'!F47,'13.08 Kampala-Entebbe'!F47,'14.08 Kampala-Entebbe'!F47,'15.08 Kampala-Entebbe 24hr'!F47,'16.08 Kampala-Entebbe 24'!F47,'17.08 Kampala-Entebbe'!F47)</f>
        <v>24.714285714285715</v>
      </c>
      <c r="G47" s="49">
        <f>AVERAGE('11.08 Kampala-Entebbe'!G47,'12.08 Kampala-Entebbe'!G47,'13.08 Kampala-Entebbe'!G47,'14.08 Kampala-Entebbe'!G47,'15.08 Kampala-Entebbe 24hr'!G47,'16.08 Kampala-Entebbe 24'!G47,'17.08 Kampala-Entebbe'!G47)</f>
        <v>2.4285714285714284</v>
      </c>
      <c r="H47" s="49">
        <f>AVERAGE('11.08 Kampala-Entebbe'!H47,'12.08 Kampala-Entebbe'!H47,'13.08 Kampala-Entebbe'!H47,'14.08 Kampala-Entebbe'!H47,'15.08 Kampala-Entebbe 24hr'!H47,'16.08 Kampala-Entebbe 24'!H47,'17.08 Kampala-Entebbe'!H47)</f>
        <v>2.4285714285714284</v>
      </c>
      <c r="I47" s="49">
        <f>AVERAGE('11.08 Kampala-Entebbe'!I47,'12.08 Kampala-Entebbe'!I47,'13.08 Kampala-Entebbe'!I47,'14.08 Kampala-Entebbe'!I47,'15.08 Kampala-Entebbe 24hr'!I47,'16.08 Kampala-Entebbe 24'!I47,'17.08 Kampala-Entebbe'!I47)</f>
        <v>9.8571428571428577</v>
      </c>
      <c r="J47" s="49">
        <f>AVERAGE('11.08 Kampala-Entebbe'!J47,'12.08 Kampala-Entebbe'!J47,'13.08 Kampala-Entebbe'!J47,'14.08 Kampala-Entebbe'!J47,'15.08 Kampala-Entebbe 24hr'!J47,'16.08 Kampala-Entebbe 24'!J47,'17.08 Kampala-Entebbe'!J47)</f>
        <v>4.5714285714285712</v>
      </c>
      <c r="K47" s="49">
        <f>AVERAGE('11.08 Kampala-Entebbe'!K47,'12.08 Kampala-Entebbe'!K47,'13.08 Kampala-Entebbe'!K47,'14.08 Kampala-Entebbe'!K47,'15.08 Kampala-Entebbe 24hr'!K47,'16.08 Kampala-Entebbe 24'!K47,'17.08 Kampala-Entebbe'!K47)</f>
        <v>0.7142857142857143</v>
      </c>
      <c r="L47" s="49">
        <f>AVERAGE('11.08 Kampala-Entebbe'!L47,'12.08 Kampala-Entebbe'!L47,'13.08 Kampala-Entebbe'!L47,'14.08 Kampala-Entebbe'!L47,'15.08 Kampala-Entebbe 24hr'!L47,'16.08 Kampala-Entebbe 24'!L47,'17.08 Kampala-Entebbe'!L47)</f>
        <v>1.4285714285714286</v>
      </c>
      <c r="M47" s="49">
        <f>AVERAGE('11.08 Kampala-Entebbe'!M47,'12.08 Kampala-Entebbe'!M47,'13.08 Kampala-Entebbe'!M47,'14.08 Kampala-Entebbe'!M47,'15.08 Kampala-Entebbe 24hr'!M47,'16.08 Kampala-Entebbe 24'!M47,'17.08 Kampala-Entebbe'!M47)</f>
        <v>28.142857142857142</v>
      </c>
      <c r="N47" s="49">
        <f>AVERAGE('11.08 Kampala-Entebbe'!N47,'12.08 Kampala-Entebbe'!N47,'13.08 Kampala-Entebbe'!N47,'14.08 Kampala-Entebbe'!N47,'15.08 Kampala-Entebbe 24hr'!N47,'16.08 Kampala-Entebbe 24'!N47,'17.08 Kampala-Entebbe'!N47)</f>
        <v>0</v>
      </c>
      <c r="O47" s="15">
        <f t="shared" si="0"/>
        <v>204.42857142857142</v>
      </c>
      <c r="P47" s="15">
        <f t="shared" si="1"/>
        <v>232.57142857142856</v>
      </c>
      <c r="R47" s="8"/>
      <c r="T47"/>
    </row>
    <row r="48" spans="2:32" ht="23.1" customHeight="1" x14ac:dyDescent="0.25">
      <c r="B48" s="24" t="s">
        <v>75</v>
      </c>
      <c r="C48" s="49">
        <f>AVERAGE('11.08 Kampala-Entebbe'!C48,'12.08 Kampala-Entebbe'!C48,'13.08 Kampala-Entebbe'!C48,'14.08 Kampala-Entebbe'!C48,'15.08 Kampala-Entebbe 24hr'!C48,'16.08 Kampala-Entebbe 24'!C48,'17.08 Kampala-Entebbe'!C48)</f>
        <v>96.857142857142861</v>
      </c>
      <c r="D48" s="49">
        <f>AVERAGE('11.08 Kampala-Entebbe'!D48,'12.08 Kampala-Entebbe'!D48,'13.08 Kampala-Entebbe'!D48,'14.08 Kampala-Entebbe'!D48,'15.08 Kampala-Entebbe 24hr'!D48,'16.08 Kampala-Entebbe 24'!D48,'17.08 Kampala-Entebbe'!D48)</f>
        <v>0</v>
      </c>
      <c r="E48" s="49">
        <f>AVERAGE('11.08 Kampala-Entebbe'!E48,'12.08 Kampala-Entebbe'!E48,'13.08 Kampala-Entebbe'!E48,'14.08 Kampala-Entebbe'!E48,'15.08 Kampala-Entebbe 24hr'!E48,'16.08 Kampala-Entebbe 24'!E48,'17.08 Kampala-Entebbe'!E48)</f>
        <v>57.142857142857146</v>
      </c>
      <c r="F48" s="49">
        <f>AVERAGE('11.08 Kampala-Entebbe'!F48,'12.08 Kampala-Entebbe'!F48,'13.08 Kampala-Entebbe'!F48,'14.08 Kampala-Entebbe'!F48,'15.08 Kampala-Entebbe 24hr'!F48,'16.08 Kampala-Entebbe 24'!F48,'17.08 Kampala-Entebbe'!F48)</f>
        <v>24.142857142857142</v>
      </c>
      <c r="G48" s="49">
        <f>AVERAGE('11.08 Kampala-Entebbe'!G48,'12.08 Kampala-Entebbe'!G48,'13.08 Kampala-Entebbe'!G48,'14.08 Kampala-Entebbe'!G48,'15.08 Kampala-Entebbe 24hr'!G48,'16.08 Kampala-Entebbe 24'!G48,'17.08 Kampala-Entebbe'!G48)</f>
        <v>1.8571428571428572</v>
      </c>
      <c r="H48" s="49">
        <f>AVERAGE('11.08 Kampala-Entebbe'!H48,'12.08 Kampala-Entebbe'!H48,'13.08 Kampala-Entebbe'!H48,'14.08 Kampala-Entebbe'!H48,'15.08 Kampala-Entebbe 24hr'!H48,'16.08 Kampala-Entebbe 24'!H48,'17.08 Kampala-Entebbe'!H48)</f>
        <v>1</v>
      </c>
      <c r="I48" s="49">
        <f>AVERAGE('11.08 Kampala-Entebbe'!I48,'12.08 Kampala-Entebbe'!I48,'13.08 Kampala-Entebbe'!I48,'14.08 Kampala-Entebbe'!I48,'15.08 Kampala-Entebbe 24hr'!I48,'16.08 Kampala-Entebbe 24'!I48,'17.08 Kampala-Entebbe'!I48)</f>
        <v>13</v>
      </c>
      <c r="J48" s="49">
        <f>AVERAGE('11.08 Kampala-Entebbe'!J48,'12.08 Kampala-Entebbe'!J48,'13.08 Kampala-Entebbe'!J48,'14.08 Kampala-Entebbe'!J48,'15.08 Kampala-Entebbe 24hr'!J48,'16.08 Kampala-Entebbe 24'!J48,'17.08 Kampala-Entebbe'!J48)</f>
        <v>1.1428571428571428</v>
      </c>
      <c r="K48" s="49">
        <f>AVERAGE('11.08 Kampala-Entebbe'!K48,'12.08 Kampala-Entebbe'!K48,'13.08 Kampala-Entebbe'!K48,'14.08 Kampala-Entebbe'!K48,'15.08 Kampala-Entebbe 24hr'!K48,'16.08 Kampala-Entebbe 24'!K48,'17.08 Kampala-Entebbe'!K48)</f>
        <v>0.42857142857142855</v>
      </c>
      <c r="L48" s="49">
        <f>AVERAGE('11.08 Kampala-Entebbe'!L48,'12.08 Kampala-Entebbe'!L48,'13.08 Kampala-Entebbe'!L48,'14.08 Kampala-Entebbe'!L48,'15.08 Kampala-Entebbe 24hr'!L48,'16.08 Kampala-Entebbe 24'!L48,'17.08 Kampala-Entebbe'!L48)</f>
        <v>0.5714285714285714</v>
      </c>
      <c r="M48" s="49">
        <f>AVERAGE('11.08 Kampala-Entebbe'!M48,'12.08 Kampala-Entebbe'!M48,'13.08 Kampala-Entebbe'!M48,'14.08 Kampala-Entebbe'!M48,'15.08 Kampala-Entebbe 24hr'!M48,'16.08 Kampala-Entebbe 24'!M48,'17.08 Kampala-Entebbe'!M48)</f>
        <v>40</v>
      </c>
      <c r="N48" s="49">
        <f>AVERAGE('11.08 Kampala-Entebbe'!N48,'12.08 Kampala-Entebbe'!N48,'13.08 Kampala-Entebbe'!N48,'14.08 Kampala-Entebbe'!N48,'15.08 Kampala-Entebbe 24hr'!N48,'16.08 Kampala-Entebbe 24'!N48,'17.08 Kampala-Entebbe'!N48)</f>
        <v>0</v>
      </c>
      <c r="O48" s="15">
        <f t="shared" si="0"/>
        <v>196.14285714285714</v>
      </c>
      <c r="P48" s="15">
        <f t="shared" si="1"/>
        <v>236.14285714285714</v>
      </c>
      <c r="R48" s="8"/>
      <c r="T48"/>
    </row>
    <row r="49" spans="2:20" ht="23.1" customHeight="1" x14ac:dyDescent="0.25">
      <c r="B49" s="23" t="s">
        <v>76</v>
      </c>
      <c r="C49" s="49">
        <f>AVERAGE('11.08 Kampala-Entebbe'!C49,'12.08 Kampala-Entebbe'!C49,'13.08 Kampala-Entebbe'!C49,'14.08 Kampala-Entebbe'!C49,'15.08 Kampala-Entebbe 24hr'!C49,'16.08 Kampala-Entebbe 24'!C49,'17.08 Kampala-Entebbe'!C49)</f>
        <v>106.14285714285714</v>
      </c>
      <c r="D49" s="49">
        <f>AVERAGE('11.08 Kampala-Entebbe'!D49,'12.08 Kampala-Entebbe'!D49,'13.08 Kampala-Entebbe'!D49,'14.08 Kampala-Entebbe'!D49,'15.08 Kampala-Entebbe 24hr'!D49,'16.08 Kampala-Entebbe 24'!D49,'17.08 Kampala-Entebbe'!D49)</f>
        <v>0</v>
      </c>
      <c r="E49" s="49">
        <f>AVERAGE('11.08 Kampala-Entebbe'!E49,'12.08 Kampala-Entebbe'!E49,'13.08 Kampala-Entebbe'!E49,'14.08 Kampala-Entebbe'!E49,'15.08 Kampala-Entebbe 24hr'!E49,'16.08 Kampala-Entebbe 24'!E49,'17.08 Kampala-Entebbe'!E49)</f>
        <v>67.571428571428569</v>
      </c>
      <c r="F49" s="49">
        <f>AVERAGE('11.08 Kampala-Entebbe'!F49,'12.08 Kampala-Entebbe'!F49,'13.08 Kampala-Entebbe'!F49,'14.08 Kampala-Entebbe'!F49,'15.08 Kampala-Entebbe 24hr'!F49,'16.08 Kampala-Entebbe 24'!F49,'17.08 Kampala-Entebbe'!F49)</f>
        <v>22.857142857142858</v>
      </c>
      <c r="G49" s="49">
        <f>AVERAGE('11.08 Kampala-Entebbe'!G49,'12.08 Kampala-Entebbe'!G49,'13.08 Kampala-Entebbe'!G49,'14.08 Kampala-Entebbe'!G49,'15.08 Kampala-Entebbe 24hr'!G49,'16.08 Kampala-Entebbe 24'!G49,'17.08 Kampala-Entebbe'!G49)</f>
        <v>2.5714285714285716</v>
      </c>
      <c r="H49" s="49">
        <f>AVERAGE('11.08 Kampala-Entebbe'!H49,'12.08 Kampala-Entebbe'!H49,'13.08 Kampala-Entebbe'!H49,'14.08 Kampala-Entebbe'!H49,'15.08 Kampala-Entebbe 24hr'!H49,'16.08 Kampala-Entebbe 24'!H49,'17.08 Kampala-Entebbe'!H49)</f>
        <v>0.14285714285714285</v>
      </c>
      <c r="I49" s="49">
        <f>AVERAGE('11.08 Kampala-Entebbe'!I49,'12.08 Kampala-Entebbe'!I49,'13.08 Kampala-Entebbe'!I49,'14.08 Kampala-Entebbe'!I49,'15.08 Kampala-Entebbe 24hr'!I49,'16.08 Kampala-Entebbe 24'!I49,'17.08 Kampala-Entebbe'!I49)</f>
        <v>12.571428571428571</v>
      </c>
      <c r="J49" s="49">
        <f>AVERAGE('11.08 Kampala-Entebbe'!J49,'12.08 Kampala-Entebbe'!J49,'13.08 Kampala-Entebbe'!J49,'14.08 Kampala-Entebbe'!J49,'15.08 Kampala-Entebbe 24hr'!J49,'16.08 Kampala-Entebbe 24'!J49,'17.08 Kampala-Entebbe'!J49)</f>
        <v>0.2857142857142857</v>
      </c>
      <c r="K49" s="49">
        <f>AVERAGE('11.08 Kampala-Entebbe'!K49,'12.08 Kampala-Entebbe'!K49,'13.08 Kampala-Entebbe'!K49,'14.08 Kampala-Entebbe'!K49,'15.08 Kampala-Entebbe 24hr'!K49,'16.08 Kampala-Entebbe 24'!K49,'17.08 Kampala-Entebbe'!K49)</f>
        <v>1.2857142857142858</v>
      </c>
      <c r="L49" s="49">
        <f>AVERAGE('11.08 Kampala-Entebbe'!L49,'12.08 Kampala-Entebbe'!L49,'13.08 Kampala-Entebbe'!L49,'14.08 Kampala-Entebbe'!L49,'15.08 Kampala-Entebbe 24hr'!L49,'16.08 Kampala-Entebbe 24'!L49,'17.08 Kampala-Entebbe'!L49)</f>
        <v>0</v>
      </c>
      <c r="M49" s="49">
        <f>AVERAGE('11.08 Kampala-Entebbe'!M49,'12.08 Kampala-Entebbe'!M49,'13.08 Kampala-Entebbe'!M49,'14.08 Kampala-Entebbe'!M49,'15.08 Kampala-Entebbe 24hr'!M49,'16.08 Kampala-Entebbe 24'!M49,'17.08 Kampala-Entebbe'!M49)</f>
        <v>32.857142857142854</v>
      </c>
      <c r="N49" s="49">
        <f>AVERAGE('11.08 Kampala-Entebbe'!N49,'12.08 Kampala-Entebbe'!N49,'13.08 Kampala-Entebbe'!N49,'14.08 Kampala-Entebbe'!N49,'15.08 Kampala-Entebbe 24hr'!N49,'16.08 Kampala-Entebbe 24'!N49,'17.08 Kampala-Entebbe'!N49)</f>
        <v>0</v>
      </c>
      <c r="O49" s="15">
        <f t="shared" si="0"/>
        <v>213.42857142857144</v>
      </c>
      <c r="P49" s="15">
        <f t="shared" si="1"/>
        <v>246.28571428571431</v>
      </c>
      <c r="R49" s="8"/>
      <c r="T49"/>
    </row>
    <row r="50" spans="2:20" ht="23.1" customHeight="1" x14ac:dyDescent="0.25">
      <c r="B50" s="24" t="s">
        <v>77</v>
      </c>
      <c r="C50" s="49">
        <f>AVERAGE('11.08 Kampala-Entebbe'!C50,'12.08 Kampala-Entebbe'!C50,'13.08 Kampala-Entebbe'!C50,'14.08 Kampala-Entebbe'!C50,'15.08 Kampala-Entebbe 24hr'!C50,'16.08 Kampala-Entebbe 24'!C50,'17.08 Kampala-Entebbe'!C50)</f>
        <v>109.14285714285714</v>
      </c>
      <c r="D50" s="49">
        <f>AVERAGE('11.08 Kampala-Entebbe'!D50,'12.08 Kampala-Entebbe'!D50,'13.08 Kampala-Entebbe'!D50,'14.08 Kampala-Entebbe'!D50,'15.08 Kampala-Entebbe 24hr'!D50,'16.08 Kampala-Entebbe 24'!D50,'17.08 Kampala-Entebbe'!D50)</f>
        <v>0</v>
      </c>
      <c r="E50" s="49">
        <f>AVERAGE('11.08 Kampala-Entebbe'!E50,'12.08 Kampala-Entebbe'!E50,'13.08 Kampala-Entebbe'!E50,'14.08 Kampala-Entebbe'!E50,'15.08 Kampala-Entebbe 24hr'!E50,'16.08 Kampala-Entebbe 24'!E50,'17.08 Kampala-Entebbe'!E50)</f>
        <v>72.428571428571431</v>
      </c>
      <c r="F50" s="49">
        <f>AVERAGE('11.08 Kampala-Entebbe'!F50,'12.08 Kampala-Entebbe'!F50,'13.08 Kampala-Entebbe'!F50,'14.08 Kampala-Entebbe'!F50,'15.08 Kampala-Entebbe 24hr'!F50,'16.08 Kampala-Entebbe 24'!F50,'17.08 Kampala-Entebbe'!F50)</f>
        <v>26.428571428571427</v>
      </c>
      <c r="G50" s="49">
        <f>AVERAGE('11.08 Kampala-Entebbe'!G50,'12.08 Kampala-Entebbe'!G50,'13.08 Kampala-Entebbe'!G50,'14.08 Kampala-Entebbe'!G50,'15.08 Kampala-Entebbe 24hr'!G50,'16.08 Kampala-Entebbe 24'!G50,'17.08 Kampala-Entebbe'!G50)</f>
        <v>2.4285714285714284</v>
      </c>
      <c r="H50" s="49">
        <f>AVERAGE('11.08 Kampala-Entebbe'!H50,'12.08 Kampala-Entebbe'!H50,'13.08 Kampala-Entebbe'!H50,'14.08 Kampala-Entebbe'!H50,'15.08 Kampala-Entebbe 24hr'!H50,'16.08 Kampala-Entebbe 24'!H50,'17.08 Kampala-Entebbe'!H50)</f>
        <v>2</v>
      </c>
      <c r="I50" s="49">
        <f>AVERAGE('11.08 Kampala-Entebbe'!I50,'12.08 Kampala-Entebbe'!I50,'13.08 Kampala-Entebbe'!I50,'14.08 Kampala-Entebbe'!I50,'15.08 Kampala-Entebbe 24hr'!I50,'16.08 Kampala-Entebbe 24'!I50,'17.08 Kampala-Entebbe'!I50)</f>
        <v>11.428571428571429</v>
      </c>
      <c r="J50" s="49">
        <f>AVERAGE('11.08 Kampala-Entebbe'!J50,'12.08 Kampala-Entebbe'!J50,'13.08 Kampala-Entebbe'!J50,'14.08 Kampala-Entebbe'!J50,'15.08 Kampala-Entebbe 24hr'!J50,'16.08 Kampala-Entebbe 24'!J50,'17.08 Kampala-Entebbe'!J50)</f>
        <v>0.7142857142857143</v>
      </c>
      <c r="K50" s="49">
        <f>AVERAGE('11.08 Kampala-Entebbe'!K50,'12.08 Kampala-Entebbe'!K50,'13.08 Kampala-Entebbe'!K50,'14.08 Kampala-Entebbe'!K50,'15.08 Kampala-Entebbe 24hr'!K50,'16.08 Kampala-Entebbe 24'!K50,'17.08 Kampala-Entebbe'!K50)</f>
        <v>1.4285714285714286</v>
      </c>
      <c r="L50" s="49">
        <f>AVERAGE('11.08 Kampala-Entebbe'!L50,'12.08 Kampala-Entebbe'!L50,'13.08 Kampala-Entebbe'!L50,'14.08 Kampala-Entebbe'!L50,'15.08 Kampala-Entebbe 24hr'!L50,'16.08 Kampala-Entebbe 24'!L50,'17.08 Kampala-Entebbe'!L50)</f>
        <v>0.2857142857142857</v>
      </c>
      <c r="M50" s="49">
        <f>AVERAGE('11.08 Kampala-Entebbe'!M50,'12.08 Kampala-Entebbe'!M50,'13.08 Kampala-Entebbe'!M50,'14.08 Kampala-Entebbe'!M50,'15.08 Kampala-Entebbe 24hr'!M50,'16.08 Kampala-Entebbe 24'!M50,'17.08 Kampala-Entebbe'!M50)</f>
        <v>34.857142857142854</v>
      </c>
      <c r="N50" s="49">
        <f>AVERAGE('11.08 Kampala-Entebbe'!N50,'12.08 Kampala-Entebbe'!N50,'13.08 Kampala-Entebbe'!N50,'14.08 Kampala-Entebbe'!N50,'15.08 Kampala-Entebbe 24hr'!N50,'16.08 Kampala-Entebbe 24'!N50,'17.08 Kampala-Entebbe'!N50)</f>
        <v>0</v>
      </c>
      <c r="O50" s="15">
        <f t="shared" si="0"/>
        <v>226.28571428571422</v>
      </c>
      <c r="P50" s="15">
        <f t="shared" si="1"/>
        <v>261.14285714285705</v>
      </c>
      <c r="R50" s="8"/>
      <c r="T50"/>
    </row>
    <row r="51" spans="2:20" ht="23.1" customHeight="1" x14ac:dyDescent="0.25">
      <c r="B51" s="24" t="s">
        <v>78</v>
      </c>
      <c r="C51" s="49">
        <f>AVERAGE('11.08 Kampala-Entebbe'!C51,'12.08 Kampala-Entebbe'!C51,'13.08 Kampala-Entebbe'!C51,'14.08 Kampala-Entebbe'!C51,'15.08 Kampala-Entebbe 24hr'!C51,'16.08 Kampala-Entebbe 24'!C51,'17.08 Kampala-Entebbe'!C51)</f>
        <v>114.42857142857143</v>
      </c>
      <c r="D51" s="49">
        <f>AVERAGE('11.08 Kampala-Entebbe'!D51,'12.08 Kampala-Entebbe'!D51,'13.08 Kampala-Entebbe'!D51,'14.08 Kampala-Entebbe'!D51,'15.08 Kampala-Entebbe 24hr'!D51,'16.08 Kampala-Entebbe 24'!D51,'17.08 Kampala-Entebbe'!D51)</f>
        <v>0</v>
      </c>
      <c r="E51" s="49">
        <f>AVERAGE('11.08 Kampala-Entebbe'!E51,'12.08 Kampala-Entebbe'!E51,'13.08 Kampala-Entebbe'!E51,'14.08 Kampala-Entebbe'!E51,'15.08 Kampala-Entebbe 24hr'!E51,'16.08 Kampala-Entebbe 24'!E51,'17.08 Kampala-Entebbe'!E51)</f>
        <v>71.428571428571431</v>
      </c>
      <c r="F51" s="49">
        <f>AVERAGE('11.08 Kampala-Entebbe'!F51,'12.08 Kampala-Entebbe'!F51,'13.08 Kampala-Entebbe'!F51,'14.08 Kampala-Entebbe'!F51,'15.08 Kampala-Entebbe 24hr'!F51,'16.08 Kampala-Entebbe 24'!F51,'17.08 Kampala-Entebbe'!F51)</f>
        <v>29.142857142857142</v>
      </c>
      <c r="G51" s="49">
        <f>AVERAGE('11.08 Kampala-Entebbe'!G51,'12.08 Kampala-Entebbe'!G51,'13.08 Kampala-Entebbe'!G51,'14.08 Kampala-Entebbe'!G51,'15.08 Kampala-Entebbe 24hr'!G51,'16.08 Kampala-Entebbe 24'!G51,'17.08 Kampala-Entebbe'!G51)</f>
        <v>5.4285714285714288</v>
      </c>
      <c r="H51" s="49">
        <f>AVERAGE('11.08 Kampala-Entebbe'!H51,'12.08 Kampala-Entebbe'!H51,'13.08 Kampala-Entebbe'!H51,'14.08 Kampala-Entebbe'!H51,'15.08 Kampala-Entebbe 24hr'!H51,'16.08 Kampala-Entebbe 24'!H51,'17.08 Kampala-Entebbe'!H51)</f>
        <v>3</v>
      </c>
      <c r="I51" s="49">
        <f>AVERAGE('11.08 Kampala-Entebbe'!I51,'12.08 Kampala-Entebbe'!I51,'13.08 Kampala-Entebbe'!I51,'14.08 Kampala-Entebbe'!I51,'15.08 Kampala-Entebbe 24hr'!I51,'16.08 Kampala-Entebbe 24'!I51,'17.08 Kampala-Entebbe'!I51)</f>
        <v>13.428571428571429</v>
      </c>
      <c r="J51" s="49">
        <f>AVERAGE('11.08 Kampala-Entebbe'!J51,'12.08 Kampala-Entebbe'!J51,'13.08 Kampala-Entebbe'!J51,'14.08 Kampala-Entebbe'!J51,'15.08 Kampala-Entebbe 24hr'!J51,'16.08 Kampala-Entebbe 24'!J51,'17.08 Kampala-Entebbe'!J51)</f>
        <v>0.7142857142857143</v>
      </c>
      <c r="K51" s="49">
        <f>AVERAGE('11.08 Kampala-Entebbe'!K51,'12.08 Kampala-Entebbe'!K51,'13.08 Kampala-Entebbe'!K51,'14.08 Kampala-Entebbe'!K51,'15.08 Kampala-Entebbe 24hr'!K51,'16.08 Kampala-Entebbe 24'!K51,'17.08 Kampala-Entebbe'!K51)</f>
        <v>1.7142857142857142</v>
      </c>
      <c r="L51" s="49">
        <f>AVERAGE('11.08 Kampala-Entebbe'!L51,'12.08 Kampala-Entebbe'!L51,'13.08 Kampala-Entebbe'!L51,'14.08 Kampala-Entebbe'!L51,'15.08 Kampala-Entebbe 24hr'!L51,'16.08 Kampala-Entebbe 24'!L51,'17.08 Kampala-Entebbe'!L51)</f>
        <v>0</v>
      </c>
      <c r="M51" s="49">
        <f>AVERAGE('11.08 Kampala-Entebbe'!M51,'12.08 Kampala-Entebbe'!M51,'13.08 Kampala-Entebbe'!M51,'14.08 Kampala-Entebbe'!M51,'15.08 Kampala-Entebbe 24hr'!M51,'16.08 Kampala-Entebbe 24'!M51,'17.08 Kampala-Entebbe'!M51)</f>
        <v>36.428571428571431</v>
      </c>
      <c r="N51" s="49">
        <f>AVERAGE('11.08 Kampala-Entebbe'!N51,'12.08 Kampala-Entebbe'!N51,'13.08 Kampala-Entebbe'!N51,'14.08 Kampala-Entebbe'!N51,'15.08 Kampala-Entebbe 24hr'!N51,'16.08 Kampala-Entebbe 24'!N51,'17.08 Kampala-Entebbe'!N51)</f>
        <v>0</v>
      </c>
      <c r="O51" s="15">
        <f t="shared" si="0"/>
        <v>239.28571428571428</v>
      </c>
      <c r="P51" s="15">
        <f t="shared" si="1"/>
        <v>275.71428571428572</v>
      </c>
      <c r="R51" s="8"/>
      <c r="T51"/>
    </row>
    <row r="52" spans="2:20" ht="23.1" customHeight="1" x14ac:dyDescent="0.25">
      <c r="B52" s="24" t="s">
        <v>79</v>
      </c>
      <c r="C52" s="49">
        <f>AVERAGE('11.08 Kampala-Entebbe'!C52,'12.08 Kampala-Entebbe'!C52,'13.08 Kampala-Entebbe'!C52,'14.08 Kampala-Entebbe'!C52,'15.08 Kampala-Entebbe 24hr'!C52,'16.08 Kampala-Entebbe 24'!C52,'17.08 Kampala-Entebbe'!C52)</f>
        <v>136.42857142857142</v>
      </c>
      <c r="D52" s="49">
        <f>AVERAGE('11.08 Kampala-Entebbe'!D52,'12.08 Kampala-Entebbe'!D52,'13.08 Kampala-Entebbe'!D52,'14.08 Kampala-Entebbe'!D52,'15.08 Kampala-Entebbe 24hr'!D52,'16.08 Kampala-Entebbe 24'!D52,'17.08 Kampala-Entebbe'!D52)</f>
        <v>0</v>
      </c>
      <c r="E52" s="49">
        <f>AVERAGE('11.08 Kampala-Entebbe'!E52,'12.08 Kampala-Entebbe'!E52,'13.08 Kampala-Entebbe'!E52,'14.08 Kampala-Entebbe'!E52,'15.08 Kampala-Entebbe 24hr'!E52,'16.08 Kampala-Entebbe 24'!E52,'17.08 Kampala-Entebbe'!E52)</f>
        <v>72.714285714285708</v>
      </c>
      <c r="F52" s="49">
        <f>AVERAGE('11.08 Kampala-Entebbe'!F52,'12.08 Kampala-Entebbe'!F52,'13.08 Kampala-Entebbe'!F52,'14.08 Kampala-Entebbe'!F52,'15.08 Kampala-Entebbe 24hr'!F52,'16.08 Kampala-Entebbe 24'!F52,'17.08 Kampala-Entebbe'!F52)</f>
        <v>26.571428571428573</v>
      </c>
      <c r="G52" s="49">
        <f>AVERAGE('11.08 Kampala-Entebbe'!G52,'12.08 Kampala-Entebbe'!G52,'13.08 Kampala-Entebbe'!G52,'14.08 Kampala-Entebbe'!G52,'15.08 Kampala-Entebbe 24hr'!G52,'16.08 Kampala-Entebbe 24'!G52,'17.08 Kampala-Entebbe'!G52)</f>
        <v>2.7142857142857144</v>
      </c>
      <c r="H52" s="49">
        <f>AVERAGE('11.08 Kampala-Entebbe'!H52,'12.08 Kampala-Entebbe'!H52,'13.08 Kampala-Entebbe'!H52,'14.08 Kampala-Entebbe'!H52,'15.08 Kampala-Entebbe 24hr'!H52,'16.08 Kampala-Entebbe 24'!H52,'17.08 Kampala-Entebbe'!H52)</f>
        <v>0.42857142857142855</v>
      </c>
      <c r="I52" s="49">
        <f>AVERAGE('11.08 Kampala-Entebbe'!I52,'12.08 Kampala-Entebbe'!I52,'13.08 Kampala-Entebbe'!I52,'14.08 Kampala-Entebbe'!I52,'15.08 Kampala-Entebbe 24hr'!I52,'16.08 Kampala-Entebbe 24'!I52,'17.08 Kampala-Entebbe'!I52)</f>
        <v>11.714285714285714</v>
      </c>
      <c r="J52" s="49">
        <f>AVERAGE('11.08 Kampala-Entebbe'!J52,'12.08 Kampala-Entebbe'!J52,'13.08 Kampala-Entebbe'!J52,'14.08 Kampala-Entebbe'!J52,'15.08 Kampala-Entebbe 24hr'!J52,'16.08 Kampala-Entebbe 24'!J52,'17.08 Kampala-Entebbe'!J52)</f>
        <v>1.2857142857142858</v>
      </c>
      <c r="K52" s="49">
        <f>AVERAGE('11.08 Kampala-Entebbe'!K52,'12.08 Kampala-Entebbe'!K52,'13.08 Kampala-Entebbe'!K52,'14.08 Kampala-Entebbe'!K52,'15.08 Kampala-Entebbe 24hr'!K52,'16.08 Kampala-Entebbe 24'!K52,'17.08 Kampala-Entebbe'!K52)</f>
        <v>2</v>
      </c>
      <c r="L52" s="49">
        <f>AVERAGE('11.08 Kampala-Entebbe'!L52,'12.08 Kampala-Entebbe'!L52,'13.08 Kampala-Entebbe'!L52,'14.08 Kampala-Entebbe'!L52,'15.08 Kampala-Entebbe 24hr'!L52,'16.08 Kampala-Entebbe 24'!L52,'17.08 Kampala-Entebbe'!L52)</f>
        <v>0.8571428571428571</v>
      </c>
      <c r="M52" s="49">
        <f>AVERAGE('11.08 Kampala-Entebbe'!M52,'12.08 Kampala-Entebbe'!M52,'13.08 Kampala-Entebbe'!M52,'14.08 Kampala-Entebbe'!M52,'15.08 Kampala-Entebbe 24hr'!M52,'16.08 Kampala-Entebbe 24'!M52,'17.08 Kampala-Entebbe'!M52)</f>
        <v>34.285714285714285</v>
      </c>
      <c r="N52" s="49">
        <f>AVERAGE('11.08 Kampala-Entebbe'!N52,'12.08 Kampala-Entebbe'!N52,'13.08 Kampala-Entebbe'!N52,'14.08 Kampala-Entebbe'!N52,'15.08 Kampala-Entebbe 24hr'!N52,'16.08 Kampala-Entebbe 24'!N52,'17.08 Kampala-Entebbe'!N52)</f>
        <v>0</v>
      </c>
      <c r="O52" s="15">
        <f t="shared" si="0"/>
        <v>254.71428571428569</v>
      </c>
      <c r="P52" s="15">
        <f t="shared" si="1"/>
        <v>289</v>
      </c>
      <c r="R52" s="8"/>
      <c r="T52"/>
    </row>
    <row r="53" spans="2:20" ht="23.1" customHeight="1" x14ac:dyDescent="0.25">
      <c r="B53" s="23" t="s">
        <v>80</v>
      </c>
      <c r="C53" s="49">
        <f>AVERAGE('11.08 Kampala-Entebbe'!C53,'12.08 Kampala-Entebbe'!C53,'13.08 Kampala-Entebbe'!C53,'14.08 Kampala-Entebbe'!C53,'15.08 Kampala-Entebbe 24hr'!C53,'16.08 Kampala-Entebbe 24'!C53,'17.08 Kampala-Entebbe'!C53)</f>
        <v>103.42857142857143</v>
      </c>
      <c r="D53" s="49">
        <f>AVERAGE('11.08 Kampala-Entebbe'!D53,'12.08 Kampala-Entebbe'!D53,'13.08 Kampala-Entebbe'!D53,'14.08 Kampala-Entebbe'!D53,'15.08 Kampala-Entebbe 24hr'!D53,'16.08 Kampala-Entebbe 24'!D53,'17.08 Kampala-Entebbe'!D53)</f>
        <v>0</v>
      </c>
      <c r="E53" s="49">
        <f>AVERAGE('11.08 Kampala-Entebbe'!E53,'12.08 Kampala-Entebbe'!E53,'13.08 Kampala-Entebbe'!E53,'14.08 Kampala-Entebbe'!E53,'15.08 Kampala-Entebbe 24hr'!E53,'16.08 Kampala-Entebbe 24'!E53,'17.08 Kampala-Entebbe'!E53)</f>
        <v>55.857142857142854</v>
      </c>
      <c r="F53" s="49">
        <f>AVERAGE('11.08 Kampala-Entebbe'!F53,'12.08 Kampala-Entebbe'!F53,'13.08 Kampala-Entebbe'!F53,'14.08 Kampala-Entebbe'!F53,'15.08 Kampala-Entebbe 24hr'!F53,'16.08 Kampala-Entebbe 24'!F53,'17.08 Kampala-Entebbe'!F53)</f>
        <v>21.142857142857142</v>
      </c>
      <c r="G53" s="49">
        <f>AVERAGE('11.08 Kampala-Entebbe'!G53,'12.08 Kampala-Entebbe'!G53,'13.08 Kampala-Entebbe'!G53,'14.08 Kampala-Entebbe'!G53,'15.08 Kampala-Entebbe 24hr'!G53,'16.08 Kampala-Entebbe 24'!G53,'17.08 Kampala-Entebbe'!G53)</f>
        <v>2.4285714285714284</v>
      </c>
      <c r="H53" s="49">
        <f>AVERAGE('11.08 Kampala-Entebbe'!H53,'12.08 Kampala-Entebbe'!H53,'13.08 Kampala-Entebbe'!H53,'14.08 Kampala-Entebbe'!H53,'15.08 Kampala-Entebbe 24hr'!H53,'16.08 Kampala-Entebbe 24'!H53,'17.08 Kampala-Entebbe'!H53)</f>
        <v>0.7142857142857143</v>
      </c>
      <c r="I53" s="49">
        <f>AVERAGE('11.08 Kampala-Entebbe'!I53,'12.08 Kampala-Entebbe'!I53,'13.08 Kampala-Entebbe'!I53,'14.08 Kampala-Entebbe'!I53,'15.08 Kampala-Entebbe 24hr'!I53,'16.08 Kampala-Entebbe 24'!I53,'17.08 Kampala-Entebbe'!I53)</f>
        <v>14.142857142857142</v>
      </c>
      <c r="J53" s="49">
        <f>AVERAGE('11.08 Kampala-Entebbe'!J53,'12.08 Kampala-Entebbe'!J53,'13.08 Kampala-Entebbe'!J53,'14.08 Kampala-Entebbe'!J53,'15.08 Kampala-Entebbe 24hr'!J53,'16.08 Kampala-Entebbe 24'!J53,'17.08 Kampala-Entebbe'!J53)</f>
        <v>2.1428571428571428</v>
      </c>
      <c r="K53" s="49">
        <f>AVERAGE('11.08 Kampala-Entebbe'!K53,'12.08 Kampala-Entebbe'!K53,'13.08 Kampala-Entebbe'!K53,'14.08 Kampala-Entebbe'!K53,'15.08 Kampala-Entebbe 24hr'!K53,'16.08 Kampala-Entebbe 24'!K53,'17.08 Kampala-Entebbe'!K53)</f>
        <v>0.42857142857142855</v>
      </c>
      <c r="L53" s="49">
        <f>AVERAGE('11.08 Kampala-Entebbe'!L53,'12.08 Kampala-Entebbe'!L53,'13.08 Kampala-Entebbe'!L53,'14.08 Kampala-Entebbe'!L53,'15.08 Kampala-Entebbe 24hr'!L53,'16.08 Kampala-Entebbe 24'!L53,'17.08 Kampala-Entebbe'!L53)</f>
        <v>0.2857142857142857</v>
      </c>
      <c r="M53" s="49">
        <f>AVERAGE('11.08 Kampala-Entebbe'!M53,'12.08 Kampala-Entebbe'!M53,'13.08 Kampala-Entebbe'!M53,'14.08 Kampala-Entebbe'!M53,'15.08 Kampala-Entebbe 24hr'!M53,'16.08 Kampala-Entebbe 24'!M53,'17.08 Kampala-Entebbe'!M53)</f>
        <v>33.857142857142854</v>
      </c>
      <c r="N53" s="49">
        <f>AVERAGE('11.08 Kampala-Entebbe'!N53,'12.08 Kampala-Entebbe'!N53,'13.08 Kampala-Entebbe'!N53,'14.08 Kampala-Entebbe'!N53,'15.08 Kampala-Entebbe 24hr'!N53,'16.08 Kampala-Entebbe 24'!N53,'17.08 Kampala-Entebbe'!N53)</f>
        <v>0</v>
      </c>
      <c r="O53" s="15">
        <f t="shared" si="0"/>
        <v>200.57142857142853</v>
      </c>
      <c r="P53" s="15">
        <f t="shared" si="1"/>
        <v>234.42857142857139</v>
      </c>
      <c r="R53" s="8"/>
      <c r="T53"/>
    </row>
    <row r="54" spans="2:20" ht="23.1" customHeight="1" x14ac:dyDescent="0.25">
      <c r="B54" s="23" t="s">
        <v>81</v>
      </c>
      <c r="C54" s="49">
        <f>AVERAGE('11.08 Kampala-Entebbe'!C54,'12.08 Kampala-Entebbe'!C54,'13.08 Kampala-Entebbe'!C54,'14.08 Kampala-Entebbe'!C54,'15.08 Kampala-Entebbe 24hr'!C54,'16.08 Kampala-Entebbe 24'!C54,'17.08 Kampala-Entebbe'!C54)</f>
        <v>112.28571428571429</v>
      </c>
      <c r="D54" s="49">
        <f>AVERAGE('11.08 Kampala-Entebbe'!D54,'12.08 Kampala-Entebbe'!D54,'13.08 Kampala-Entebbe'!D54,'14.08 Kampala-Entebbe'!D54,'15.08 Kampala-Entebbe 24hr'!D54,'16.08 Kampala-Entebbe 24'!D54,'17.08 Kampala-Entebbe'!D54)</f>
        <v>0</v>
      </c>
      <c r="E54" s="49">
        <f>AVERAGE('11.08 Kampala-Entebbe'!E54,'12.08 Kampala-Entebbe'!E54,'13.08 Kampala-Entebbe'!E54,'14.08 Kampala-Entebbe'!E54,'15.08 Kampala-Entebbe 24hr'!E54,'16.08 Kampala-Entebbe 24'!E54,'17.08 Kampala-Entebbe'!E54)</f>
        <v>50.714285714285715</v>
      </c>
      <c r="F54" s="49">
        <f>AVERAGE('11.08 Kampala-Entebbe'!F54,'12.08 Kampala-Entebbe'!F54,'13.08 Kampala-Entebbe'!F54,'14.08 Kampala-Entebbe'!F54,'15.08 Kampala-Entebbe 24hr'!F54,'16.08 Kampala-Entebbe 24'!F54,'17.08 Kampala-Entebbe'!F54)</f>
        <v>22.428571428571427</v>
      </c>
      <c r="G54" s="49">
        <f>AVERAGE('11.08 Kampala-Entebbe'!G54,'12.08 Kampala-Entebbe'!G54,'13.08 Kampala-Entebbe'!G54,'14.08 Kampala-Entebbe'!G54,'15.08 Kampala-Entebbe 24hr'!G54,'16.08 Kampala-Entebbe 24'!G54,'17.08 Kampala-Entebbe'!G54)</f>
        <v>2.4285714285714284</v>
      </c>
      <c r="H54" s="49">
        <f>AVERAGE('11.08 Kampala-Entebbe'!H54,'12.08 Kampala-Entebbe'!H54,'13.08 Kampala-Entebbe'!H54,'14.08 Kampala-Entebbe'!H54,'15.08 Kampala-Entebbe 24hr'!H54,'16.08 Kampala-Entebbe 24'!H54,'17.08 Kampala-Entebbe'!H54)</f>
        <v>1.1428571428571428</v>
      </c>
      <c r="I54" s="49">
        <f>AVERAGE('11.08 Kampala-Entebbe'!I54,'12.08 Kampala-Entebbe'!I54,'13.08 Kampala-Entebbe'!I54,'14.08 Kampala-Entebbe'!I54,'15.08 Kampala-Entebbe 24hr'!I54,'16.08 Kampala-Entebbe 24'!I54,'17.08 Kampala-Entebbe'!I54)</f>
        <v>9.7142857142857135</v>
      </c>
      <c r="J54" s="49">
        <f>AVERAGE('11.08 Kampala-Entebbe'!J54,'12.08 Kampala-Entebbe'!J54,'13.08 Kampala-Entebbe'!J54,'14.08 Kampala-Entebbe'!J54,'15.08 Kampala-Entebbe 24hr'!J54,'16.08 Kampala-Entebbe 24'!J54,'17.08 Kampala-Entebbe'!J54)</f>
        <v>1.1428571428571428</v>
      </c>
      <c r="K54" s="49">
        <f>AVERAGE('11.08 Kampala-Entebbe'!K54,'12.08 Kampala-Entebbe'!K54,'13.08 Kampala-Entebbe'!K54,'14.08 Kampala-Entebbe'!K54,'15.08 Kampala-Entebbe 24hr'!K54,'16.08 Kampala-Entebbe 24'!K54,'17.08 Kampala-Entebbe'!K54)</f>
        <v>0.5714285714285714</v>
      </c>
      <c r="L54" s="49">
        <f>AVERAGE('11.08 Kampala-Entebbe'!L54,'12.08 Kampala-Entebbe'!L54,'13.08 Kampala-Entebbe'!L54,'14.08 Kampala-Entebbe'!L54,'15.08 Kampala-Entebbe 24hr'!L54,'16.08 Kampala-Entebbe 24'!L54,'17.08 Kampala-Entebbe'!L54)</f>
        <v>0.2857142857142857</v>
      </c>
      <c r="M54" s="49">
        <f>AVERAGE('11.08 Kampala-Entebbe'!M54,'12.08 Kampala-Entebbe'!M54,'13.08 Kampala-Entebbe'!M54,'14.08 Kampala-Entebbe'!M54,'15.08 Kampala-Entebbe 24hr'!M54,'16.08 Kampala-Entebbe 24'!M54,'17.08 Kampala-Entebbe'!M54)</f>
        <v>31</v>
      </c>
      <c r="N54" s="49">
        <f>AVERAGE('11.08 Kampala-Entebbe'!N54,'12.08 Kampala-Entebbe'!N54,'13.08 Kampala-Entebbe'!N54,'14.08 Kampala-Entebbe'!N54,'15.08 Kampala-Entebbe 24hr'!N54,'16.08 Kampala-Entebbe 24'!N54,'17.08 Kampala-Entebbe'!N54)</f>
        <v>0</v>
      </c>
      <c r="O54" s="15">
        <f t="shared" si="0"/>
        <v>200.71428571428569</v>
      </c>
      <c r="P54" s="15">
        <f t="shared" si="1"/>
        <v>231.71428571428569</v>
      </c>
      <c r="R54" s="8"/>
      <c r="T54"/>
    </row>
    <row r="55" spans="2:20" ht="23.1" customHeight="1" x14ac:dyDescent="0.25">
      <c r="B55" s="23" t="s">
        <v>82</v>
      </c>
      <c r="C55" s="49">
        <f>AVERAGE('11.08 Kampala-Entebbe'!C55,'12.08 Kampala-Entebbe'!C55,'13.08 Kampala-Entebbe'!C55,'14.08 Kampala-Entebbe'!C55,'15.08 Kampala-Entebbe 24hr'!C55,'16.08 Kampala-Entebbe 24'!C55,'17.08 Kampala-Entebbe'!C55)</f>
        <v>113.71428571428571</v>
      </c>
      <c r="D55" s="49">
        <f>AVERAGE('11.08 Kampala-Entebbe'!D55,'12.08 Kampala-Entebbe'!D55,'13.08 Kampala-Entebbe'!D55,'14.08 Kampala-Entebbe'!D55,'15.08 Kampala-Entebbe 24hr'!D55,'16.08 Kampala-Entebbe 24'!D55,'17.08 Kampala-Entebbe'!D55)</f>
        <v>0</v>
      </c>
      <c r="E55" s="49">
        <f>AVERAGE('11.08 Kampala-Entebbe'!E55,'12.08 Kampala-Entebbe'!E55,'13.08 Kampala-Entebbe'!E55,'14.08 Kampala-Entebbe'!E55,'15.08 Kampala-Entebbe 24hr'!E55,'16.08 Kampala-Entebbe 24'!E55,'17.08 Kampala-Entebbe'!E55)</f>
        <v>64.571428571428569</v>
      </c>
      <c r="F55" s="49">
        <f>AVERAGE('11.08 Kampala-Entebbe'!F55,'12.08 Kampala-Entebbe'!F55,'13.08 Kampala-Entebbe'!F55,'14.08 Kampala-Entebbe'!F55,'15.08 Kampala-Entebbe 24hr'!F55,'16.08 Kampala-Entebbe 24'!F55,'17.08 Kampala-Entebbe'!F55)</f>
        <v>23.285714285714285</v>
      </c>
      <c r="G55" s="49">
        <f>AVERAGE('11.08 Kampala-Entebbe'!G55,'12.08 Kampala-Entebbe'!G55,'13.08 Kampala-Entebbe'!G55,'14.08 Kampala-Entebbe'!G55,'15.08 Kampala-Entebbe 24hr'!G55,'16.08 Kampala-Entebbe 24'!G55,'17.08 Kampala-Entebbe'!G55)</f>
        <v>3.1428571428571428</v>
      </c>
      <c r="H55" s="49">
        <f>AVERAGE('11.08 Kampala-Entebbe'!H55,'12.08 Kampala-Entebbe'!H55,'13.08 Kampala-Entebbe'!H55,'14.08 Kampala-Entebbe'!H55,'15.08 Kampala-Entebbe 24hr'!H55,'16.08 Kampala-Entebbe 24'!H55,'17.08 Kampala-Entebbe'!H55)</f>
        <v>3</v>
      </c>
      <c r="I55" s="49">
        <f>AVERAGE('11.08 Kampala-Entebbe'!I55,'12.08 Kampala-Entebbe'!I55,'13.08 Kampala-Entebbe'!I55,'14.08 Kampala-Entebbe'!I55,'15.08 Kampala-Entebbe 24hr'!I55,'16.08 Kampala-Entebbe 24'!I55,'17.08 Kampala-Entebbe'!I55)</f>
        <v>9.4285714285714288</v>
      </c>
      <c r="J55" s="49">
        <f>AVERAGE('11.08 Kampala-Entebbe'!J55,'12.08 Kampala-Entebbe'!J55,'13.08 Kampala-Entebbe'!J55,'14.08 Kampala-Entebbe'!J55,'15.08 Kampala-Entebbe 24hr'!J55,'16.08 Kampala-Entebbe 24'!J55,'17.08 Kampala-Entebbe'!J55)</f>
        <v>1</v>
      </c>
      <c r="K55" s="49">
        <f>AVERAGE('11.08 Kampala-Entebbe'!K55,'12.08 Kampala-Entebbe'!K55,'13.08 Kampala-Entebbe'!K55,'14.08 Kampala-Entebbe'!K55,'15.08 Kampala-Entebbe 24hr'!K55,'16.08 Kampala-Entebbe 24'!K55,'17.08 Kampala-Entebbe'!K55)</f>
        <v>0.2857142857142857</v>
      </c>
      <c r="L55" s="49">
        <f>AVERAGE('11.08 Kampala-Entebbe'!L55,'12.08 Kampala-Entebbe'!L55,'13.08 Kampala-Entebbe'!L55,'14.08 Kampala-Entebbe'!L55,'15.08 Kampala-Entebbe 24hr'!L55,'16.08 Kampala-Entebbe 24'!L55,'17.08 Kampala-Entebbe'!L55)</f>
        <v>0.2857142857142857</v>
      </c>
      <c r="M55" s="49">
        <f>AVERAGE('11.08 Kampala-Entebbe'!M55,'12.08 Kampala-Entebbe'!M55,'13.08 Kampala-Entebbe'!M55,'14.08 Kampala-Entebbe'!M55,'15.08 Kampala-Entebbe 24hr'!M55,'16.08 Kampala-Entebbe 24'!M55,'17.08 Kampala-Entebbe'!M55)</f>
        <v>27.857142857142858</v>
      </c>
      <c r="N55" s="49">
        <f>AVERAGE('11.08 Kampala-Entebbe'!N55,'12.08 Kampala-Entebbe'!N55,'13.08 Kampala-Entebbe'!N55,'14.08 Kampala-Entebbe'!N55,'15.08 Kampala-Entebbe 24hr'!N55,'16.08 Kampala-Entebbe 24'!N55,'17.08 Kampala-Entebbe'!N55)</f>
        <v>0</v>
      </c>
      <c r="O55" s="15">
        <f t="shared" si="0"/>
        <v>218.71428571428567</v>
      </c>
      <c r="P55" s="15">
        <f t="shared" si="1"/>
        <v>246.57142857142853</v>
      </c>
      <c r="R55" s="8"/>
      <c r="T55"/>
    </row>
    <row r="56" spans="2:20" ht="23.1" customHeight="1" x14ac:dyDescent="0.25">
      <c r="B56" s="23" t="s">
        <v>83</v>
      </c>
      <c r="C56" s="49">
        <f>AVERAGE('11.08 Kampala-Entebbe'!C56,'12.08 Kampala-Entebbe'!C56,'13.08 Kampala-Entebbe'!C56,'14.08 Kampala-Entebbe'!C56,'15.08 Kampala-Entebbe 24hr'!C56,'16.08 Kampala-Entebbe 24'!C56,'17.08 Kampala-Entebbe'!C56)</f>
        <v>120.85714285714286</v>
      </c>
      <c r="D56" s="49">
        <f>AVERAGE('11.08 Kampala-Entebbe'!D56,'12.08 Kampala-Entebbe'!D56,'13.08 Kampala-Entebbe'!D56,'14.08 Kampala-Entebbe'!D56,'15.08 Kampala-Entebbe 24hr'!D56,'16.08 Kampala-Entebbe 24'!D56,'17.08 Kampala-Entebbe'!D56)</f>
        <v>0</v>
      </c>
      <c r="E56" s="49">
        <f>AVERAGE('11.08 Kampala-Entebbe'!E56,'12.08 Kampala-Entebbe'!E56,'13.08 Kampala-Entebbe'!E56,'14.08 Kampala-Entebbe'!E56,'15.08 Kampala-Entebbe 24hr'!E56,'16.08 Kampala-Entebbe 24'!E56,'17.08 Kampala-Entebbe'!E56)</f>
        <v>65.428571428571431</v>
      </c>
      <c r="F56" s="49">
        <f>AVERAGE('11.08 Kampala-Entebbe'!F56,'12.08 Kampala-Entebbe'!F56,'13.08 Kampala-Entebbe'!F56,'14.08 Kampala-Entebbe'!F56,'15.08 Kampala-Entebbe 24hr'!F56,'16.08 Kampala-Entebbe 24'!F56,'17.08 Kampala-Entebbe'!F56)</f>
        <v>26.428571428571427</v>
      </c>
      <c r="G56" s="49">
        <f>AVERAGE('11.08 Kampala-Entebbe'!G56,'12.08 Kampala-Entebbe'!G56,'13.08 Kampala-Entebbe'!G56,'14.08 Kampala-Entebbe'!G56,'15.08 Kampala-Entebbe 24hr'!G56,'16.08 Kampala-Entebbe 24'!G56,'17.08 Kampala-Entebbe'!G56)</f>
        <v>1.7142857142857142</v>
      </c>
      <c r="H56" s="49">
        <f>AVERAGE('11.08 Kampala-Entebbe'!H56,'12.08 Kampala-Entebbe'!H56,'13.08 Kampala-Entebbe'!H56,'14.08 Kampala-Entebbe'!H56,'15.08 Kampala-Entebbe 24hr'!H56,'16.08 Kampala-Entebbe 24'!H56,'17.08 Kampala-Entebbe'!H56)</f>
        <v>0.7142857142857143</v>
      </c>
      <c r="I56" s="49">
        <f>AVERAGE('11.08 Kampala-Entebbe'!I56,'12.08 Kampala-Entebbe'!I56,'13.08 Kampala-Entebbe'!I56,'14.08 Kampala-Entebbe'!I56,'15.08 Kampala-Entebbe 24hr'!I56,'16.08 Kampala-Entebbe 24'!I56,'17.08 Kampala-Entebbe'!I56)</f>
        <v>8.8571428571428577</v>
      </c>
      <c r="J56" s="49">
        <f>AVERAGE('11.08 Kampala-Entebbe'!J56,'12.08 Kampala-Entebbe'!J56,'13.08 Kampala-Entebbe'!J56,'14.08 Kampala-Entebbe'!J56,'15.08 Kampala-Entebbe 24hr'!J56,'16.08 Kampala-Entebbe 24'!J56,'17.08 Kampala-Entebbe'!J56)</f>
        <v>0.7142857142857143</v>
      </c>
      <c r="K56" s="49">
        <f>AVERAGE('11.08 Kampala-Entebbe'!K56,'12.08 Kampala-Entebbe'!K56,'13.08 Kampala-Entebbe'!K56,'14.08 Kampala-Entebbe'!K56,'15.08 Kampala-Entebbe 24hr'!K56,'16.08 Kampala-Entebbe 24'!K56,'17.08 Kampala-Entebbe'!K56)</f>
        <v>0</v>
      </c>
      <c r="L56" s="49">
        <f>AVERAGE('11.08 Kampala-Entebbe'!L56,'12.08 Kampala-Entebbe'!L56,'13.08 Kampala-Entebbe'!L56,'14.08 Kampala-Entebbe'!L56,'15.08 Kampala-Entebbe 24hr'!L56,'16.08 Kampala-Entebbe 24'!L56,'17.08 Kampala-Entebbe'!L56)</f>
        <v>0.14285714285714285</v>
      </c>
      <c r="M56" s="49">
        <f>AVERAGE('11.08 Kampala-Entebbe'!M56,'12.08 Kampala-Entebbe'!M56,'13.08 Kampala-Entebbe'!M56,'14.08 Kampala-Entebbe'!M56,'15.08 Kampala-Entebbe 24hr'!M56,'16.08 Kampala-Entebbe 24'!M56,'17.08 Kampala-Entebbe'!M56)</f>
        <v>34.142857142857146</v>
      </c>
      <c r="N56" s="49">
        <f>AVERAGE('11.08 Kampala-Entebbe'!N56,'12.08 Kampala-Entebbe'!N56,'13.08 Kampala-Entebbe'!N56,'14.08 Kampala-Entebbe'!N56,'15.08 Kampala-Entebbe 24hr'!N56,'16.08 Kampala-Entebbe 24'!N56,'17.08 Kampala-Entebbe'!N56)</f>
        <v>0</v>
      </c>
      <c r="O56" s="15">
        <f t="shared" si="0"/>
        <v>224.85714285714286</v>
      </c>
      <c r="P56" s="15">
        <f t="shared" si="1"/>
        <v>259</v>
      </c>
      <c r="R56" s="8"/>
      <c r="T56"/>
    </row>
    <row r="57" spans="2:20" ht="23.1" customHeight="1" x14ac:dyDescent="0.25">
      <c r="B57" s="23" t="s">
        <v>84</v>
      </c>
      <c r="C57" s="49">
        <f>AVERAGE('11.08 Kampala-Entebbe'!C57,'12.08 Kampala-Entebbe'!C57,'13.08 Kampala-Entebbe'!C57,'14.08 Kampala-Entebbe'!C57,'15.08 Kampala-Entebbe 24hr'!C57,'16.08 Kampala-Entebbe 24'!C57,'17.08 Kampala-Entebbe'!C57)</f>
        <v>163</v>
      </c>
      <c r="D57" s="49">
        <f>AVERAGE('11.08 Kampala-Entebbe'!D57,'12.08 Kampala-Entebbe'!D57,'13.08 Kampala-Entebbe'!D57,'14.08 Kampala-Entebbe'!D57,'15.08 Kampala-Entebbe 24hr'!D57,'16.08 Kampala-Entebbe 24'!D57,'17.08 Kampala-Entebbe'!D57)</f>
        <v>0</v>
      </c>
      <c r="E57" s="49">
        <f>AVERAGE('11.08 Kampala-Entebbe'!E57,'12.08 Kampala-Entebbe'!E57,'13.08 Kampala-Entebbe'!E57,'14.08 Kampala-Entebbe'!E57,'15.08 Kampala-Entebbe 24hr'!E57,'16.08 Kampala-Entebbe 24'!E57,'17.08 Kampala-Entebbe'!E57)</f>
        <v>45.714285714285715</v>
      </c>
      <c r="F57" s="49">
        <f>AVERAGE('11.08 Kampala-Entebbe'!F57,'12.08 Kampala-Entebbe'!F57,'13.08 Kampala-Entebbe'!F57,'14.08 Kampala-Entebbe'!F57,'15.08 Kampala-Entebbe 24hr'!F57,'16.08 Kampala-Entebbe 24'!F57,'17.08 Kampala-Entebbe'!F57)</f>
        <v>24.428571428571427</v>
      </c>
      <c r="G57" s="49">
        <f>AVERAGE('11.08 Kampala-Entebbe'!G57,'12.08 Kampala-Entebbe'!G57,'13.08 Kampala-Entebbe'!G57,'14.08 Kampala-Entebbe'!G57,'15.08 Kampala-Entebbe 24hr'!G57,'16.08 Kampala-Entebbe 24'!G57,'17.08 Kampala-Entebbe'!G57)</f>
        <v>2.2857142857142856</v>
      </c>
      <c r="H57" s="49">
        <f>AVERAGE('11.08 Kampala-Entebbe'!H57,'12.08 Kampala-Entebbe'!H57,'13.08 Kampala-Entebbe'!H57,'14.08 Kampala-Entebbe'!H57,'15.08 Kampala-Entebbe 24hr'!H57,'16.08 Kampala-Entebbe 24'!H57,'17.08 Kampala-Entebbe'!H57)</f>
        <v>1.5714285714285714</v>
      </c>
      <c r="I57" s="49">
        <f>AVERAGE('11.08 Kampala-Entebbe'!I57,'12.08 Kampala-Entebbe'!I57,'13.08 Kampala-Entebbe'!I57,'14.08 Kampala-Entebbe'!I57,'15.08 Kampala-Entebbe 24hr'!I57,'16.08 Kampala-Entebbe 24'!I57,'17.08 Kampala-Entebbe'!I57)</f>
        <v>7.2857142857142856</v>
      </c>
      <c r="J57" s="49">
        <f>AVERAGE('11.08 Kampala-Entebbe'!J57,'12.08 Kampala-Entebbe'!J57,'13.08 Kampala-Entebbe'!J57,'14.08 Kampala-Entebbe'!J57,'15.08 Kampala-Entebbe 24hr'!J57,'16.08 Kampala-Entebbe 24'!J57,'17.08 Kampala-Entebbe'!J57)</f>
        <v>0.42857142857142855</v>
      </c>
      <c r="K57" s="49">
        <f>AVERAGE('11.08 Kampala-Entebbe'!K57,'12.08 Kampala-Entebbe'!K57,'13.08 Kampala-Entebbe'!K57,'14.08 Kampala-Entebbe'!K57,'15.08 Kampala-Entebbe 24hr'!K57,'16.08 Kampala-Entebbe 24'!K57,'17.08 Kampala-Entebbe'!K57)</f>
        <v>0.14285714285714285</v>
      </c>
      <c r="L57" s="49">
        <f>AVERAGE('11.08 Kampala-Entebbe'!L57,'12.08 Kampala-Entebbe'!L57,'13.08 Kampala-Entebbe'!L57,'14.08 Kampala-Entebbe'!L57,'15.08 Kampala-Entebbe 24hr'!L57,'16.08 Kampala-Entebbe 24'!L57,'17.08 Kampala-Entebbe'!L57)</f>
        <v>0.14285714285714285</v>
      </c>
      <c r="M57" s="49">
        <f>AVERAGE('11.08 Kampala-Entebbe'!M57,'12.08 Kampala-Entebbe'!M57,'13.08 Kampala-Entebbe'!M57,'14.08 Kampala-Entebbe'!M57,'15.08 Kampala-Entebbe 24hr'!M57,'16.08 Kampala-Entebbe 24'!M57,'17.08 Kampala-Entebbe'!M57)</f>
        <v>28.714285714285715</v>
      </c>
      <c r="N57" s="49">
        <f>AVERAGE('11.08 Kampala-Entebbe'!N57,'12.08 Kampala-Entebbe'!N57,'13.08 Kampala-Entebbe'!N57,'14.08 Kampala-Entebbe'!N57,'15.08 Kampala-Entebbe 24hr'!N57,'16.08 Kampala-Entebbe 24'!N57,'17.08 Kampala-Entebbe'!N57)</f>
        <v>0</v>
      </c>
      <c r="O57" s="15">
        <f t="shared" si="0"/>
        <v>244.99999999999997</v>
      </c>
      <c r="P57" s="15">
        <f t="shared" si="1"/>
        <v>273.71428571428567</v>
      </c>
      <c r="R57" s="8"/>
      <c r="T57"/>
    </row>
    <row r="58" spans="2:20" ht="23.1" customHeight="1" x14ac:dyDescent="0.25">
      <c r="B58" s="23" t="s">
        <v>99</v>
      </c>
      <c r="C58" s="49">
        <f>AVERAGE('15.08 Kampala-Entebbe 24hr'!C58,'16.08 Kampala-Entebbe 24'!C58)</f>
        <v>99.99563318777291</v>
      </c>
      <c r="D58" s="49">
        <f>AVERAGE('15.08 Kampala-Entebbe 24hr'!D58,'16.08 Kampala-Entebbe 24'!D58)</f>
        <v>0</v>
      </c>
      <c r="E58" s="49">
        <f>AVERAGE('15.08 Kampala-Entebbe 24hr'!E58,'16.08 Kampala-Entebbe 24'!E58)</f>
        <v>56.790393013100427</v>
      </c>
      <c r="F58" s="49">
        <f>AVERAGE('15.08 Kampala-Entebbe 24hr'!F58,'16.08 Kampala-Entebbe 24'!F58)</f>
        <v>17.334061135371176</v>
      </c>
      <c r="G58" s="49">
        <f>AVERAGE('15.08 Kampala-Entebbe 24hr'!G58,'16.08 Kampala-Entebbe 24'!G58)</f>
        <v>2.2270742358078599</v>
      </c>
      <c r="H58" s="49">
        <f>AVERAGE('15.08 Kampala-Entebbe 24hr'!H58,'16.08 Kampala-Entebbe 24'!H58)</f>
        <v>1.1506550218340612</v>
      </c>
      <c r="I58" s="49">
        <f>AVERAGE('15.08 Kampala-Entebbe 24hr'!I58,'16.08 Kampala-Entebbe 24'!I58)</f>
        <v>8.6484716157205224</v>
      </c>
      <c r="J58" s="49">
        <f>AVERAGE('15.08 Kampala-Entebbe 24hr'!J58,'16.08 Kampala-Entebbe 24'!J58)</f>
        <v>0.81659388646288189</v>
      </c>
      <c r="K58" s="49">
        <f>AVERAGE('15.08 Kampala-Entebbe 24hr'!K58,'16.08 Kampala-Entebbe 24'!K58)</f>
        <v>0.66812227074235797</v>
      </c>
      <c r="L58" s="49">
        <f>AVERAGE('15.08 Kampala-Entebbe 24hr'!L58,'16.08 Kampala-Entebbe 24'!L58)</f>
        <v>0.55676855895196498</v>
      </c>
      <c r="M58" s="49">
        <f>AVERAGE('15.08 Kampala-Entebbe 24hr'!M58,'16.08 Kampala-Entebbe 24'!M58)</f>
        <v>19.932314410480345</v>
      </c>
      <c r="N58" s="49">
        <f>AVERAGE('15.08 Kampala-Entebbe 24hr'!N58,'16.08 Kampala-Entebbe 24'!N58)</f>
        <v>0</v>
      </c>
      <c r="O58" s="15">
        <f t="shared" si="0"/>
        <v>188.18777292576414</v>
      </c>
      <c r="P58" s="15">
        <f t="shared" si="1"/>
        <v>208.12008733624447</v>
      </c>
      <c r="R58" s="8"/>
      <c r="T58"/>
    </row>
    <row r="59" spans="2:20" ht="23.1" customHeight="1" x14ac:dyDescent="0.25">
      <c r="B59" s="23" t="s">
        <v>100</v>
      </c>
      <c r="C59" s="49">
        <f>AVERAGE('15.08 Kampala-Entebbe 24hr'!C59,'16.08 Kampala-Entebbe 24'!C59)</f>
        <v>88.770633187772916</v>
      </c>
      <c r="D59" s="49">
        <f>AVERAGE('15.08 Kampala-Entebbe 24hr'!D59,'16.08 Kampala-Entebbe 24'!D59)</f>
        <v>0</v>
      </c>
      <c r="E59" s="49">
        <f>AVERAGE('15.08 Kampala-Entebbe 24hr'!E59,'16.08 Kampala-Entebbe 24'!E59)</f>
        <v>50.415393013100427</v>
      </c>
      <c r="F59" s="49">
        <f>AVERAGE('15.08 Kampala-Entebbe 24hr'!F59,'16.08 Kampala-Entebbe 24'!F59)</f>
        <v>14.246397379912661</v>
      </c>
      <c r="G59" s="49">
        <f>AVERAGE('15.08 Kampala-Entebbe 24hr'!G59,'16.08 Kampala-Entebbe 24'!G59)</f>
        <v>1.9770742358078599</v>
      </c>
      <c r="H59" s="49">
        <f>AVERAGE('15.08 Kampala-Entebbe 24hr'!H59,'16.08 Kampala-Entebbe 24'!H59)</f>
        <v>1.0214883551673943</v>
      </c>
      <c r="I59" s="49">
        <f>AVERAGE('15.08 Kampala-Entebbe 24hr'!I59,'16.08 Kampala-Entebbe 24'!I59)</f>
        <v>7.6776382823871892</v>
      </c>
      <c r="J59" s="49">
        <f>AVERAGE('15.08 Kampala-Entebbe 24hr'!J59,'16.08 Kampala-Entebbe 24'!J59)</f>
        <v>0.72492721979621533</v>
      </c>
      <c r="K59" s="49">
        <f>AVERAGE('15.08 Kampala-Entebbe 24hr'!K59,'16.08 Kampala-Entebbe 24'!K59)</f>
        <v>0.59312227074235802</v>
      </c>
      <c r="L59" s="49">
        <f>AVERAGE('15.08 Kampala-Entebbe 24hr'!L59,'16.08 Kampala-Entebbe 24'!L59)</f>
        <v>0.49426855895196498</v>
      </c>
      <c r="M59" s="49">
        <f>AVERAGE('15.08 Kampala-Entebbe 24hr'!M59,'16.08 Kampala-Entebbe 24'!M59)</f>
        <v>17.694814410480348</v>
      </c>
      <c r="N59" s="49">
        <f>AVERAGE('15.08 Kampala-Entebbe 24hr'!N59,'16.08 Kampala-Entebbe 24'!N59)</f>
        <v>0</v>
      </c>
      <c r="O59" s="15">
        <f t="shared" si="0"/>
        <v>165.92094250363903</v>
      </c>
      <c r="P59" s="15">
        <f t="shared" si="1"/>
        <v>183.61575691411937</v>
      </c>
      <c r="R59" s="8"/>
      <c r="T59"/>
    </row>
    <row r="60" spans="2:20" ht="23.1" customHeight="1" x14ac:dyDescent="0.25">
      <c r="B60" s="23" t="s">
        <v>101</v>
      </c>
      <c r="C60" s="49">
        <f>AVERAGE('15.08 Kampala-Entebbe 24hr'!C60,'16.08 Kampala-Entebbe 24'!C60)</f>
        <v>77.99969068413391</v>
      </c>
      <c r="D60" s="49">
        <f>AVERAGE('15.08 Kampala-Entebbe 24hr'!D60,'16.08 Kampala-Entebbe 24'!D60)</f>
        <v>0</v>
      </c>
      <c r="E60" s="49">
        <f>AVERAGE('15.08 Kampala-Entebbe 24hr'!E60,'16.08 Kampala-Entebbe 24'!E60)</f>
        <v>47.86539301310043</v>
      </c>
      <c r="F60" s="49">
        <f>AVERAGE('15.08 Kampala-Entebbe 24hr'!F60,'16.08 Kampala-Entebbe 24'!F60)</f>
        <v>14.60989446870451</v>
      </c>
      <c r="G60" s="49">
        <f>AVERAGE('15.08 Kampala-Entebbe 24hr'!G60,'16.08 Kampala-Entebbe 24'!G60)</f>
        <v>1.8770742358078598</v>
      </c>
      <c r="H60" s="49">
        <f>AVERAGE('15.08 Kampala-Entebbe 24hr'!H60,'16.08 Kampala-Entebbe 24'!H60)</f>
        <v>0.96982168850072759</v>
      </c>
      <c r="I60" s="49">
        <f>AVERAGE('15.08 Kampala-Entebbe 24hr'!I60,'16.08 Kampala-Entebbe 24'!I60)</f>
        <v>7.2893049490538555</v>
      </c>
      <c r="J60" s="49">
        <f>AVERAGE('15.08 Kampala-Entebbe 24hr'!J60,'16.08 Kampala-Entebbe 24'!J60)</f>
        <v>0.68826055312954859</v>
      </c>
      <c r="K60" s="49">
        <f>AVERAGE('15.08 Kampala-Entebbe 24hr'!K60,'16.08 Kampala-Entebbe 24'!K60)</f>
        <v>0.56312227074235799</v>
      </c>
      <c r="L60" s="49">
        <f>AVERAGE('15.08 Kampala-Entebbe 24hr'!L60,'16.08 Kampala-Entebbe 24'!L60)</f>
        <v>0.46926855895196495</v>
      </c>
      <c r="M60" s="49">
        <f>AVERAGE('15.08 Kampala-Entebbe 24hr'!M60,'16.08 Kampala-Entebbe 24'!M60)</f>
        <v>16.799814410480344</v>
      </c>
      <c r="N60" s="49">
        <f>AVERAGE('15.08 Kampala-Entebbe 24hr'!N60,'16.08 Kampala-Entebbe 24'!N60)</f>
        <v>0</v>
      </c>
      <c r="O60" s="15">
        <f t="shared" si="0"/>
        <v>152.33183042212517</v>
      </c>
      <c r="P60" s="15">
        <f t="shared" si="1"/>
        <v>169.1316448326055</v>
      </c>
      <c r="R60" s="8"/>
      <c r="T60"/>
    </row>
    <row r="61" spans="2:20" ht="23.1" customHeight="1" x14ac:dyDescent="0.25">
      <c r="B61" s="23" t="s">
        <v>102</v>
      </c>
      <c r="C61" s="49">
        <f>AVERAGE('15.08 Kampala-Entebbe 24hr'!C61,'16.08 Kampala-Entebbe 24'!C61)</f>
        <v>76.423133187772919</v>
      </c>
      <c r="D61" s="49">
        <f>AVERAGE('15.08 Kampala-Entebbe 24hr'!D61,'16.08 Kampala-Entebbe 24'!D61)</f>
        <v>0</v>
      </c>
      <c r="E61" s="49">
        <f>AVERAGE('15.08 Kampala-Entebbe 24hr'!E61,'16.08 Kampala-Entebbe 24'!E61)</f>
        <v>43.402893013100432</v>
      </c>
      <c r="F61" s="49">
        <f>AVERAGE('15.08 Kampala-Entebbe 24hr'!F61,'16.08 Kampala-Entebbe 24'!F61)</f>
        <v>13.247811135371176</v>
      </c>
      <c r="G61" s="49">
        <f>AVERAGE('15.08 Kampala-Entebbe 24hr'!G61,'16.08 Kampala-Entebbe 24'!G61)</f>
        <v>1.70207423580786</v>
      </c>
      <c r="H61" s="49">
        <f>AVERAGE('15.08 Kampala-Entebbe 24hr'!H61,'16.08 Kampala-Entebbe 24'!H61)</f>
        <v>0.879405021834061</v>
      </c>
      <c r="I61" s="49">
        <f>AVERAGE('15.08 Kampala-Entebbe 24hr'!I61,'16.08 Kampala-Entebbe 24'!I61)</f>
        <v>6.609721615720523</v>
      </c>
      <c r="J61" s="49">
        <f>AVERAGE('15.08 Kampala-Entebbe 24hr'!J61,'16.08 Kampala-Entebbe 24'!J61)</f>
        <v>0.624093886462882</v>
      </c>
      <c r="K61" s="49">
        <f>AVERAGE('15.08 Kampala-Entebbe 24hr'!K61,'16.08 Kampala-Entebbe 24'!K61)</f>
        <v>0.510622270742358</v>
      </c>
      <c r="L61" s="49">
        <f>AVERAGE('15.08 Kampala-Entebbe 24hr'!L61,'16.08 Kampala-Entebbe 24'!L61)</f>
        <v>0.425518558951965</v>
      </c>
      <c r="M61" s="49">
        <f>AVERAGE('15.08 Kampala-Entebbe 24hr'!M61,'16.08 Kampala-Entebbe 24'!M61)</f>
        <v>15.233564410480346</v>
      </c>
      <c r="N61" s="49">
        <f>AVERAGE('15.08 Kampala-Entebbe 24hr'!N61,'16.08 Kampala-Entebbe 24'!N61)</f>
        <v>0</v>
      </c>
      <c r="O61" s="15">
        <f t="shared" si="0"/>
        <v>143.82527292576415</v>
      </c>
      <c r="P61" s="15">
        <f t="shared" si="1"/>
        <v>159.05883733624449</v>
      </c>
      <c r="R61" s="8"/>
      <c r="T61"/>
    </row>
    <row r="62" spans="2:20" ht="23.1" customHeight="1" x14ac:dyDescent="0.25">
      <c r="B62" s="23" t="s">
        <v>107</v>
      </c>
      <c r="C62" s="49">
        <f>AVERAGE('15.08 Kampala-Entebbe 24hr'!C62,'16.08 Kampala-Entebbe 24'!C62)</f>
        <v>78.783324235807854</v>
      </c>
      <c r="D62" s="49">
        <f>AVERAGE('15.08 Kampala-Entebbe 24hr'!D62,'16.08 Kampala-Entebbe 24'!D62)</f>
        <v>0</v>
      </c>
      <c r="E62" s="49">
        <f>AVERAGE('15.08 Kampala-Entebbe 24hr'!E62,'16.08 Kampala-Entebbe 24'!E62)</f>
        <v>44.74331331877729</v>
      </c>
      <c r="F62" s="49">
        <f>AVERAGE('15.08 Kampala-Entebbe 24hr'!F62,'16.08 Kampala-Entebbe 24'!F62)</f>
        <v>12.756086244541484</v>
      </c>
      <c r="G62" s="49">
        <f>AVERAGE('15.08 Kampala-Entebbe 24hr'!G62,'16.08 Kampala-Entebbe 24'!G62)</f>
        <v>1.7546397379912664</v>
      </c>
      <c r="H62" s="49">
        <f>AVERAGE('15.08 Kampala-Entebbe 24hr'!H62,'16.08 Kampala-Entebbe 24'!H62)</f>
        <v>0.90656386462882099</v>
      </c>
      <c r="I62" s="49">
        <f>AVERAGE('15.08 Kampala-Entebbe 24hr'!I62,'16.08 Kampala-Entebbe 24'!I62)</f>
        <v>4.3573553493449779</v>
      </c>
      <c r="J62" s="49">
        <f>AVERAGE('15.08 Kampala-Entebbe 24hr'!J62,'16.08 Kampala-Entebbe 24'!J62)</f>
        <v>0.64336790393013099</v>
      </c>
      <c r="K62" s="49">
        <f>AVERAGE('15.08 Kampala-Entebbe 24hr'!K62,'16.08 Kampala-Entebbe 24'!K62)</f>
        <v>0.88017194323144099</v>
      </c>
      <c r="L62" s="49">
        <f>AVERAGE('15.08 Kampala-Entebbe 24hr'!L62,'16.08 Kampala-Entebbe 24'!L62)</f>
        <v>0.43865993449781654</v>
      </c>
      <c r="M62" s="49">
        <f>AVERAGE('15.08 Kampala-Entebbe 24hr'!M62,'16.08 Kampala-Entebbe 24'!M62)</f>
        <v>15.704025655021832</v>
      </c>
      <c r="N62" s="49">
        <f>AVERAGE('15.08 Kampala-Entebbe 24hr'!N62,'16.08 Kampala-Entebbe 24'!N62)</f>
        <v>0</v>
      </c>
      <c r="O62" s="15">
        <f t="shared" si="0"/>
        <v>145.26348253275106</v>
      </c>
      <c r="P62" s="15">
        <f t="shared" si="1"/>
        <v>160.96750818777289</v>
      </c>
      <c r="R62" s="8"/>
      <c r="T62"/>
    </row>
    <row r="63" spans="2:20" ht="23.1" customHeight="1" x14ac:dyDescent="0.25">
      <c r="B63" s="23" t="s">
        <v>108</v>
      </c>
      <c r="C63" s="49">
        <f>AVERAGE('15.08 Kampala-Entebbe 24hr'!C63,'16.08 Kampala-Entebbe 24'!C63)</f>
        <v>74.054626091703028</v>
      </c>
      <c r="D63" s="49">
        <f>AVERAGE('15.08 Kampala-Entebbe 24hr'!D63,'16.08 Kampala-Entebbe 24'!D63)</f>
        <v>0</v>
      </c>
      <c r="E63" s="49">
        <f>AVERAGE('15.08 Kampala-Entebbe 24hr'!E63,'16.08 Kampala-Entebbe 24'!E63)</f>
        <v>42.83081331877726</v>
      </c>
      <c r="F63" s="49">
        <f>AVERAGE('15.08 Kampala-Entebbe 24hr'!F63,'16.08 Kampala-Entebbe 24'!F63)</f>
        <v>13.07319596069868</v>
      </c>
      <c r="G63" s="49">
        <f>AVERAGE('15.08 Kampala-Entebbe 24hr'!G63,'16.08 Kampala-Entebbe 24'!G63)</f>
        <v>1.6796397379912651</v>
      </c>
      <c r="H63" s="49">
        <f>AVERAGE('15.08 Kampala-Entebbe 24hr'!H63,'16.08 Kampala-Entebbe 24'!H63)</f>
        <v>0.86781386462882026</v>
      </c>
      <c r="I63" s="49">
        <f>AVERAGE('15.08 Kampala-Entebbe 24hr'!I63,'16.08 Kampala-Entebbe 24'!I63)</f>
        <v>6.5226009825327456</v>
      </c>
      <c r="J63" s="49">
        <f>AVERAGE('15.08 Kampala-Entebbe 24hr'!J63,'16.08 Kampala-Entebbe 24'!J63)</f>
        <v>0.61586790393013047</v>
      </c>
      <c r="K63" s="49">
        <f>AVERAGE('15.08 Kampala-Entebbe 24hr'!K63,'16.08 Kampala-Entebbe 24'!K63)</f>
        <v>0.50389192139737948</v>
      </c>
      <c r="L63" s="49">
        <f>AVERAGE('15.08 Kampala-Entebbe 24hr'!L63,'16.08 Kampala-Entebbe 24'!L63)</f>
        <v>0.41990993449781627</v>
      </c>
      <c r="M63" s="49">
        <f>AVERAGE('15.08 Kampala-Entebbe 24hr'!M63,'16.08 Kampala-Entebbe 24'!M63)</f>
        <v>15.032775655021823</v>
      </c>
      <c r="N63" s="49">
        <f>AVERAGE('15.08 Kampala-Entebbe 24hr'!N63,'16.08 Kampala-Entebbe 24'!N63)</f>
        <v>0</v>
      </c>
      <c r="O63" s="15">
        <f t="shared" si="0"/>
        <v>140.56835971615712</v>
      </c>
      <c r="P63" s="15">
        <f t="shared" si="1"/>
        <v>155.60113537117894</v>
      </c>
      <c r="R63" s="8"/>
      <c r="T63"/>
    </row>
    <row r="64" spans="2:20" ht="23.1" customHeight="1" x14ac:dyDescent="0.25">
      <c r="B64" s="23" t="s">
        <v>109</v>
      </c>
      <c r="C64" s="49">
        <f>AVERAGE('15.08 Kampala-Entebbe 24hr'!C64,'16.08 Kampala-Entebbe 24'!C64)</f>
        <v>71.292126091703039</v>
      </c>
      <c r="D64" s="49">
        <f>AVERAGE('15.08 Kampala-Entebbe 24hr'!D64,'16.08 Kampala-Entebbe 24'!D64)</f>
        <v>0</v>
      </c>
      <c r="E64" s="49">
        <f>AVERAGE('15.08 Kampala-Entebbe 24hr'!E64,'16.08 Kampala-Entebbe 24'!E64)</f>
        <v>46.655813318777255</v>
      </c>
      <c r="F64" s="49">
        <f>AVERAGE('15.08 Kampala-Entebbe 24hr'!F64,'16.08 Kampala-Entebbe 24'!F64)</f>
        <v>14.240695960698678</v>
      </c>
      <c r="G64" s="49">
        <f>AVERAGE('15.08 Kampala-Entebbe 24hr'!G64,'16.08 Kampala-Entebbe 24'!G64)</f>
        <v>1.829639737991265</v>
      </c>
      <c r="H64" s="49">
        <f>AVERAGE('15.08 Kampala-Entebbe 24hr'!H64,'16.08 Kampala-Entebbe 24'!H64)</f>
        <v>0.94531386462882017</v>
      </c>
      <c r="I64" s="49">
        <f>AVERAGE('15.08 Kampala-Entebbe 24hr'!I64,'16.08 Kampala-Entebbe 24'!I64)</f>
        <v>6.0436053493449746</v>
      </c>
      <c r="J64" s="49">
        <f>AVERAGE('15.08 Kampala-Entebbe 24hr'!J64,'16.08 Kampala-Entebbe 24'!J64)</f>
        <v>0.6708679039301304</v>
      </c>
      <c r="K64" s="49">
        <f>AVERAGE('15.08 Kampala-Entebbe 24hr'!K64,'16.08 Kampala-Entebbe 24'!K64)</f>
        <v>0.54889192139737941</v>
      </c>
      <c r="L64" s="49">
        <f>AVERAGE('15.08 Kampala-Entebbe 24hr'!L64,'16.08 Kampala-Entebbe 24'!L64)</f>
        <v>0.4574099344978162</v>
      </c>
      <c r="M64" s="49">
        <f>AVERAGE('15.08 Kampala-Entebbe 24hr'!M64,'16.08 Kampala-Entebbe 24'!M64)</f>
        <v>16.37527565502182</v>
      </c>
      <c r="N64" s="49">
        <f>AVERAGE('15.08 Kampala-Entebbe 24hr'!N64,'16.08 Kampala-Entebbe 24'!N64)</f>
        <v>0</v>
      </c>
      <c r="O64" s="15">
        <f t="shared" si="0"/>
        <v>142.68436408296935</v>
      </c>
      <c r="P64" s="15">
        <f t="shared" si="1"/>
        <v>159.05963973799118</v>
      </c>
      <c r="R64" s="8"/>
      <c r="T64"/>
    </row>
    <row r="65" spans="2:20" ht="23.1" customHeight="1" x14ac:dyDescent="0.25">
      <c r="B65" s="23" t="s">
        <v>158</v>
      </c>
      <c r="C65" s="49">
        <f>AVERAGE('15.08 Kampala-Entebbe 24hr'!C65,'16.08 Kampala-Entebbe 24'!C65)</f>
        <v>83.273324235807792</v>
      </c>
      <c r="D65" s="49">
        <f>AVERAGE('15.08 Kampala-Entebbe 24hr'!D65,'16.08 Kampala-Entebbe 24'!D65)</f>
        <v>0</v>
      </c>
      <c r="E65" s="49">
        <f>AVERAGE('15.08 Kampala-Entebbe 24hr'!E65,'16.08 Kampala-Entebbe 24'!E65)</f>
        <v>45.496299126637524</v>
      </c>
      <c r="F65" s="49">
        <f>AVERAGE('15.08 Kampala-Entebbe 24hr'!F65,'16.08 Kampala-Entebbe 24'!F65)</f>
        <v>13.926086244541475</v>
      </c>
      <c r="G65" s="49">
        <f>AVERAGE('15.08 Kampala-Entebbe 24hr'!G65,'16.08 Kampala-Entebbe 24'!G65)</f>
        <v>1.8546397379912649</v>
      </c>
      <c r="H65" s="49">
        <f>AVERAGE('15.08 Kampala-Entebbe 24hr'!H65,'16.08 Kampala-Entebbe 24'!H65)</f>
        <v>0.95823053129548685</v>
      </c>
      <c r="I65" s="49">
        <f>AVERAGE('15.08 Kampala-Entebbe 24hr'!I65,'16.08 Kampala-Entebbe 24'!I65)</f>
        <v>7.2021843158660781</v>
      </c>
      <c r="J65" s="49">
        <f>AVERAGE('15.08 Kampala-Entebbe 24hr'!J65,'16.08 Kampala-Entebbe 24'!J65)</f>
        <v>0.68003457059679717</v>
      </c>
      <c r="K65" s="49">
        <f>AVERAGE('15.08 Kampala-Entebbe 24hr'!K65,'16.08 Kampala-Entebbe 24'!K65)</f>
        <v>0.55639192139737947</v>
      </c>
      <c r="L65" s="49">
        <f>AVERAGE('15.08 Kampala-Entebbe 24hr'!L65,'16.08 Kampala-Entebbe 24'!L65)</f>
        <v>0.46365993449781623</v>
      </c>
      <c r="M65" s="49">
        <f>AVERAGE('15.08 Kampala-Entebbe 24hr'!M65,'16.08 Kampala-Entebbe 24'!M65)</f>
        <v>16.599025655021819</v>
      </c>
      <c r="N65" s="49">
        <f>AVERAGE('15.08 Kampala-Entebbe 24hr'!N65,'16.08 Kampala-Entebbe 24'!N65)</f>
        <v>0</v>
      </c>
      <c r="O65" s="15">
        <f t="shared" si="0"/>
        <v>154.41085061863166</v>
      </c>
      <c r="P65" s="15">
        <f t="shared" si="1"/>
        <v>171.00987627365348</v>
      </c>
      <c r="R65" s="8"/>
      <c r="T65"/>
    </row>
    <row r="66" spans="2:20" ht="23.1" customHeight="1" x14ac:dyDescent="0.25">
      <c r="B66" s="23" t="s">
        <v>103</v>
      </c>
      <c r="C66" s="49">
        <f>AVERAGE('15.08 Kampala-Entebbe 24hr'!C66,'16.08 Kampala-Entebbe 24'!C66)</f>
        <v>64.759620633187765</v>
      </c>
      <c r="D66" s="49">
        <f>AVERAGE('15.08 Kampala-Entebbe 24hr'!D66,'16.08 Kampala-Entebbe 24'!D66)</f>
        <v>0</v>
      </c>
      <c r="E66" s="49">
        <f>AVERAGE('15.08 Kampala-Entebbe 24hr'!E66,'16.08 Kampala-Entebbe 24'!E66)</f>
        <v>45.745496724890828</v>
      </c>
      <c r="F66" s="49">
        <f>AVERAGE('15.08 Kampala-Entebbe 24hr'!F66,'16.08 Kampala-Entebbe 24'!F66)</f>
        <v>13.96284115720524</v>
      </c>
      <c r="G66" s="49">
        <f>AVERAGE('15.08 Kampala-Entebbe 24hr'!G66,'16.08 Kampala-Entebbe 24'!G66)</f>
        <v>1.7939410480349343</v>
      </c>
      <c r="H66" s="49">
        <f>AVERAGE('15.08 Kampala-Entebbe 24hr'!H66,'16.08 Kampala-Entebbe 24'!H66)</f>
        <v>0.92686954148471612</v>
      </c>
      <c r="I66" s="49">
        <f>AVERAGE('15.08 Kampala-Entebbe 24hr'!I66,'16.08 Kampala-Entebbe 24'!I66)</f>
        <v>6.4549536026200869</v>
      </c>
      <c r="J66" s="49">
        <f>AVERAGE('15.08 Kampala-Entebbe 24hr'!J66,'16.08 Kampala-Entebbe 24'!J66)</f>
        <v>0.65777838427947588</v>
      </c>
      <c r="K66" s="49">
        <f>AVERAGE('15.08 Kampala-Entebbe 24hr'!K66,'16.08 Kampala-Entebbe 24'!K66)</f>
        <v>0.53818231441048026</v>
      </c>
      <c r="L66" s="49">
        <f>AVERAGE('15.08 Kampala-Entebbe 24hr'!L66,'16.08 Kampala-Entebbe 24'!L66)</f>
        <v>0.44848526200873362</v>
      </c>
      <c r="M66" s="49">
        <f>AVERAGE('15.08 Kampala-Entebbe 24hr'!M66,'16.08 Kampala-Entebbe 24'!M66)</f>
        <v>16.055772379912661</v>
      </c>
      <c r="N66" s="49">
        <f>AVERAGE('15.08 Kampala-Entebbe 24hr'!N66,'16.08 Kampala-Entebbe 24'!N66)</f>
        <v>0</v>
      </c>
      <c r="O66" s="15">
        <f t="shared" si="0"/>
        <v>135.2881686681223</v>
      </c>
      <c r="P66" s="15">
        <f t="shared" si="1"/>
        <v>151.34394104803496</v>
      </c>
      <c r="R66" s="8"/>
      <c r="T66"/>
    </row>
    <row r="67" spans="2:20" ht="23.1" customHeight="1" x14ac:dyDescent="0.25">
      <c r="B67" s="23" t="s">
        <v>104</v>
      </c>
      <c r="C67" s="49">
        <f>AVERAGE('15.08 Kampala-Entebbe 24hr'!C67,'16.08 Kampala-Entebbe 24'!C67)</f>
        <v>72.690453056768575</v>
      </c>
      <c r="D67" s="49">
        <f>AVERAGE('15.08 Kampala-Entebbe 24hr'!D67,'16.08 Kampala-Entebbe 24'!D67)</f>
        <v>0</v>
      </c>
      <c r="E67" s="49">
        <f>AVERAGE('15.08 Kampala-Entebbe 24hr'!E67,'16.08 Kampala-Entebbe 24'!E67)</f>
        <v>41.282996724890843</v>
      </c>
      <c r="F67" s="49">
        <f>AVERAGE('15.08 Kampala-Entebbe 24hr'!F67,'16.08 Kampala-Entebbe 24'!F67)</f>
        <v>10.846905021834065</v>
      </c>
      <c r="G67" s="49">
        <f>AVERAGE('15.08 Kampala-Entebbe 24hr'!G67,'16.08 Kampala-Entebbe 24'!G67)</f>
        <v>1.6189410480349351</v>
      </c>
      <c r="H67" s="49">
        <f>AVERAGE('15.08 Kampala-Entebbe 24hr'!H67,'16.08 Kampala-Entebbe 24'!H67)</f>
        <v>0.83645287481804975</v>
      </c>
      <c r="I67" s="49">
        <f>AVERAGE('15.08 Kampala-Entebbe 24hr'!I67,'16.08 Kampala-Entebbe 24'!I67)</f>
        <v>6.2868877365356646</v>
      </c>
      <c r="J67" s="49">
        <f>AVERAGE('15.08 Kampala-Entebbe 24hr'!J67,'16.08 Kampala-Entebbe 24'!J67)</f>
        <v>0.59361171761280951</v>
      </c>
      <c r="K67" s="49">
        <f>AVERAGE('15.08 Kampala-Entebbe 24hr'!K67,'16.08 Kampala-Entebbe 24'!K67)</f>
        <v>0.48568231441048049</v>
      </c>
      <c r="L67" s="49">
        <f>AVERAGE('15.08 Kampala-Entebbe 24hr'!L67,'16.08 Kampala-Entebbe 24'!L67)</f>
        <v>0.40473526200873378</v>
      </c>
      <c r="M67" s="49">
        <f>AVERAGE('15.08 Kampala-Entebbe 24hr'!M67,'16.08 Kampala-Entebbe 24'!M67)</f>
        <v>14.489522379912668</v>
      </c>
      <c r="N67" s="49">
        <f>AVERAGE('15.08 Kampala-Entebbe 24hr'!N67,'16.08 Kampala-Entebbe 24'!N67)</f>
        <v>0</v>
      </c>
      <c r="O67" s="15">
        <f t="shared" si="0"/>
        <v>135.04666575691414</v>
      </c>
      <c r="P67" s="15">
        <f t="shared" si="1"/>
        <v>149.53618813682681</v>
      </c>
      <c r="R67" s="8"/>
      <c r="T67"/>
    </row>
    <row r="68" spans="2:20" ht="23.1" customHeight="1" x14ac:dyDescent="0.25">
      <c r="B68" s="23" t="s">
        <v>105</v>
      </c>
      <c r="C68" s="49">
        <f>AVERAGE('15.08 Kampala-Entebbe 24hr'!C68,'16.08 Kampala-Entebbe 24'!C68)</f>
        <v>64.832953056768574</v>
      </c>
      <c r="D68" s="49">
        <f>AVERAGE('15.08 Kampala-Entebbe 24hr'!D68,'16.08 Kampala-Entebbe 24'!D68)</f>
        <v>0</v>
      </c>
      <c r="E68" s="49">
        <f>AVERAGE('15.08 Kampala-Entebbe 24hr'!E68,'16.08 Kampala-Entebbe 24'!E68)</f>
        <v>34.357303493449791</v>
      </c>
      <c r="F68" s="49">
        <f>AVERAGE('15.08 Kampala-Entebbe 24hr'!F68,'16.08 Kampala-Entebbe 24'!F68)</f>
        <v>11.238674490538576</v>
      </c>
      <c r="G68" s="49">
        <f>AVERAGE('15.08 Kampala-Entebbe 24hr'!G68,'16.08 Kampala-Entebbe 24'!G68)</f>
        <v>1.4439410480349348</v>
      </c>
      <c r="H68" s="49">
        <f>AVERAGE('15.08 Kampala-Entebbe 24hr'!H68,'16.08 Kampala-Entebbe 24'!H68)</f>
        <v>0.74603620815138316</v>
      </c>
      <c r="I68" s="49">
        <f>AVERAGE('15.08 Kampala-Entebbe 24hr'!I68,'16.08 Kampala-Entebbe 24'!I68)</f>
        <v>4.585786935953422</v>
      </c>
      <c r="J68" s="49">
        <f>AVERAGE('15.08 Kampala-Entebbe 24hr'!J68,'16.08 Kampala-Entebbe 24'!J68)</f>
        <v>0.5294450509461428</v>
      </c>
      <c r="K68" s="49">
        <f>AVERAGE('15.08 Kampala-Entebbe 24hr'!K68,'16.08 Kampala-Entebbe 24'!K68)</f>
        <v>0.4331823144104805</v>
      </c>
      <c r="L68" s="49">
        <f>AVERAGE('15.08 Kampala-Entebbe 24hr'!L68,'16.08 Kampala-Entebbe 24'!L68)</f>
        <v>0.36098526200873371</v>
      </c>
      <c r="M68" s="49">
        <f>AVERAGE('15.08 Kampala-Entebbe 24hr'!M68,'16.08 Kampala-Entebbe 24'!M68)</f>
        <v>12.923272379912667</v>
      </c>
      <c r="N68" s="49">
        <f>AVERAGE('15.08 Kampala-Entebbe 24hr'!N68,'16.08 Kampala-Entebbe 24'!N68)</f>
        <v>0</v>
      </c>
      <c r="O68" s="15">
        <f t="shared" si="0"/>
        <v>118.52830786026203</v>
      </c>
      <c r="P68" s="15">
        <f t="shared" si="1"/>
        <v>131.45158024017471</v>
      </c>
      <c r="R68" s="8"/>
      <c r="T68"/>
    </row>
    <row r="69" spans="2:20" ht="23.1" customHeight="1" x14ac:dyDescent="0.25">
      <c r="B69" s="23" t="s">
        <v>106</v>
      </c>
      <c r="C69" s="49">
        <f>AVERAGE('15.08 Kampala-Entebbe 24hr'!C69,'16.08 Kampala-Entebbe 24'!C69)</f>
        <v>57.284620633187778</v>
      </c>
      <c r="D69" s="49">
        <f>AVERAGE('15.08 Kampala-Entebbe 24hr'!D69,'16.08 Kampala-Entebbe 24'!D69)</f>
        <v>0</v>
      </c>
      <c r="E69" s="49">
        <f>AVERAGE('15.08 Kampala-Entebbe 24hr'!E69,'16.08 Kampala-Entebbe 24'!E69)</f>
        <v>38.095496724890843</v>
      </c>
      <c r="F69" s="49">
        <f>AVERAGE('15.08 Kampala-Entebbe 24hr'!F69,'16.08 Kampala-Entebbe 24'!F69)</f>
        <v>11.627841157205244</v>
      </c>
      <c r="G69" s="49">
        <f>AVERAGE('15.08 Kampala-Entebbe 24hr'!G69,'16.08 Kampala-Entebbe 24'!G69)</f>
        <v>1.4939410480349349</v>
      </c>
      <c r="H69" s="49">
        <f>AVERAGE('15.08 Kampala-Entebbe 24hr'!H69,'16.08 Kampala-Entebbe 24'!H69)</f>
        <v>0.77186954148471643</v>
      </c>
      <c r="I69" s="49">
        <f>AVERAGE('15.08 Kampala-Entebbe 24hr'!I69,'16.08 Kampala-Entebbe 24'!I69)</f>
        <v>5.8014710698689971</v>
      </c>
      <c r="J69" s="49">
        <f>AVERAGE('15.08 Kampala-Entebbe 24hr'!J69,'16.08 Kampala-Entebbe 24'!J69)</f>
        <v>0.54777838427947612</v>
      </c>
      <c r="K69" s="49">
        <f>AVERAGE('15.08 Kampala-Entebbe 24hr'!K69,'16.08 Kampala-Entebbe 24'!K69)</f>
        <v>0.44818231441048045</v>
      </c>
      <c r="L69" s="49">
        <f>AVERAGE('15.08 Kampala-Entebbe 24hr'!L69,'16.08 Kampala-Entebbe 24'!L69)</f>
        <v>0.37348526200873378</v>
      </c>
      <c r="M69" s="49">
        <f>AVERAGE('15.08 Kampala-Entebbe 24hr'!M69,'16.08 Kampala-Entebbe 24'!M69)</f>
        <v>11.685717794759828</v>
      </c>
      <c r="N69" s="49">
        <f>AVERAGE('15.08 Kampala-Entebbe 24hr'!N69,'16.08 Kampala-Entebbe 24'!N69)</f>
        <v>0</v>
      </c>
      <c r="O69" s="15">
        <f t="shared" si="0"/>
        <v>116.4446861353712</v>
      </c>
      <c r="P69" s="15">
        <f t="shared" si="1"/>
        <v>128.13040393013102</v>
      </c>
      <c r="R69" s="8"/>
      <c r="T69"/>
    </row>
    <row r="70" spans="2:20" ht="23.1" customHeight="1" x14ac:dyDescent="0.25">
      <c r="B70" s="23" t="s">
        <v>110</v>
      </c>
      <c r="C70" s="49">
        <f>AVERAGE('15.08 Kampala-Entebbe 24hr'!C70,'16.08 Kampala-Entebbe 24'!C70)</f>
        <v>50.478916484716152</v>
      </c>
      <c r="D70" s="49">
        <f>AVERAGE('15.08 Kampala-Entebbe 24hr'!D70,'16.08 Kampala-Entebbe 24'!D70)</f>
        <v>0</v>
      </c>
      <c r="E70" s="49">
        <f>AVERAGE('15.08 Kampala-Entebbe 24hr'!E70,'16.08 Kampala-Entebbe 24'!E70)</f>
        <v>31.589656113537117</v>
      </c>
      <c r="F70" s="49">
        <f>AVERAGE('15.08 Kampala-Entebbe 24hr'!F70,'16.08 Kampala-Entebbe 24'!F70)</f>
        <v>9.6420715065502165</v>
      </c>
      <c r="G70" s="49">
        <f>AVERAGE('15.08 Kampala-Entebbe 24hr'!G70,'16.08 Kampala-Entebbe 24'!G70)</f>
        <v>1.2388100436681224</v>
      </c>
      <c r="H70" s="49">
        <f>AVERAGE('15.08 Kampala-Entebbe 24hr'!H70,'16.08 Kampala-Entebbe 24'!H70)</f>
        <v>0.64005185589519653</v>
      </c>
      <c r="I70" s="49">
        <f>AVERAGE('15.08 Kampala-Entebbe 24hr'!I70,'16.08 Kampala-Entebbe 24'!I70)</f>
        <v>4.8107123362445412</v>
      </c>
      <c r="J70" s="49">
        <f>AVERAGE('15.08 Kampala-Entebbe 24hr'!J70,'16.08 Kampala-Entebbe 24'!J70)</f>
        <v>0.45423034934497813</v>
      </c>
      <c r="K70" s="49">
        <f>AVERAGE('15.08 Kampala-Entebbe 24hr'!K70,'16.08 Kampala-Entebbe 24'!K70)</f>
        <v>0.37164301310043668</v>
      </c>
      <c r="L70" s="49">
        <f>AVERAGE('15.08 Kampala-Entebbe 24hr'!L70,'16.08 Kampala-Entebbe 24'!L70)</f>
        <v>0.66517467248908302</v>
      </c>
      <c r="M70" s="49">
        <f>AVERAGE('15.08 Kampala-Entebbe 24hr'!M70,'16.08 Kampala-Entebbe 24'!M70)</f>
        <v>11.087349890829694</v>
      </c>
      <c r="N70" s="49">
        <f>AVERAGE('15.08 Kampala-Entebbe 24hr'!N70,'16.08 Kampala-Entebbe 24'!N70)</f>
        <v>0</v>
      </c>
      <c r="O70" s="15">
        <f t="shared" si="0"/>
        <v>99.891266375545854</v>
      </c>
      <c r="P70" s="15">
        <f t="shared" si="1"/>
        <v>110.97861626637555</v>
      </c>
      <c r="R70" s="8"/>
      <c r="T70"/>
    </row>
    <row r="71" spans="2:20" ht="23.1" customHeight="1" x14ac:dyDescent="0.25">
      <c r="B71" s="23" t="s">
        <v>111</v>
      </c>
      <c r="C71" s="49">
        <f>AVERAGE('15.08 Kampala-Entebbe 24hr'!C71,'16.08 Kampala-Entebbe 24'!C71)</f>
        <v>46.642570960698698</v>
      </c>
      <c r="D71" s="49">
        <f>AVERAGE('15.08 Kampala-Entebbe 24hr'!D71,'16.08 Kampala-Entebbe 24'!D71)</f>
        <v>0</v>
      </c>
      <c r="E71" s="49">
        <f>AVERAGE('15.08 Kampala-Entebbe 24hr'!E71,'16.08 Kampala-Entebbe 24'!E71)</f>
        <v>26.489656113537123</v>
      </c>
      <c r="F71" s="49">
        <f>AVERAGE('15.08 Kampala-Entebbe 24hr'!F71,'16.08 Kampala-Entebbe 24'!F71)</f>
        <v>8.0854048398835534</v>
      </c>
      <c r="G71" s="49">
        <f>AVERAGE('15.08 Kampala-Entebbe 24hr'!G71,'16.08 Kampala-Entebbe 24'!G71)</f>
        <v>1.0388100436681225</v>
      </c>
      <c r="H71" s="49">
        <f>AVERAGE('15.08 Kampala-Entebbe 24hr'!H71,'16.08 Kampala-Entebbe 24'!H71)</f>
        <v>0.53671852256186336</v>
      </c>
      <c r="I71" s="49">
        <f>AVERAGE('15.08 Kampala-Entebbe 24hr'!I71,'16.08 Kampala-Entebbe 24'!I71)</f>
        <v>4.0340456695778757</v>
      </c>
      <c r="J71" s="49">
        <f>AVERAGE('15.08 Kampala-Entebbe 24hr'!J71,'16.08 Kampala-Entebbe 24'!J71)</f>
        <v>0.38089701601164488</v>
      </c>
      <c r="K71" s="49">
        <f>AVERAGE('15.08 Kampala-Entebbe 24hr'!K71,'16.08 Kampala-Entebbe 24'!K71)</f>
        <v>0.72507550946142652</v>
      </c>
      <c r="L71" s="49">
        <f>AVERAGE('15.08 Kampala-Entebbe 24hr'!L71,'16.08 Kampala-Entebbe 24'!L71)</f>
        <v>0.25970251091703062</v>
      </c>
      <c r="M71" s="49">
        <f>AVERAGE('15.08 Kampala-Entebbe 24hr'!M71,'16.08 Kampala-Entebbe 24'!M71)</f>
        <v>9.2973498908296968</v>
      </c>
      <c r="N71" s="49">
        <f>AVERAGE('15.08 Kampala-Entebbe 24hr'!N71,'16.08 Kampala-Entebbe 24'!N71)</f>
        <v>0</v>
      </c>
      <c r="O71" s="15">
        <f t="shared" si="0"/>
        <v>88.192881186317365</v>
      </c>
      <c r="P71" s="15">
        <f t="shared" si="1"/>
        <v>97.490231077147058</v>
      </c>
      <c r="R71" s="8"/>
      <c r="T71"/>
    </row>
    <row r="72" spans="2:20" ht="23.1" customHeight="1" x14ac:dyDescent="0.25">
      <c r="B72" s="23" t="s">
        <v>112</v>
      </c>
      <c r="C72" s="49">
        <f>AVERAGE('15.08 Kampala-Entebbe 24hr'!C72,'16.08 Kampala-Entebbe 24'!C72)</f>
        <v>39.249749818049494</v>
      </c>
      <c r="D72" s="49">
        <f>AVERAGE('15.08 Kampala-Entebbe 24hr'!D72,'16.08 Kampala-Entebbe 24'!D72)</f>
        <v>0</v>
      </c>
      <c r="E72" s="49">
        <f>AVERAGE('15.08 Kampala-Entebbe 24hr'!E72,'16.08 Kampala-Entebbe 24'!E72)</f>
        <v>25.214656113537124</v>
      </c>
      <c r="F72" s="49">
        <f>AVERAGE('15.08 Kampala-Entebbe 24hr'!F72,'16.08 Kampala-Entebbe 24'!F72)</f>
        <v>7.6962381732168872</v>
      </c>
      <c r="G72" s="49">
        <f>AVERAGE('15.08 Kampala-Entebbe 24hr'!G72,'16.08 Kampala-Entebbe 24'!G72)</f>
        <v>0.98881004366812253</v>
      </c>
      <c r="H72" s="49">
        <f>AVERAGE('15.08 Kampala-Entebbe 24hr'!H72,'16.08 Kampala-Entebbe 24'!H72)</f>
        <v>0.51088518922852999</v>
      </c>
      <c r="I72" s="49">
        <f>AVERAGE('15.08 Kampala-Entebbe 24hr'!I72,'16.08 Kampala-Entebbe 24'!I72)</f>
        <v>3.8398790029112089</v>
      </c>
      <c r="J72" s="49">
        <f>AVERAGE('15.08 Kampala-Entebbe 24hr'!J72,'16.08 Kampala-Entebbe 24'!J72)</f>
        <v>0.36256368267831163</v>
      </c>
      <c r="K72" s="49">
        <f>AVERAGE('15.08 Kampala-Entebbe 24hr'!K72,'16.08 Kampala-Entebbe 24'!K72)</f>
        <v>0.29664301310043673</v>
      </c>
      <c r="L72" s="49">
        <f>AVERAGE('15.08 Kampala-Entebbe 24hr'!L72,'16.08 Kampala-Entebbe 24'!L72)</f>
        <v>0.24720251091703063</v>
      </c>
      <c r="M72" s="49">
        <f>AVERAGE('15.08 Kampala-Entebbe 24hr'!M72,'16.08 Kampala-Entebbe 24'!M72)</f>
        <v>8.8498498908296952</v>
      </c>
      <c r="N72" s="49">
        <f>AVERAGE('15.08 Kampala-Entebbe 24hr'!N72,'16.08 Kampala-Entebbe 24'!N72)</f>
        <v>0</v>
      </c>
      <c r="O72" s="15">
        <f t="shared" si="0"/>
        <v>78.406627547307139</v>
      </c>
      <c r="P72" s="15">
        <f t="shared" si="1"/>
        <v>87.256477438136841</v>
      </c>
      <c r="R72" s="8"/>
      <c r="T72"/>
    </row>
    <row r="73" spans="2:20" ht="23.1" customHeight="1" x14ac:dyDescent="0.25">
      <c r="B73" s="23" t="s">
        <v>113</v>
      </c>
      <c r="C73" s="49">
        <f>AVERAGE('15.08 Kampala-Entebbe 24hr'!C73,'16.08 Kampala-Entebbe 24'!C73)</f>
        <v>35.417570960698697</v>
      </c>
      <c r="D73" s="49">
        <f>AVERAGE('15.08 Kampala-Entebbe 24hr'!D73,'16.08 Kampala-Entebbe 24'!D73)</f>
        <v>0</v>
      </c>
      <c r="E73" s="49">
        <f>AVERAGE('15.08 Kampala-Entebbe 24hr'!E73,'16.08 Kampala-Entebbe 24'!E73)</f>
        <v>20.114656113537123</v>
      </c>
      <c r="F73" s="49">
        <f>AVERAGE('15.08 Kampala-Entebbe 24hr'!F73,'16.08 Kampala-Entebbe 24'!F73)</f>
        <v>6.1395715065502205</v>
      </c>
      <c r="G73" s="49">
        <f>AVERAGE('15.08 Kampala-Entebbe 24hr'!G73,'16.08 Kampala-Entebbe 24'!G73)</f>
        <v>0.78881004366812246</v>
      </c>
      <c r="H73" s="49">
        <f>AVERAGE('15.08 Kampala-Entebbe 24hr'!H73,'16.08 Kampala-Entebbe 24'!H73)</f>
        <v>0.40755185589519666</v>
      </c>
      <c r="I73" s="49">
        <f>AVERAGE('15.08 Kampala-Entebbe 24hr'!I73,'16.08 Kampala-Entebbe 24'!I73)</f>
        <v>3.0632123362445425</v>
      </c>
      <c r="J73" s="49">
        <f>AVERAGE('15.08 Kampala-Entebbe 24hr'!J73,'16.08 Kampala-Entebbe 24'!J73)</f>
        <v>0.28923034934497827</v>
      </c>
      <c r="K73" s="49">
        <f>AVERAGE('15.08 Kampala-Entebbe 24hr'!K73,'16.08 Kampala-Entebbe 24'!K73)</f>
        <v>0.23664301310043676</v>
      </c>
      <c r="L73" s="49">
        <f>AVERAGE('15.08 Kampala-Entebbe 24hr'!L73,'16.08 Kampala-Entebbe 24'!L73)</f>
        <v>0.19720251091703062</v>
      </c>
      <c r="M73" s="49">
        <f>AVERAGE('15.08 Kampala-Entebbe 24hr'!M73,'16.08 Kampala-Entebbe 24'!M73)</f>
        <v>7.0598498908296961</v>
      </c>
      <c r="N73" s="49">
        <f>AVERAGE('15.08 Kampala-Entebbe 24hr'!N73,'16.08 Kampala-Entebbe 24'!N73)</f>
        <v>0</v>
      </c>
      <c r="O73" s="15">
        <f t="shared" si="0"/>
        <v>66.654448689956354</v>
      </c>
      <c r="P73" s="15">
        <f t="shared" si="1"/>
        <v>73.71429858078605</v>
      </c>
      <c r="R73" s="8"/>
      <c r="T73"/>
    </row>
    <row r="74" spans="2:20" ht="23.1" customHeight="1" x14ac:dyDescent="0.25">
      <c r="B74" s="23" t="s">
        <v>114</v>
      </c>
      <c r="C74" s="49">
        <f>AVERAGE('15.08 Kampala-Entebbe 24hr'!C74,'16.08 Kampala-Entebbe 24'!C74)</f>
        <v>29.6630731441048</v>
      </c>
      <c r="D74" s="49">
        <f>AVERAGE('15.08 Kampala-Entebbe 24hr'!D74,'16.08 Kampala-Entebbe 24'!D74)</f>
        <v>0</v>
      </c>
      <c r="E74" s="49">
        <f>AVERAGE('15.08 Kampala-Entebbe 24hr'!E74,'16.08 Kampala-Entebbe 24'!E74)</f>
        <v>19.083242358078603</v>
      </c>
      <c r="F74" s="49">
        <f>AVERAGE('15.08 Kampala-Entebbe 24hr'!F74,'16.08 Kampala-Entebbe 24'!F74)</f>
        <v>5.8247543668122264</v>
      </c>
      <c r="G74" s="49">
        <f>AVERAGE('15.08 Kampala-Entebbe 24hr'!G74,'16.08 Kampala-Entebbe 24'!G74)</f>
        <v>0.7483624454148472</v>
      </c>
      <c r="H74" s="49">
        <f>AVERAGE('15.08 Kampala-Entebbe 24hr'!H74,'16.08 Kampala-Entebbe 24'!H74)</f>
        <v>0.38665393013100435</v>
      </c>
      <c r="I74" s="49">
        <f>AVERAGE('15.08 Kampala-Entebbe 24hr'!I74,'16.08 Kampala-Entebbe 24'!I74)</f>
        <v>2.9061408296943227</v>
      </c>
      <c r="J74" s="49">
        <f>AVERAGE('15.08 Kampala-Entebbe 24hr'!J74,'16.08 Kampala-Entebbe 24'!J74)</f>
        <v>0.2743995633187773</v>
      </c>
      <c r="K74" s="49">
        <f>AVERAGE('15.08 Kampala-Entebbe 24hr'!K74,'16.08 Kampala-Entebbe 24'!K74)</f>
        <v>0.22450873362445414</v>
      </c>
      <c r="L74" s="49">
        <f>AVERAGE('15.08 Kampala-Entebbe 24hr'!L74,'16.08 Kampala-Entebbe 24'!L74)</f>
        <v>0.1870906113537118</v>
      </c>
      <c r="M74" s="49">
        <f>AVERAGE('15.08 Kampala-Entebbe 24hr'!M74,'16.08 Kampala-Entebbe 24'!M74)</f>
        <v>6.6978438864628815</v>
      </c>
      <c r="N74" s="49">
        <f>AVERAGE('15.08 Kampala-Entebbe 24hr'!N74,'16.08 Kampala-Entebbe 24'!N74)</f>
        <v>0</v>
      </c>
      <c r="O74" s="15">
        <f t="shared" ref="O74:O105" si="35">SUM(C74:L74,N74)</f>
        <v>59.298225982532756</v>
      </c>
      <c r="P74" s="15">
        <f t="shared" ref="P74:P105" si="36">SUM(C74:N74)</f>
        <v>65.996069868995633</v>
      </c>
      <c r="R74" s="8"/>
      <c r="T74"/>
    </row>
    <row r="75" spans="2:20" ht="23.1" customHeight="1" x14ac:dyDescent="0.25">
      <c r="B75" s="23" t="s">
        <v>115</v>
      </c>
      <c r="C75" s="49">
        <f>AVERAGE('15.08 Kampala-Entebbe 24hr'!C75,'16.08 Kampala-Entebbe 24'!C75)</f>
        <v>26.17140647743814</v>
      </c>
      <c r="D75" s="49">
        <f>AVERAGE('15.08 Kampala-Entebbe 24hr'!D75,'16.08 Kampala-Entebbe 24'!D75)</f>
        <v>0</v>
      </c>
      <c r="E75" s="49">
        <f>AVERAGE('15.08 Kampala-Entebbe 24hr'!E75,'16.08 Kampala-Entebbe 24'!E75)</f>
        <v>16.53324235807861</v>
      </c>
      <c r="F75" s="49">
        <f>AVERAGE('15.08 Kampala-Entebbe 24hr'!F75,'16.08 Kampala-Entebbe 24'!F75)</f>
        <v>5.0464210334788966</v>
      </c>
      <c r="G75" s="49">
        <f>AVERAGE('15.08 Kampala-Entebbe 24hr'!G75,'16.08 Kampala-Entebbe 24'!G75)</f>
        <v>0.64836244541484744</v>
      </c>
      <c r="H75" s="49">
        <f>AVERAGE('15.08 Kampala-Entebbe 24hr'!H75,'16.08 Kampala-Entebbe 24'!H75)</f>
        <v>0.33498726346433788</v>
      </c>
      <c r="I75" s="49">
        <f>AVERAGE('15.08 Kampala-Entebbe 24hr'!I75,'16.08 Kampala-Entebbe 24'!I75)</f>
        <v>2.5178074963609909</v>
      </c>
      <c r="J75" s="49">
        <f>AVERAGE('15.08 Kampala-Entebbe 24hr'!J75,'16.08 Kampala-Entebbe 24'!J75)</f>
        <v>0.23773289665211073</v>
      </c>
      <c r="K75" s="49">
        <f>AVERAGE('15.08 Kampala-Entebbe 24hr'!K75,'16.08 Kampala-Entebbe 24'!K75)</f>
        <v>0.19450873362445423</v>
      </c>
      <c r="L75" s="49">
        <f>AVERAGE('15.08 Kampala-Entebbe 24hr'!L75,'16.08 Kampala-Entebbe 24'!L75)</f>
        <v>0.16209061135371189</v>
      </c>
      <c r="M75" s="49">
        <f>AVERAGE('15.08 Kampala-Entebbe 24hr'!M75,'16.08 Kampala-Entebbe 24'!M75)</f>
        <v>5.8028438864628846</v>
      </c>
      <c r="N75" s="49">
        <f>AVERAGE('15.08 Kampala-Entebbe 24hr'!N75,'16.08 Kampala-Entebbe 24'!N75)</f>
        <v>0</v>
      </c>
      <c r="O75" s="15">
        <f t="shared" si="35"/>
        <v>51.846559315866095</v>
      </c>
      <c r="P75" s="15">
        <f t="shared" si="36"/>
        <v>57.649403202328983</v>
      </c>
      <c r="R75" s="8"/>
      <c r="T75"/>
    </row>
    <row r="76" spans="2:20" ht="23.1" customHeight="1" x14ac:dyDescent="0.25">
      <c r="B76" s="23" t="s">
        <v>116</v>
      </c>
      <c r="C76" s="49">
        <f>AVERAGE('15.08 Kampala-Entebbe 24hr'!C76,'16.08 Kampala-Entebbe 24'!C76)</f>
        <v>25.74397379912665</v>
      </c>
      <c r="D76" s="49">
        <f>AVERAGE('15.08 Kampala-Entebbe 24hr'!D76,'16.08 Kampala-Entebbe 24'!D76)</f>
        <v>0</v>
      </c>
      <c r="E76" s="49">
        <f>AVERAGE('15.08 Kampala-Entebbe 24hr'!E76,'16.08 Kampala-Entebbe 24'!E76)</f>
        <v>14.62074235807861</v>
      </c>
      <c r="F76" s="49">
        <f>AVERAGE('15.08 Kampala-Entebbe 24hr'!F76,'16.08 Kampala-Entebbe 24'!F76)</f>
        <v>4.4626710334788964</v>
      </c>
      <c r="G76" s="49">
        <f>AVERAGE('15.08 Kampala-Entebbe 24hr'!G76,'16.08 Kampala-Entebbe 24'!G76)</f>
        <v>0.57336244541484749</v>
      </c>
      <c r="H76" s="49">
        <f>AVERAGE('15.08 Kampala-Entebbe 24hr'!H76,'16.08 Kampala-Entebbe 24'!H76)</f>
        <v>0.29623726346433787</v>
      </c>
      <c r="I76" s="49">
        <f>AVERAGE('15.08 Kampala-Entebbe 24hr'!I76,'16.08 Kampala-Entebbe 24'!I76)</f>
        <v>2.2265574963609911</v>
      </c>
      <c r="J76" s="49">
        <f>AVERAGE('15.08 Kampala-Entebbe 24hr'!J76,'16.08 Kampala-Entebbe 24'!J76)</f>
        <v>0.21023289665211073</v>
      </c>
      <c r="K76" s="49">
        <f>AVERAGE('15.08 Kampala-Entebbe 24hr'!K76,'16.08 Kampala-Entebbe 24'!K76)</f>
        <v>0.17200873362445424</v>
      </c>
      <c r="L76" s="49">
        <f>AVERAGE('15.08 Kampala-Entebbe 24hr'!L76,'16.08 Kampala-Entebbe 24'!L76)</f>
        <v>0.14334061135371184</v>
      </c>
      <c r="M76" s="49">
        <f>AVERAGE('15.08 Kampala-Entebbe 24hr'!M76,'16.08 Kampala-Entebbe 24'!M76)</f>
        <v>5.1315938864628849</v>
      </c>
      <c r="N76" s="49">
        <f>AVERAGE('15.08 Kampala-Entebbe 24hr'!N76,'16.08 Kampala-Entebbe 24'!N76)</f>
        <v>0</v>
      </c>
      <c r="O76" s="15">
        <f t="shared" si="35"/>
        <v>48.449126637554599</v>
      </c>
      <c r="P76" s="15">
        <f t="shared" si="36"/>
        <v>53.580720524017487</v>
      </c>
      <c r="R76" s="8"/>
      <c r="T76"/>
    </row>
    <row r="77" spans="2:20" ht="23.1" customHeight="1" x14ac:dyDescent="0.25">
      <c r="B77" s="23" t="s">
        <v>117</v>
      </c>
      <c r="C77" s="49">
        <f>AVERAGE('15.08 Kampala-Entebbe 24hr'!C77,'16.08 Kampala-Entebbe 24'!C77)</f>
        <v>22.37647379912665</v>
      </c>
      <c r="D77" s="49">
        <f>AVERAGE('15.08 Kampala-Entebbe 24hr'!D77,'16.08 Kampala-Entebbe 24'!D77)</f>
        <v>0</v>
      </c>
      <c r="E77" s="49">
        <f>AVERAGE('15.08 Kampala-Entebbe 24hr'!E77,'16.08 Kampala-Entebbe 24'!E77)</f>
        <v>12.708242358078611</v>
      </c>
      <c r="F77" s="49">
        <f>AVERAGE('15.08 Kampala-Entebbe 24hr'!F77,'16.08 Kampala-Entebbe 24'!F77)</f>
        <v>3.8789210334788962</v>
      </c>
      <c r="G77" s="49">
        <f>AVERAGE('15.08 Kampala-Entebbe 24hr'!G77,'16.08 Kampala-Entebbe 24'!G77)</f>
        <v>0.49836244541484748</v>
      </c>
      <c r="H77" s="49">
        <f>AVERAGE('15.08 Kampala-Entebbe 24hr'!H77,'16.08 Kampala-Entebbe 24'!H77)</f>
        <v>0.25748726346433787</v>
      </c>
      <c r="I77" s="49">
        <f>AVERAGE('15.08 Kampala-Entebbe 24hr'!I77,'16.08 Kampala-Entebbe 24'!I77)</f>
        <v>1.9353074963609911</v>
      </c>
      <c r="J77" s="49">
        <f>AVERAGE('15.08 Kampala-Entebbe 24hr'!J77,'16.08 Kampala-Entebbe 24'!J77)</f>
        <v>0.18273289665211073</v>
      </c>
      <c r="K77" s="49">
        <f>AVERAGE('15.08 Kampala-Entebbe 24hr'!K77,'16.08 Kampala-Entebbe 24'!K77)</f>
        <v>0.14950873362445424</v>
      </c>
      <c r="L77" s="49">
        <f>AVERAGE('15.08 Kampala-Entebbe 24hr'!L77,'16.08 Kampala-Entebbe 24'!L77)</f>
        <v>0.12459061135371187</v>
      </c>
      <c r="M77" s="49">
        <f>AVERAGE('15.08 Kampala-Entebbe 24hr'!M77,'16.08 Kampala-Entebbe 24'!M77)</f>
        <v>4.4603438864628853</v>
      </c>
      <c r="N77" s="49">
        <f>AVERAGE('15.08 Kampala-Entebbe 24hr'!N77,'16.08 Kampala-Entebbe 24'!N77)</f>
        <v>0</v>
      </c>
      <c r="O77" s="15">
        <f t="shared" si="35"/>
        <v>42.111626637554615</v>
      </c>
      <c r="P77" s="15">
        <f t="shared" si="36"/>
        <v>46.571970524017502</v>
      </c>
      <c r="R77" s="8"/>
      <c r="T77"/>
    </row>
    <row r="78" spans="2:20" ht="23.1" customHeight="1" x14ac:dyDescent="0.25">
      <c r="B78" s="24" t="s">
        <v>118</v>
      </c>
      <c r="C78" s="49">
        <f>AVERAGE('15.08 Kampala-Entebbe 24hr'!C78,'16.08 Kampala-Entebbe 24'!C78)</f>
        <v>20.660862445414843</v>
      </c>
      <c r="D78" s="49">
        <f>AVERAGE('15.08 Kampala-Entebbe 24hr'!D78,'16.08 Kampala-Entebbe 24'!D78)</f>
        <v>0</v>
      </c>
      <c r="E78" s="49">
        <f>AVERAGE('15.08 Kampala-Entebbe 24hr'!E78,'16.08 Kampala-Entebbe 24'!E78)</f>
        <v>11.733897379912662</v>
      </c>
      <c r="F78" s="49">
        <f>AVERAGE('15.08 Kampala-Entebbe 24hr'!F78,'16.08 Kampala-Entebbe 24'!F78)</f>
        <v>3.0830240174672485</v>
      </c>
      <c r="G78" s="49">
        <f>AVERAGE('15.08 Kampala-Entebbe 24hr'!G78,'16.08 Kampala-Entebbe 24'!G78)</f>
        <v>0.46015283842794752</v>
      </c>
      <c r="H78" s="49">
        <f>AVERAGE('15.08 Kampala-Entebbe 24hr'!H78,'16.08 Kampala-Entebbe 24'!H78)</f>
        <v>0.23774563318777292</v>
      </c>
      <c r="I78" s="49">
        <f>AVERAGE('15.08 Kampala-Entebbe 24hr'!I78,'16.08 Kampala-Entebbe 24'!I78)</f>
        <v>1.1427128820960697</v>
      </c>
      <c r="J78" s="49">
        <f>AVERAGE('15.08 Kampala-Entebbe 24hr'!J78,'16.08 Kampala-Entebbe 24'!J78)</f>
        <v>0.16872270742358075</v>
      </c>
      <c r="K78" s="49">
        <f>AVERAGE('15.08 Kampala-Entebbe 24hr'!K78,'16.08 Kampala-Entebbe 24'!K78)</f>
        <v>0.13804585152838425</v>
      </c>
      <c r="L78" s="49">
        <f>AVERAGE('15.08 Kampala-Entebbe 24hr'!L78,'16.08 Kampala-Entebbe 24'!L78)</f>
        <v>0.11503820960698688</v>
      </c>
      <c r="M78" s="49">
        <f>AVERAGE('15.08 Kampala-Entebbe 24hr'!M78,'16.08 Kampala-Entebbe 24'!M78)</f>
        <v>4.11836790393013</v>
      </c>
      <c r="N78" s="49">
        <f>AVERAGE('15.08 Kampala-Entebbe 24hr'!N78,'16.08 Kampala-Entebbe 24'!N78)</f>
        <v>0</v>
      </c>
      <c r="O78" s="15">
        <f t="shared" si="35"/>
        <v>37.740201965065488</v>
      </c>
      <c r="P78" s="15">
        <f t="shared" si="36"/>
        <v>41.858569868995616</v>
      </c>
      <c r="R78" s="8"/>
      <c r="T78"/>
    </row>
    <row r="79" spans="2:20" ht="23.1" customHeight="1" x14ac:dyDescent="0.25">
      <c r="B79" s="23" t="s">
        <v>119</v>
      </c>
      <c r="C79" s="49">
        <f>AVERAGE('15.08 Kampala-Entebbe 24hr'!C79,'16.08 Kampala-Entebbe 24'!C79)</f>
        <v>13.618113173216884</v>
      </c>
      <c r="D79" s="49">
        <f>AVERAGE('15.08 Kampala-Entebbe 24hr'!D79,'16.08 Kampala-Entebbe 24'!D79)</f>
        <v>0</v>
      </c>
      <c r="E79" s="49">
        <f>AVERAGE('15.08 Kampala-Entebbe 24hr'!E79,'16.08 Kampala-Entebbe 24'!E79)</f>
        <v>10.458897379912662</v>
      </c>
      <c r="F79" s="49">
        <f>AVERAGE('15.08 Kampala-Entebbe 24hr'!F79,'16.08 Kampala-Entebbe 24'!F79)</f>
        <v>3.1923562590975245</v>
      </c>
      <c r="G79" s="49">
        <f>AVERAGE('15.08 Kampala-Entebbe 24hr'!G79,'16.08 Kampala-Entebbe 24'!G79)</f>
        <v>0.41015283842794747</v>
      </c>
      <c r="H79" s="49">
        <f>AVERAGE('15.08 Kampala-Entebbe 24hr'!H79,'16.08 Kampala-Entebbe 24'!H79)</f>
        <v>0.21191229985443955</v>
      </c>
      <c r="I79" s="49">
        <f>AVERAGE('15.08 Kampala-Entebbe 24hr'!I79,'16.08 Kampala-Entebbe 24'!I79)</f>
        <v>1.5927601892285295</v>
      </c>
      <c r="J79" s="49">
        <f>AVERAGE('15.08 Kampala-Entebbe 24hr'!J79,'16.08 Kampala-Entebbe 24'!J79)</f>
        <v>0.15038937409024741</v>
      </c>
      <c r="K79" s="49">
        <f>AVERAGE('15.08 Kampala-Entebbe 24hr'!K79,'16.08 Kampala-Entebbe 24'!K79)</f>
        <v>0.12304585152838424</v>
      </c>
      <c r="L79" s="49">
        <f>AVERAGE('15.08 Kampala-Entebbe 24hr'!L79,'16.08 Kampala-Entebbe 24'!L79)</f>
        <v>0.10253820960698687</v>
      </c>
      <c r="M79" s="49">
        <f>AVERAGE('15.08 Kampala-Entebbe 24hr'!M79,'16.08 Kampala-Entebbe 24'!M79)</f>
        <v>3.6708679039301302</v>
      </c>
      <c r="N79" s="49">
        <f>AVERAGE('15.08 Kampala-Entebbe 24hr'!N79,'16.08 Kampala-Entebbe 24'!N79)</f>
        <v>0</v>
      </c>
      <c r="O79" s="15">
        <f t="shared" si="35"/>
        <v>29.860165574963609</v>
      </c>
      <c r="P79" s="15">
        <f t="shared" si="36"/>
        <v>33.53103347889374</v>
      </c>
      <c r="R79" s="8"/>
      <c r="T79"/>
    </row>
    <row r="80" spans="2:20" ht="23.1" customHeight="1" x14ac:dyDescent="0.25">
      <c r="B80" s="25" t="s">
        <v>120</v>
      </c>
      <c r="C80" s="49">
        <f>AVERAGE('15.08 Kampala-Entebbe 24hr'!C80,'16.08 Kampala-Entebbe 24'!C80)</f>
        <v>14.49102983988355</v>
      </c>
      <c r="D80" s="49">
        <f>AVERAGE('15.08 Kampala-Entebbe 24hr'!D80,'16.08 Kampala-Entebbe 24'!D80)</f>
        <v>0</v>
      </c>
      <c r="E80" s="49">
        <f>AVERAGE('15.08 Kampala-Entebbe 24hr'!E80,'16.08 Kampala-Entebbe 24'!E80)</f>
        <v>11.096397379912663</v>
      </c>
      <c r="F80" s="49">
        <f>AVERAGE('15.08 Kampala-Entebbe 24hr'!F80,'16.08 Kampala-Entebbe 24'!F80)</f>
        <v>3.3869395924308585</v>
      </c>
      <c r="G80" s="49">
        <f>AVERAGE('15.08 Kampala-Entebbe 24hr'!G80,'16.08 Kampala-Entebbe 24'!G80)</f>
        <v>0.43515283842794755</v>
      </c>
      <c r="H80" s="49">
        <f>AVERAGE('15.08 Kampala-Entebbe 24hr'!H80,'16.08 Kampala-Entebbe 24'!H80)</f>
        <v>0.22482896652110623</v>
      </c>
      <c r="I80" s="49">
        <f>AVERAGE('15.08 Kampala-Entebbe 24hr'!I80,'16.08 Kampala-Entebbe 24'!I80)</f>
        <v>1.6898435225618629</v>
      </c>
      <c r="J80" s="49">
        <f>AVERAGE('15.08 Kampala-Entebbe 24hr'!J80,'16.08 Kampala-Entebbe 24'!J80)</f>
        <v>0.1595560407569141</v>
      </c>
      <c r="K80" s="49">
        <f>AVERAGE('15.08 Kampala-Entebbe 24hr'!K80,'16.08 Kampala-Entebbe 24'!K80)</f>
        <v>0.13054585152838427</v>
      </c>
      <c r="L80" s="49">
        <f>AVERAGE('15.08 Kampala-Entebbe 24hr'!L80,'16.08 Kampala-Entebbe 24'!L80)</f>
        <v>0.10878820960698687</v>
      </c>
      <c r="M80" s="49">
        <f>AVERAGE('15.08 Kampala-Entebbe 24hr'!M80,'16.08 Kampala-Entebbe 24'!M80)</f>
        <v>3.8946179039301301</v>
      </c>
      <c r="N80" s="49">
        <f>AVERAGE('15.08 Kampala-Entebbe 24hr'!N80,'16.08 Kampala-Entebbe 24'!N80)</f>
        <v>0</v>
      </c>
      <c r="O80" s="15">
        <f t="shared" si="35"/>
        <v>31.723082241630273</v>
      </c>
      <c r="P80" s="15">
        <f t="shared" si="36"/>
        <v>35.617700145560406</v>
      </c>
      <c r="R80" s="8"/>
      <c r="T80"/>
    </row>
    <row r="81" spans="2:20" ht="23.1" customHeight="1" x14ac:dyDescent="0.25">
      <c r="B81" s="23" t="s">
        <v>121</v>
      </c>
      <c r="C81" s="49">
        <f>AVERAGE('15.08 Kampala-Entebbe 24hr'!C81,'16.08 Kampala-Entebbe 24'!C81)</f>
        <v>9.9993631732168833</v>
      </c>
      <c r="D81" s="49">
        <f>AVERAGE('15.08 Kampala-Entebbe 24hr'!D81,'16.08 Kampala-Entebbe 24'!D81)</f>
        <v>0</v>
      </c>
      <c r="E81" s="49">
        <f>AVERAGE('15.08 Kampala-Entebbe 24hr'!E81,'16.08 Kampala-Entebbe 24'!E81)</f>
        <v>8.546397379912662</v>
      </c>
      <c r="F81" s="49">
        <f>AVERAGE('15.08 Kampala-Entebbe 24hr'!F81,'16.08 Kampala-Entebbe 24'!F81)</f>
        <v>2.6086062590975247</v>
      </c>
      <c r="G81" s="49">
        <f>AVERAGE('15.08 Kampala-Entebbe 24hr'!G81,'16.08 Kampala-Entebbe 24'!G81)</f>
        <v>0.33515283842794752</v>
      </c>
      <c r="H81" s="49">
        <f>AVERAGE('15.08 Kampala-Entebbe 24hr'!H81,'16.08 Kampala-Entebbe 24'!H81)</f>
        <v>0.17316229985443954</v>
      </c>
      <c r="I81" s="49">
        <f>AVERAGE('15.08 Kampala-Entebbe 24hr'!I81,'16.08 Kampala-Entebbe 24'!I81)</f>
        <v>1.3015101892285295</v>
      </c>
      <c r="J81" s="49">
        <f>AVERAGE('15.08 Kampala-Entebbe 24hr'!J81,'16.08 Kampala-Entebbe 24'!J81)</f>
        <v>0.12288937409024742</v>
      </c>
      <c r="K81" s="49">
        <f>AVERAGE('15.08 Kampala-Entebbe 24hr'!K81,'16.08 Kampala-Entebbe 24'!K81)</f>
        <v>0.10054585152838426</v>
      </c>
      <c r="L81" s="49">
        <f>AVERAGE('15.08 Kampala-Entebbe 24hr'!L81,'16.08 Kampala-Entebbe 24'!L81)</f>
        <v>8.378820960698688E-2</v>
      </c>
      <c r="M81" s="49">
        <f>AVERAGE('15.08 Kampala-Entebbe 24hr'!M81,'16.08 Kampala-Entebbe 24'!M81)</f>
        <v>2.9996179039301301</v>
      </c>
      <c r="N81" s="49">
        <f>AVERAGE('15.08 Kampala-Entebbe 24hr'!N81,'16.08 Kampala-Entebbe 24'!N81)</f>
        <v>0</v>
      </c>
      <c r="O81" s="15">
        <f t="shared" si="35"/>
        <v>23.271415574963605</v>
      </c>
      <c r="P81" s="15">
        <f t="shared" si="36"/>
        <v>26.271033478893735</v>
      </c>
      <c r="R81" s="8"/>
      <c r="T81"/>
    </row>
    <row r="82" spans="2:20" ht="23.1" customHeight="1" x14ac:dyDescent="0.25">
      <c r="B82" s="24" t="s">
        <v>122</v>
      </c>
      <c r="C82" s="49">
        <f>AVERAGE('15.08 Kampala-Entebbe 24hr'!C82,'16.08 Kampala-Entebbe 24'!C82)</f>
        <v>5.6769923580786017</v>
      </c>
      <c r="D82" s="49">
        <f>AVERAGE('15.08 Kampala-Entebbe 24hr'!D82,'16.08 Kampala-Entebbe 24'!D82)</f>
        <v>0</v>
      </c>
      <c r="E82" s="49">
        <f>AVERAGE('15.08 Kampala-Entebbe 24hr'!E82,'16.08 Kampala-Entebbe 24'!E82)</f>
        <v>7.1405567685589517</v>
      </c>
      <c r="F82" s="49">
        <f>AVERAGE('15.08 Kampala-Entebbe 24hr'!F82,'16.08 Kampala-Entebbe 24'!F82)</f>
        <v>2.8761462882096067</v>
      </c>
      <c r="G82" s="49">
        <f>AVERAGE('15.08 Kampala-Entebbe 24hr'!G82,'16.08 Kampala-Entebbe 24'!G82)</f>
        <v>0.28002183406113534</v>
      </c>
      <c r="H82" s="49">
        <f>AVERAGE('15.08 Kampala-Entebbe 24hr'!H82,'16.08 Kampala-Entebbe 24'!H82)</f>
        <v>0.14467794759825328</v>
      </c>
      <c r="I82" s="49">
        <f>AVERAGE('15.08 Kampala-Entebbe 24hr'!I82,'16.08 Kampala-Entebbe 24'!I82)</f>
        <v>0.69538755458515278</v>
      </c>
      <c r="J82" s="49">
        <f>AVERAGE('15.08 Kampala-Entebbe 24hr'!J82,'16.08 Kampala-Entebbe 24'!J82)</f>
        <v>0.10267467248908296</v>
      </c>
      <c r="K82" s="49">
        <f>AVERAGE('15.08 Kampala-Entebbe 24hr'!K82,'16.08 Kampala-Entebbe 24'!K82)</f>
        <v>8.4006550218340595E-2</v>
      </c>
      <c r="L82" s="49">
        <f>AVERAGE('15.08 Kampala-Entebbe 24hr'!L82,'16.08 Kampala-Entebbe 24'!L82)</f>
        <v>7.0005458515283836E-2</v>
      </c>
      <c r="M82" s="49">
        <f>AVERAGE('15.08 Kampala-Entebbe 24hr'!M82,'16.08 Kampala-Entebbe 24'!M82)</f>
        <v>2.506195414847161</v>
      </c>
      <c r="N82" s="49">
        <f>AVERAGE('15.08 Kampala-Entebbe 24hr'!N82,'16.08 Kampala-Entebbe 24'!N82)</f>
        <v>0</v>
      </c>
      <c r="O82" s="15">
        <f t="shared" si="35"/>
        <v>17.070469432314407</v>
      </c>
      <c r="P82" s="15">
        <f t="shared" si="36"/>
        <v>19.576664847161567</v>
      </c>
      <c r="R82" s="8"/>
      <c r="T82"/>
    </row>
    <row r="83" spans="2:20" ht="23.1" customHeight="1" x14ac:dyDescent="0.25">
      <c r="B83" s="23" t="s">
        <v>123</v>
      </c>
      <c r="C83" s="49">
        <f>AVERAGE('15.08 Kampala-Entebbe 24hr'!C83,'16.08 Kampala-Entebbe 24'!C83)</f>
        <v>6.3040756914119305</v>
      </c>
      <c r="D83" s="49">
        <f>AVERAGE('15.08 Kampala-Entebbe 24hr'!D83,'16.08 Kampala-Entebbe 24'!D83)</f>
        <v>0</v>
      </c>
      <c r="E83" s="49">
        <f>AVERAGE('15.08 Kampala-Entebbe 24hr'!E83,'16.08 Kampala-Entebbe 24'!E83)</f>
        <v>6.5030567685589435</v>
      </c>
      <c r="F83" s="49">
        <f>AVERAGE('15.08 Kampala-Entebbe 24hr'!F83,'16.08 Kampala-Entebbe 24'!F83)</f>
        <v>1.9849199417758341</v>
      </c>
      <c r="G83" s="49">
        <f>AVERAGE('15.08 Kampala-Entebbe 24hr'!G83,'16.08 Kampala-Entebbe 24'!G83)</f>
        <v>0.25502183406113499</v>
      </c>
      <c r="H83" s="49">
        <f>AVERAGE('15.08 Kampala-Entebbe 24hr'!H83,'16.08 Kampala-Entebbe 24'!H83)</f>
        <v>0.13176128093158643</v>
      </c>
      <c r="I83" s="49">
        <f>AVERAGE('15.08 Kampala-Entebbe 24hr'!I83,'16.08 Kampala-Entebbe 24'!I83)</f>
        <v>0.99033478893740767</v>
      </c>
      <c r="J83" s="49">
        <f>AVERAGE('15.08 Kampala-Entebbe 24hr'!J83,'16.08 Kampala-Entebbe 24'!J83)</f>
        <v>9.3508005822416168E-2</v>
      </c>
      <c r="K83" s="49">
        <f>AVERAGE('15.08 Kampala-Entebbe 24hr'!K83,'16.08 Kampala-Entebbe 24'!K83)</f>
        <v>7.6506550218340505E-2</v>
      </c>
      <c r="L83" s="49">
        <f>AVERAGE('15.08 Kampala-Entebbe 24hr'!L83,'16.08 Kampala-Entebbe 24'!L83)</f>
        <v>6.3755458515283747E-2</v>
      </c>
      <c r="M83" s="49">
        <f>AVERAGE('15.08 Kampala-Entebbe 24hr'!M83,'16.08 Kampala-Entebbe 24'!M83)</f>
        <v>2.2824454148471585</v>
      </c>
      <c r="N83" s="49">
        <f>AVERAGE('15.08 Kampala-Entebbe 24hr'!N83,'16.08 Kampala-Entebbe 24'!N83)</f>
        <v>0</v>
      </c>
      <c r="O83" s="15">
        <f t="shared" si="35"/>
        <v>16.402940320232876</v>
      </c>
      <c r="P83" s="15">
        <f t="shared" si="36"/>
        <v>18.685385735080033</v>
      </c>
      <c r="R83" s="8"/>
      <c r="T83"/>
    </row>
    <row r="84" spans="2:20" ht="23.1" customHeight="1" x14ac:dyDescent="0.25">
      <c r="B84" s="25" t="s">
        <v>124</v>
      </c>
      <c r="C84" s="49">
        <f>AVERAGE('15.08 Kampala-Entebbe 24hr'!C84,'16.08 Kampala-Entebbe 24'!C84)</f>
        <v>6.1853256914119301</v>
      </c>
      <c r="D84" s="49">
        <f>AVERAGE('15.08 Kampala-Entebbe 24hr'!D84,'16.08 Kampala-Entebbe 24'!D84)</f>
        <v>0</v>
      </c>
      <c r="E84" s="49">
        <f>AVERAGE('15.08 Kampala-Entebbe 24hr'!E84,'16.08 Kampala-Entebbe 24'!E84)</f>
        <v>4.5905567685589421</v>
      </c>
      <c r="F84" s="49">
        <f>AVERAGE('15.08 Kampala-Entebbe 24hr'!F84,'16.08 Kampala-Entebbe 24'!F84)</f>
        <v>1.4011699417758339</v>
      </c>
      <c r="G84" s="49">
        <f>AVERAGE('15.08 Kampala-Entebbe 24hr'!G84,'16.08 Kampala-Entebbe 24'!G84)</f>
        <v>0.18002183406113498</v>
      </c>
      <c r="H84" s="49">
        <f>AVERAGE('15.08 Kampala-Entebbe 24hr'!H84,'16.08 Kampala-Entebbe 24'!H84)</f>
        <v>9.3011280931586421E-2</v>
      </c>
      <c r="I84" s="49">
        <f>AVERAGE('15.08 Kampala-Entebbe 24hr'!I84,'16.08 Kampala-Entebbe 24'!I84)</f>
        <v>0.44705422125181854</v>
      </c>
      <c r="J84" s="49">
        <f>AVERAGE('15.08 Kampala-Entebbe 24hr'!J84,'16.08 Kampala-Entebbe 24'!J84)</f>
        <v>6.6008005822416158E-2</v>
      </c>
      <c r="K84" s="49">
        <f>AVERAGE('15.08 Kampala-Entebbe 24hr'!K84,'16.08 Kampala-Entebbe 24'!K84)</f>
        <v>5.4006550218340492E-2</v>
      </c>
      <c r="L84" s="49">
        <f>AVERAGE('15.08 Kampala-Entebbe 24hr'!L84,'16.08 Kampala-Entebbe 24'!L84)</f>
        <v>4.5005458515283744E-2</v>
      </c>
      <c r="M84" s="49">
        <f>AVERAGE('15.08 Kampala-Entebbe 24hr'!M84,'16.08 Kampala-Entebbe 24'!M84)</f>
        <v>1.6111954148471581</v>
      </c>
      <c r="N84" s="49">
        <f>AVERAGE('15.08 Kampala-Entebbe 24hr'!N84,'16.08 Kampala-Entebbe 24'!N84)</f>
        <v>0</v>
      </c>
      <c r="O84" s="15">
        <f t="shared" si="35"/>
        <v>13.062159752547288</v>
      </c>
      <c r="P84" s="15">
        <f t="shared" si="36"/>
        <v>14.673355167394446</v>
      </c>
      <c r="R84" s="8"/>
      <c r="T84"/>
    </row>
    <row r="85" spans="2:20" ht="23.1" customHeight="1" x14ac:dyDescent="0.25">
      <c r="B85" s="23" t="s">
        <v>125</v>
      </c>
      <c r="C85" s="49">
        <f>AVERAGE('15.08 Kampala-Entebbe 24hr'!C85,'16.08 Kampala-Entebbe 24'!C85)</f>
        <v>4.9311590247452628</v>
      </c>
      <c r="D85" s="49">
        <f>AVERAGE('15.08 Kampala-Entebbe 24hr'!D85,'16.08 Kampala-Entebbe 24'!D85)</f>
        <v>0</v>
      </c>
      <c r="E85" s="49">
        <f>AVERAGE('15.08 Kampala-Entebbe 24hr'!E85,'16.08 Kampala-Entebbe 24'!E85)</f>
        <v>5.8655567685589425</v>
      </c>
      <c r="F85" s="49">
        <f>AVERAGE('15.08 Kampala-Entebbe 24hr'!F85,'16.08 Kampala-Entebbe 24'!F85)</f>
        <v>1.7903366084425008</v>
      </c>
      <c r="G85" s="49">
        <f>AVERAGE('15.08 Kampala-Entebbe 24hr'!G85,'16.08 Kampala-Entebbe 24'!G85)</f>
        <v>0.23002183406113499</v>
      </c>
      <c r="H85" s="49">
        <f>AVERAGE('15.08 Kampala-Entebbe 24hr'!H85,'16.08 Kampala-Entebbe 24'!H85)</f>
        <v>0.11884461426491975</v>
      </c>
      <c r="I85" s="49">
        <f>AVERAGE('15.08 Kampala-Entebbe 24hr'!I85,'16.08 Kampala-Entebbe 24'!I85)</f>
        <v>0.89325145560407426</v>
      </c>
      <c r="J85" s="49">
        <f>AVERAGE('15.08 Kampala-Entebbe 24hr'!J85,'16.08 Kampala-Entebbe 24'!J85)</f>
        <v>8.4341339155749498E-2</v>
      </c>
      <c r="K85" s="49">
        <f>AVERAGE('15.08 Kampala-Entebbe 24hr'!K85,'16.08 Kampala-Entebbe 24'!K85)</f>
        <v>6.9006550218340498E-2</v>
      </c>
      <c r="L85" s="49">
        <f>AVERAGE('15.08 Kampala-Entebbe 24hr'!L85,'16.08 Kampala-Entebbe 24'!L85)</f>
        <v>5.7505458515283749E-2</v>
      </c>
      <c r="M85" s="49">
        <f>AVERAGE('15.08 Kampala-Entebbe 24hr'!M85,'16.08 Kampala-Entebbe 24'!M85)</f>
        <v>2.0586954148471581</v>
      </c>
      <c r="N85" s="49">
        <f>AVERAGE('15.08 Kampala-Entebbe 24hr'!N85,'16.08 Kampala-Entebbe 24'!N85)</f>
        <v>0</v>
      </c>
      <c r="O85" s="15">
        <f t="shared" si="35"/>
        <v>14.040023653566209</v>
      </c>
      <c r="P85" s="15">
        <f t="shared" si="36"/>
        <v>16.098719068413367</v>
      </c>
      <c r="R85" s="8"/>
      <c r="T85"/>
    </row>
    <row r="86" spans="2:20" ht="23.1" customHeight="1" x14ac:dyDescent="0.25">
      <c r="B86" s="24" t="s">
        <v>126</v>
      </c>
      <c r="C86" s="49">
        <f>AVERAGE('15.08 Kampala-Entebbe 24hr'!C86,'16.08 Kampala-Entebbe 24'!C86)</f>
        <v>4.1144241266375543</v>
      </c>
      <c r="D86" s="49">
        <f>AVERAGE('15.08 Kampala-Entebbe 24hr'!D86,'16.08 Kampala-Entebbe 24'!D86)</f>
        <v>0</v>
      </c>
      <c r="E86" s="49">
        <f>AVERAGE('15.08 Kampala-Entebbe 24hr'!E86,'16.08 Kampala-Entebbe 24'!E86)</f>
        <v>5.3240993449781664</v>
      </c>
      <c r="F86" s="49">
        <f>AVERAGE('15.08 Kampala-Entebbe 24hr'!F86,'16.08 Kampala-Entebbe 24'!F86)</f>
        <v>1.6250682314410481</v>
      </c>
      <c r="G86" s="49">
        <f>AVERAGE('15.08 Kampala-Entebbe 24hr'!G86,'16.08 Kampala-Entebbe 24'!G86)</f>
        <v>0.20878820960698691</v>
      </c>
      <c r="H86" s="49">
        <f>AVERAGE('15.08 Kampala-Entebbe 24hr'!H86,'16.08 Kampala-Entebbe 24'!H86)</f>
        <v>0.10787390829694324</v>
      </c>
      <c r="I86" s="49">
        <f>AVERAGE('15.08 Kampala-Entebbe 24hr'!I86,'16.08 Kampala-Entebbe 24'!I86)</f>
        <v>1.5184907205240175</v>
      </c>
      <c r="J86" s="49">
        <f>AVERAGE('15.08 Kampala-Entebbe 24hr'!J86,'16.08 Kampala-Entebbe 24'!J86)</f>
        <v>7.6555676855895191E-2</v>
      </c>
      <c r="K86" s="49">
        <f>AVERAGE('15.08 Kampala-Entebbe 24hr'!K86,'16.08 Kampala-Entebbe 24'!K86)</f>
        <v>6.2636462882096067E-2</v>
      </c>
      <c r="L86" s="49">
        <f>AVERAGE('15.08 Kampala-Entebbe 24hr'!L86,'16.08 Kampala-Entebbe 24'!L86)</f>
        <v>5.2197052401746727E-2</v>
      </c>
      <c r="M86" s="49">
        <f>AVERAGE('15.08 Kampala-Entebbe 24hr'!M86,'16.08 Kampala-Entebbe 24'!M86)</f>
        <v>1.8686544759825325</v>
      </c>
      <c r="N86" s="49">
        <f>AVERAGE('15.08 Kampala-Entebbe 24hr'!N86,'16.08 Kampala-Entebbe 24'!N86)</f>
        <v>0</v>
      </c>
      <c r="O86" s="15">
        <f t="shared" si="35"/>
        <v>13.090133733624453</v>
      </c>
      <c r="P86" s="15">
        <f t="shared" si="36"/>
        <v>14.958788209606986</v>
      </c>
      <c r="R86" s="8"/>
      <c r="T86"/>
    </row>
    <row r="87" spans="2:20" ht="23.1" customHeight="1" x14ac:dyDescent="0.25">
      <c r="B87" s="23" t="s">
        <v>127</v>
      </c>
      <c r="C87" s="49">
        <f>AVERAGE('15.08 Kampala-Entebbe 24hr'!C87,'16.08 Kampala-Entebbe 24'!C87)</f>
        <v>3.2415074599708893</v>
      </c>
      <c r="D87" s="49">
        <f>AVERAGE('15.08 Kampala-Entebbe 24hr'!D87,'16.08 Kampala-Entebbe 24'!D87)</f>
        <v>0</v>
      </c>
      <c r="E87" s="49">
        <f>AVERAGE('15.08 Kampala-Entebbe 24hr'!E87,'16.08 Kampala-Entebbe 24'!E87)</f>
        <v>4.6865993449781689</v>
      </c>
      <c r="F87" s="49">
        <f>AVERAGE('15.08 Kampala-Entebbe 24hr'!F87,'16.08 Kampala-Entebbe 24'!F87)</f>
        <v>1.4304848981077156</v>
      </c>
      <c r="G87" s="49">
        <f>AVERAGE('15.08 Kampala-Entebbe 24hr'!G87,'16.08 Kampala-Entebbe 24'!G87)</f>
        <v>0.18378820960698702</v>
      </c>
      <c r="H87" s="49">
        <f>AVERAGE('15.08 Kampala-Entebbe 24hr'!H87,'16.08 Kampala-Entebbe 24'!H87)</f>
        <v>9.4957241630276634E-2</v>
      </c>
      <c r="I87" s="49">
        <f>AVERAGE('15.08 Kampala-Entebbe 24hr'!I87,'16.08 Kampala-Entebbe 24'!I87)</f>
        <v>0.71371088064046617</v>
      </c>
      <c r="J87" s="49">
        <f>AVERAGE('15.08 Kampala-Entebbe 24hr'!J87,'16.08 Kampala-Entebbe 24'!J87)</f>
        <v>6.7389010189228576E-2</v>
      </c>
      <c r="K87" s="49">
        <f>AVERAGE('15.08 Kampala-Entebbe 24hr'!K87,'16.08 Kampala-Entebbe 24'!K87)</f>
        <v>5.5136462882096102E-2</v>
      </c>
      <c r="L87" s="49">
        <f>AVERAGE('15.08 Kampala-Entebbe 24hr'!L87,'16.08 Kampala-Entebbe 24'!L87)</f>
        <v>4.5947052401746756E-2</v>
      </c>
      <c r="M87" s="49">
        <f>AVERAGE('15.08 Kampala-Entebbe 24hr'!M87,'16.08 Kampala-Entebbe 24'!M87)</f>
        <v>1.6449044759825338</v>
      </c>
      <c r="N87" s="49">
        <f>AVERAGE('15.08 Kampala-Entebbe 24hr'!N87,'16.08 Kampala-Entebbe 24'!N87)</f>
        <v>0</v>
      </c>
      <c r="O87" s="15">
        <f t="shared" si="35"/>
        <v>10.519520560407576</v>
      </c>
      <c r="P87" s="15">
        <f t="shared" si="36"/>
        <v>12.16442503639011</v>
      </c>
      <c r="R87" s="8"/>
      <c r="T87"/>
    </row>
    <row r="88" spans="2:20" ht="23.1" customHeight="1" x14ac:dyDescent="0.25">
      <c r="B88" s="25" t="s">
        <v>128</v>
      </c>
      <c r="C88" s="49">
        <f>AVERAGE('15.08 Kampala-Entebbe 24hr'!C88,'16.08 Kampala-Entebbe 24'!C88)</f>
        <v>2.8099840793304192</v>
      </c>
      <c r="D88" s="49">
        <f>AVERAGE('15.08 Kampala-Entebbe 24hr'!D88,'16.08 Kampala-Entebbe 24'!D88)</f>
        <v>0</v>
      </c>
      <c r="E88" s="49">
        <f>AVERAGE('15.08 Kampala-Entebbe 24hr'!E88,'16.08 Kampala-Entebbe 24'!E88)</f>
        <v>2.5</v>
      </c>
      <c r="F88" s="49">
        <f>AVERAGE('15.08 Kampala-Entebbe 24hr'!F88,'16.08 Kampala-Entebbe 24'!F88)</f>
        <v>1.4662151564774368</v>
      </c>
      <c r="G88" s="49">
        <f>AVERAGE('15.08 Kampala-Entebbe 24hr'!G88,'16.08 Kampala-Entebbe 24'!G88)</f>
        <v>0.1883788209606985</v>
      </c>
      <c r="H88" s="49">
        <f>AVERAGE('15.08 Kampala-Entebbe 24hr'!H88,'16.08 Kampala-Entebbe 24'!H88)</f>
        <v>9.7329057496360893E-2</v>
      </c>
      <c r="I88" s="49">
        <f>AVERAGE('15.08 Kampala-Entebbe 24hr'!I88,'16.08 Kampala-Entebbe 24'!I88)</f>
        <v>0.73153775473071248</v>
      </c>
      <c r="J88" s="49">
        <f>AVERAGE('15.08 Kampala-Entebbe 24hr'!J88,'16.08 Kampala-Entebbe 24'!J88)</f>
        <v>6.9072234352256123E-2</v>
      </c>
      <c r="K88" s="49">
        <f>AVERAGE('15.08 Kampala-Entebbe 24hr'!K88,'16.08 Kampala-Entebbe 24'!K88)</f>
        <v>5.6513646288209547E-2</v>
      </c>
      <c r="L88" s="49">
        <f>AVERAGE('15.08 Kampala-Entebbe 24hr'!L88,'16.08 Kampala-Entebbe 24'!L88)</f>
        <v>4.7094705240174624E-2</v>
      </c>
      <c r="M88" s="49">
        <f>AVERAGE('15.08 Kampala-Entebbe 24hr'!M88,'16.08 Kampala-Entebbe 24'!M88)</f>
        <v>1.6859904475982515</v>
      </c>
      <c r="N88" s="49">
        <f>AVERAGE('15.08 Kampala-Entebbe 24hr'!N88,'16.08 Kampala-Entebbe 24'!N88)</f>
        <v>0</v>
      </c>
      <c r="O88" s="15">
        <f t="shared" si="35"/>
        <v>7.9661254548762681</v>
      </c>
      <c r="P88" s="15">
        <f t="shared" si="36"/>
        <v>9.6521159024745202</v>
      </c>
      <c r="R88" s="8"/>
      <c r="T88"/>
    </row>
    <row r="89" spans="2:20" ht="23.1" customHeight="1" x14ac:dyDescent="0.25">
      <c r="B89" s="23" t="s">
        <v>129</v>
      </c>
      <c r="C89" s="49">
        <f>AVERAGE('15.08 Kampala-Entebbe 24hr'!C89,'16.08 Kampala-Entebbe 24'!C89)</f>
        <v>2.8685907933042225</v>
      </c>
      <c r="D89" s="49">
        <f>AVERAGE('15.08 Kampala-Entebbe 24hr'!D89,'16.08 Kampala-Entebbe 24'!D89)</f>
        <v>0</v>
      </c>
      <c r="E89" s="49">
        <f>AVERAGE('15.08 Kampala-Entebbe 24hr'!E89,'16.08 Kampala-Entebbe 24'!E89)</f>
        <v>2.0956386462882102</v>
      </c>
      <c r="F89" s="49">
        <f>AVERAGE('15.08 Kampala-Entebbe 24hr'!F89,'16.08 Kampala-Entebbe 24'!F89)</f>
        <v>1.2359015647743821</v>
      </c>
      <c r="G89" s="49">
        <f>AVERAGE('15.08 Kampala-Entebbe 24hr'!G89,'16.08 Kampala-Entebbe 24'!G89)</f>
        <v>0.158788209606987</v>
      </c>
      <c r="H89" s="49">
        <f>AVERAGE('15.08 Kampala-Entebbe 24hr'!H89,'16.08 Kampala-Entebbe 24'!H89)</f>
        <v>8.2040574963609947E-2</v>
      </c>
      <c r="I89" s="49">
        <f>AVERAGE('15.08 Kampala-Entebbe 24hr'!I89,'16.08 Kampala-Entebbe 24'!I89)</f>
        <v>0.61662754730713276</v>
      </c>
      <c r="J89" s="49">
        <f>AVERAGE('15.08 Kampala-Entebbe 24hr'!J89,'16.08 Kampala-Entebbe 24'!J89)</f>
        <v>5.8222343522561892E-2</v>
      </c>
      <c r="K89" s="49">
        <f>AVERAGE('15.08 Kampala-Entebbe 24hr'!K89,'16.08 Kampala-Entebbe 24'!K89)</f>
        <v>4.7636462882096095E-2</v>
      </c>
      <c r="L89" s="49">
        <f>AVERAGE('15.08 Kampala-Entebbe 24hr'!L89,'16.08 Kampala-Entebbe 24'!L89)</f>
        <v>3.969705240174675E-2</v>
      </c>
      <c r="M89" s="49">
        <f>AVERAGE('15.08 Kampala-Entebbe 24hr'!M89,'16.08 Kampala-Entebbe 24'!M89)</f>
        <v>1.4211544759825336</v>
      </c>
      <c r="N89" s="49">
        <f>AVERAGE('15.08 Kampala-Entebbe 24hr'!N89,'16.08 Kampala-Entebbe 24'!N89)</f>
        <v>0</v>
      </c>
      <c r="O89" s="15">
        <f t="shared" si="35"/>
        <v>7.2031431950509495</v>
      </c>
      <c r="P89" s="15">
        <f t="shared" si="36"/>
        <v>8.6242976710334833</v>
      </c>
      <c r="R89" s="8"/>
      <c r="T89"/>
    </row>
    <row r="90" spans="2:20" ht="23.1" customHeight="1" x14ac:dyDescent="0.25">
      <c r="B90" s="24" t="s">
        <v>130</v>
      </c>
      <c r="C90" s="49">
        <f>AVERAGE('15.08 Kampala-Entebbe 24hr'!C90,'16.08 Kampala-Entebbe 24'!C90)</f>
        <v>4.4678629912663759</v>
      </c>
      <c r="D90" s="49">
        <f>AVERAGE('15.08 Kampala-Entebbe 24hr'!D90,'16.08 Kampala-Entebbe 24'!D90)</f>
        <v>0</v>
      </c>
      <c r="E90" s="49">
        <f>AVERAGE('15.08 Kampala-Entebbe 24hr'!E90,'16.08 Kampala-Entebbe 24'!E90)</f>
        <v>0.5</v>
      </c>
      <c r="F90" s="49">
        <f>AVERAGE('15.08 Kampala-Entebbe 24hr'!F90,'16.08 Kampala-Entebbe 24'!F90)</f>
        <v>1.5485944323144105</v>
      </c>
      <c r="G90" s="49">
        <f>AVERAGE('15.08 Kampala-Entebbe 24hr'!G90,'16.08 Kampala-Entebbe 24'!G90)</f>
        <v>0.19896288209606985</v>
      </c>
      <c r="H90" s="49">
        <f>AVERAGE('15.08 Kampala-Entebbe 24hr'!H90,'16.08 Kampala-Entebbe 24'!H90)</f>
        <v>0.10279748908296943</v>
      </c>
      <c r="I90" s="49">
        <f>AVERAGE('15.08 Kampala-Entebbe 24hr'!I90,'16.08 Kampala-Entebbe 24'!I90)</f>
        <v>0.77263919213973797</v>
      </c>
      <c r="J90" s="49">
        <f>AVERAGE('15.08 Kampala-Entebbe 24hr'!J90,'16.08 Kampala-Entebbe 24'!J90)</f>
        <v>7.2953056768558955E-2</v>
      </c>
      <c r="K90" s="49">
        <f>AVERAGE('15.08 Kampala-Entebbe 24hr'!K90,'16.08 Kampala-Entebbe 24'!K90)</f>
        <v>5.9688864628820955E-2</v>
      </c>
      <c r="L90" s="49">
        <f>AVERAGE('15.08 Kampala-Entebbe 24hr'!L90,'16.08 Kampala-Entebbe 24'!L90)</f>
        <v>4.9740720524017464E-2</v>
      </c>
      <c r="M90" s="49">
        <f>AVERAGE('15.08 Kampala-Entebbe 24hr'!M90,'16.08 Kampala-Entebbe 24'!M90)</f>
        <v>1.7807177947598252</v>
      </c>
      <c r="N90" s="49">
        <f>AVERAGE('15.08 Kampala-Entebbe 24hr'!N90,'16.08 Kampala-Entebbe 24'!N90)</f>
        <v>0</v>
      </c>
      <c r="O90" s="15">
        <f t="shared" si="35"/>
        <v>7.7732396288209609</v>
      </c>
      <c r="P90" s="15">
        <f t="shared" si="36"/>
        <v>9.5539574235807869</v>
      </c>
      <c r="R90" s="8"/>
      <c r="T90"/>
    </row>
    <row r="91" spans="2:20" ht="23.1" customHeight="1" x14ac:dyDescent="0.25">
      <c r="B91" s="23" t="s">
        <v>131</v>
      </c>
      <c r="C91" s="49">
        <f>AVERAGE('15.08 Kampala-Entebbe 24hr'!C91,'16.08 Kampala-Entebbe 24'!C91)</f>
        <v>3.5949463245997069</v>
      </c>
      <c r="D91" s="49">
        <f>AVERAGE('15.08 Kampala-Entebbe 24hr'!D91,'16.08 Kampala-Entebbe 24'!D91)</f>
        <v>0</v>
      </c>
      <c r="E91" s="49">
        <f>AVERAGE('15.08 Kampala-Entebbe 24hr'!E91,'16.08 Kampala-Entebbe 24'!E91)</f>
        <v>4.4360534934497782</v>
      </c>
      <c r="F91" s="49">
        <f>AVERAGE('15.08 Kampala-Entebbe 24hr'!F91,'16.08 Kampala-Entebbe 24'!F91)</f>
        <v>1.3540110989810761</v>
      </c>
      <c r="G91" s="49">
        <f>AVERAGE('15.08 Kampala-Entebbe 24hr'!G91,'16.08 Kampala-Entebbe 24'!G91)</f>
        <v>0.17396288209606975</v>
      </c>
      <c r="H91" s="49">
        <f>AVERAGE('15.08 Kampala-Entebbe 24hr'!H91,'16.08 Kampala-Entebbe 24'!H91)</f>
        <v>8.98808224163027E-2</v>
      </c>
      <c r="I91" s="49">
        <f>AVERAGE('15.08 Kampala-Entebbe 24hr'!I91,'16.08 Kampala-Entebbe 24'!I91)</f>
        <v>0.67555585880640412</v>
      </c>
      <c r="J91" s="49">
        <f>AVERAGE('15.08 Kampala-Entebbe 24hr'!J91,'16.08 Kampala-Entebbe 24'!J91)</f>
        <v>6.3786390101892229E-2</v>
      </c>
      <c r="K91" s="49">
        <f>AVERAGE('15.08 Kampala-Entebbe 24hr'!K91,'16.08 Kampala-Entebbe 24'!K91)</f>
        <v>5.2188864628820913E-2</v>
      </c>
      <c r="L91" s="49">
        <f>AVERAGE('15.08 Kampala-Entebbe 24hr'!L91,'16.08 Kampala-Entebbe 24'!L91)</f>
        <v>4.3490720524017437E-2</v>
      </c>
      <c r="M91" s="49">
        <f>AVERAGE('15.08 Kampala-Entebbe 24hr'!M91,'16.08 Kampala-Entebbe 24'!M91)</f>
        <v>1.5569677947598239</v>
      </c>
      <c r="N91" s="49">
        <f>AVERAGE('15.08 Kampala-Entebbe 24hr'!N91,'16.08 Kampala-Entebbe 24'!N91)</f>
        <v>0</v>
      </c>
      <c r="O91" s="15">
        <f t="shared" si="35"/>
        <v>10.48387645560407</v>
      </c>
      <c r="P91" s="15">
        <f t="shared" si="36"/>
        <v>12.040844250363895</v>
      </c>
      <c r="R91" s="8"/>
      <c r="T91"/>
    </row>
    <row r="92" spans="2:20" ht="23.1" customHeight="1" x14ac:dyDescent="0.25">
      <c r="B92" s="25" t="s">
        <v>132</v>
      </c>
      <c r="C92" s="49">
        <f>AVERAGE('15.08 Kampala-Entebbe 24hr'!C92,'16.08 Kampala-Entebbe 24'!C92)</f>
        <v>4.2220296579330405</v>
      </c>
      <c r="D92" s="49">
        <f>AVERAGE('15.08 Kampala-Entebbe 24hr'!D92,'16.08 Kampala-Entebbe 24'!D92)</f>
        <v>0</v>
      </c>
      <c r="E92" s="49">
        <f>AVERAGE('15.08 Kampala-Entebbe 24hr'!E92,'16.08 Kampala-Entebbe 24'!E92)</f>
        <v>3.7985534934497784</v>
      </c>
      <c r="F92" s="49">
        <f>AVERAGE('15.08 Kampala-Entebbe 24hr'!F92,'16.08 Kampala-Entebbe 24'!F92)</f>
        <v>1.159427765647743</v>
      </c>
      <c r="G92" s="49">
        <f>AVERAGE('15.08 Kampala-Entebbe 24hr'!G92,'16.08 Kampala-Entebbe 24'!G92)</f>
        <v>0.14896288209606975</v>
      </c>
      <c r="H92" s="49">
        <f>AVERAGE('15.08 Kampala-Entebbe 24hr'!H92,'16.08 Kampala-Entebbe 24'!H92)</f>
        <v>7.696415574963604E-2</v>
      </c>
      <c r="I92" s="49">
        <f>AVERAGE('15.08 Kampala-Entebbe 24hr'!I92,'16.08 Kampala-Entebbe 24'!I92)</f>
        <v>0.57847252547307082</v>
      </c>
      <c r="J92" s="49">
        <f>AVERAGE('15.08 Kampala-Entebbe 24hr'!J92,'16.08 Kampala-Entebbe 24'!J92)</f>
        <v>5.4619723435225573E-2</v>
      </c>
      <c r="K92" s="49">
        <f>AVERAGE('15.08 Kampala-Entebbe 24hr'!K92,'16.08 Kampala-Entebbe 24'!K92)</f>
        <v>4.4688864628820928E-2</v>
      </c>
      <c r="L92" s="49">
        <f>AVERAGE('15.08 Kampala-Entebbe 24hr'!L92,'16.08 Kampala-Entebbe 24'!L92)</f>
        <v>3.7240720524017432E-2</v>
      </c>
      <c r="M92" s="49">
        <f>AVERAGE('15.08 Kampala-Entebbe 24hr'!M92,'16.08 Kampala-Entebbe 24'!M92)</f>
        <v>1.3332177947598243</v>
      </c>
      <c r="N92" s="49">
        <f>AVERAGE('15.08 Kampala-Entebbe 24hr'!N92,'16.08 Kampala-Entebbe 24'!N92)</f>
        <v>0</v>
      </c>
      <c r="O92" s="15">
        <f t="shared" si="35"/>
        <v>10.120959788937403</v>
      </c>
      <c r="P92" s="15">
        <f t="shared" si="36"/>
        <v>11.454177583697227</v>
      </c>
      <c r="R92" s="8"/>
      <c r="T92"/>
    </row>
    <row r="93" spans="2:20" ht="23.1" customHeight="1" x14ac:dyDescent="0.25">
      <c r="B93" s="23" t="s">
        <v>133</v>
      </c>
      <c r="C93" s="49">
        <f>AVERAGE('15.08 Kampala-Entebbe 24hr'!C93,'16.08 Kampala-Entebbe 24'!C93)</f>
        <v>4.976196324599707</v>
      </c>
      <c r="D93" s="49">
        <f>AVERAGE('15.08 Kampala-Entebbe 24hr'!D93,'16.08 Kampala-Entebbe 24'!D93)</f>
        <v>0</v>
      </c>
      <c r="E93" s="49">
        <f>AVERAGE('15.08 Kampala-Entebbe 24hr'!E93,'16.08 Kampala-Entebbe 24'!E93)</f>
        <v>2.5235534934497785</v>
      </c>
      <c r="F93" s="49">
        <f>AVERAGE('15.08 Kampala-Entebbe 24hr'!F93,'16.08 Kampala-Entebbe 24'!F93)</f>
        <v>0.77026109898107631</v>
      </c>
      <c r="G93" s="49">
        <f>AVERAGE('15.08 Kampala-Entebbe 24hr'!G93,'16.08 Kampala-Entebbe 24'!G93)</f>
        <v>9.8962882096069751E-2</v>
      </c>
      <c r="H93" s="49">
        <f>AVERAGE('15.08 Kampala-Entebbe 24hr'!H93,'16.08 Kampala-Entebbe 24'!H93)</f>
        <v>5.1130822416302707E-2</v>
      </c>
      <c r="I93" s="49">
        <f>AVERAGE('15.08 Kampala-Entebbe 24hr'!I93,'16.08 Kampala-Entebbe 24'!I93)</f>
        <v>0.38430585880640422</v>
      </c>
      <c r="J93" s="49">
        <f>AVERAGE('15.08 Kampala-Entebbe 24hr'!J93,'16.08 Kampala-Entebbe 24'!J93)</f>
        <v>3.6286390101892246E-2</v>
      </c>
      <c r="K93" s="49">
        <f>AVERAGE('15.08 Kampala-Entebbe 24hr'!K93,'16.08 Kampala-Entebbe 24'!K93)</f>
        <v>2.9688864628820925E-2</v>
      </c>
      <c r="L93" s="49">
        <f>AVERAGE('15.08 Kampala-Entebbe 24hr'!L93,'16.08 Kampala-Entebbe 24'!L93)</f>
        <v>2.4740720524017438E-2</v>
      </c>
      <c r="M93" s="49">
        <f>AVERAGE('15.08 Kampala-Entebbe 24hr'!M93,'16.08 Kampala-Entebbe 24'!M93)</f>
        <v>0.88571779475982426</v>
      </c>
      <c r="N93" s="49">
        <f>AVERAGE('15.08 Kampala-Entebbe 24hr'!N93,'16.08 Kampala-Entebbe 24'!N93)</f>
        <v>0</v>
      </c>
      <c r="O93" s="15">
        <f t="shared" si="35"/>
        <v>8.8951264556040677</v>
      </c>
      <c r="P93" s="15">
        <f t="shared" si="36"/>
        <v>9.7808442503638915</v>
      </c>
      <c r="R93" s="8"/>
      <c r="T93"/>
    </row>
    <row r="94" spans="2:20" ht="23.1" customHeight="1" x14ac:dyDescent="0.25">
      <c r="B94" s="24" t="s">
        <v>134</v>
      </c>
      <c r="C94" s="49">
        <f>AVERAGE('15.08 Kampala-Entebbe 24hr'!C94,'16.08 Kampala-Entebbe 24'!C94)</f>
        <v>6.9815775109170302</v>
      </c>
      <c r="D94" s="49">
        <f>AVERAGE('15.08 Kampala-Entebbe 24hr'!D94,'16.08 Kampala-Entebbe 24'!D94)</f>
        <v>0</v>
      </c>
      <c r="E94" s="49">
        <f>AVERAGE('15.08 Kampala-Entebbe 24hr'!E94,'16.08 Kampala-Entebbe 24'!E94)</f>
        <v>5.9647379912663752</v>
      </c>
      <c r="F94" s="49">
        <f>AVERAGE('15.08 Kampala-Entebbe 24hr'!F94,'16.08 Kampala-Entebbe 24'!F94)</f>
        <v>2.077538209606987</v>
      </c>
      <c r="G94" s="49">
        <f>AVERAGE('15.08 Kampala-Entebbe 24hr'!G94,'16.08 Kampala-Entebbe 24'!G94)</f>
        <v>0.26692139737991266</v>
      </c>
      <c r="H94" s="49">
        <f>AVERAGE('15.08 Kampala-Entebbe 24hr'!H94,'16.08 Kampala-Entebbe 24'!H94)</f>
        <v>0.13790938864628821</v>
      </c>
      <c r="I94" s="49">
        <f>AVERAGE('15.08 Kampala-Entebbe 24hr'!I94,'16.08 Kampala-Entebbe 24'!I94)</f>
        <v>1.0365447598253275</v>
      </c>
      <c r="J94" s="49">
        <f>AVERAGE('15.08 Kampala-Entebbe 24hr'!J94,'16.08 Kampala-Entebbe 24'!J94)</f>
        <v>9.7871179039301301E-2</v>
      </c>
      <c r="K94" s="49">
        <f>AVERAGE('15.08 Kampala-Entebbe 24hr'!K94,'16.08 Kampala-Entebbe 24'!K94)</f>
        <v>8.0076419213973793E-2</v>
      </c>
      <c r="L94" s="49">
        <f>AVERAGE('15.08 Kampala-Entebbe 24hr'!L94,'16.08 Kampala-Entebbe 24'!L94)</f>
        <v>6.6730349344978165E-2</v>
      </c>
      <c r="M94" s="49">
        <f>AVERAGE('15.08 Kampala-Entebbe 24hr'!M94,'16.08 Kampala-Entebbe 24'!M94)</f>
        <v>2.388946506550218</v>
      </c>
      <c r="N94" s="49">
        <f>AVERAGE('15.08 Kampala-Entebbe 24hr'!N94,'16.08 Kampala-Entebbe 24'!N94)</f>
        <v>0</v>
      </c>
      <c r="O94" s="15">
        <f t="shared" si="35"/>
        <v>16.709907205240178</v>
      </c>
      <c r="P94" s="15">
        <f t="shared" si="36"/>
        <v>19.098853711790397</v>
      </c>
      <c r="R94" s="8"/>
      <c r="T94"/>
    </row>
    <row r="95" spans="2:20" ht="23.1" customHeight="1" x14ac:dyDescent="0.25">
      <c r="B95" s="23" t="s">
        <v>135</v>
      </c>
      <c r="C95" s="49">
        <f>AVERAGE('15.08 Kampala-Entebbe 24hr'!C95,'16.08 Kampala-Entebbe 24'!C95)</f>
        <v>11.473244177583695</v>
      </c>
      <c r="D95" s="49">
        <f>AVERAGE('15.08 Kampala-Entebbe 24hr'!D95,'16.08 Kampala-Entebbe 24'!D95)</f>
        <v>0</v>
      </c>
      <c r="E95" s="49">
        <f>AVERAGE('15.08 Kampala-Entebbe 24hr'!E95,'16.08 Kampala-Entebbe 24'!E95)</f>
        <v>7.8247379912663728</v>
      </c>
      <c r="F95" s="49">
        <f>AVERAGE('15.08 Kampala-Entebbe 24hr'!F95,'16.08 Kampala-Entebbe 24'!F95)</f>
        <v>2.855871542940319</v>
      </c>
      <c r="G95" s="49">
        <f>AVERAGE('15.08 Kampala-Entebbe 24hr'!G95,'16.08 Kampala-Entebbe 24'!G95)</f>
        <v>0.36692139737991247</v>
      </c>
      <c r="H95" s="49">
        <f>AVERAGE('15.08 Kampala-Entebbe 24hr'!H95,'16.08 Kampala-Entebbe 24'!H95)</f>
        <v>0.18957605531295479</v>
      </c>
      <c r="I95" s="49">
        <f>AVERAGE('15.08 Kampala-Entebbe 24hr'!I95,'16.08 Kampala-Entebbe 24'!I95)</f>
        <v>1.4248780931586602</v>
      </c>
      <c r="J95" s="49">
        <f>AVERAGE('15.08 Kampala-Entebbe 24hr'!J95,'16.08 Kampala-Entebbe 24'!J95)</f>
        <v>0.13453784570596791</v>
      </c>
      <c r="K95" s="49">
        <f>AVERAGE('15.08 Kampala-Entebbe 24hr'!K95,'16.08 Kampala-Entebbe 24'!K95)</f>
        <v>0.11007641921397374</v>
      </c>
      <c r="L95" s="49">
        <f>AVERAGE('15.08 Kampala-Entebbe 24hr'!L95,'16.08 Kampala-Entebbe 24'!L95)</f>
        <v>9.1730349344978118E-2</v>
      </c>
      <c r="M95" s="49">
        <f>AVERAGE('15.08 Kampala-Entebbe 24hr'!M95,'16.08 Kampala-Entebbe 24'!M95)</f>
        <v>3.2839465065502167</v>
      </c>
      <c r="N95" s="49">
        <f>AVERAGE('15.08 Kampala-Entebbe 24hr'!N95,'16.08 Kampala-Entebbe 24'!N95)</f>
        <v>0</v>
      </c>
      <c r="O95" s="15">
        <f t="shared" si="35"/>
        <v>24.471573871906838</v>
      </c>
      <c r="P95" s="15">
        <f t="shared" si="36"/>
        <v>27.755520378457053</v>
      </c>
      <c r="R95" s="8"/>
      <c r="T95"/>
    </row>
    <row r="96" spans="2:20" ht="23.1" customHeight="1" x14ac:dyDescent="0.25">
      <c r="B96" s="25" t="s">
        <v>136</v>
      </c>
      <c r="C96" s="49">
        <f>AVERAGE('15.08 Kampala-Entebbe 24hr'!C96,'16.08 Kampala-Entebbe 24'!C96)</f>
        <v>15.091994177583693</v>
      </c>
      <c r="D96" s="49">
        <f>AVERAGE('15.08 Kampala-Entebbe 24hr'!D96,'16.08 Kampala-Entebbe 24'!D96)</f>
        <v>0</v>
      </c>
      <c r="E96" s="49">
        <f>AVERAGE('15.08 Kampala-Entebbe 24hr'!E96,'16.08 Kampala-Entebbe 24'!E96)</f>
        <v>5.5</v>
      </c>
      <c r="F96" s="49">
        <f>AVERAGE('15.08 Kampala-Entebbe 24hr'!F96,'16.08 Kampala-Entebbe 24'!F96)</f>
        <v>3.4396215429403187</v>
      </c>
      <c r="G96" s="49">
        <f>AVERAGE('15.08 Kampala-Entebbe 24hr'!G96,'16.08 Kampala-Entebbe 24'!G96)</f>
        <v>0.44192139737991254</v>
      </c>
      <c r="H96" s="49">
        <f>AVERAGE('15.08 Kampala-Entebbe 24hr'!H96,'16.08 Kampala-Entebbe 24'!H96)</f>
        <v>0.2283260553129548</v>
      </c>
      <c r="I96" s="49">
        <f>AVERAGE('15.08 Kampala-Entebbe 24hr'!I96,'16.08 Kampala-Entebbe 24'!I96)</f>
        <v>1.7161280931586602</v>
      </c>
      <c r="J96" s="49">
        <f>AVERAGE('15.08 Kampala-Entebbe 24hr'!J96,'16.08 Kampala-Entebbe 24'!J96)</f>
        <v>0.16203784570596791</v>
      </c>
      <c r="K96" s="49">
        <f>AVERAGE('15.08 Kampala-Entebbe 24hr'!K96,'16.08 Kampala-Entebbe 24'!K96)</f>
        <v>0.13257641921397373</v>
      </c>
      <c r="L96" s="49">
        <f>AVERAGE('15.08 Kampala-Entebbe 24hr'!L96,'16.08 Kampala-Entebbe 24'!L96)</f>
        <v>0.11048034934497813</v>
      </c>
      <c r="M96" s="49">
        <f>AVERAGE('15.08 Kampala-Entebbe 24hr'!M96,'16.08 Kampala-Entebbe 24'!M96)</f>
        <v>3.9551965065502168</v>
      </c>
      <c r="N96" s="49">
        <f>AVERAGE('15.08 Kampala-Entebbe 24hr'!N96,'16.08 Kampala-Entebbe 24'!N96)</f>
        <v>0</v>
      </c>
      <c r="O96" s="15">
        <f t="shared" si="35"/>
        <v>26.823085880640456</v>
      </c>
      <c r="P96" s="15">
        <f t="shared" si="36"/>
        <v>30.778282387190671</v>
      </c>
      <c r="R96" s="8"/>
      <c r="T96"/>
    </row>
    <row r="97" spans="2:20" ht="23.1" customHeight="1" x14ac:dyDescent="0.25">
      <c r="B97" s="23" t="s">
        <v>137</v>
      </c>
      <c r="C97" s="49">
        <f>AVERAGE('15.08 Kampala-Entebbe 24hr'!C97,'16.08 Kampala-Entebbe 24'!C97)</f>
        <v>17.41241084425036</v>
      </c>
      <c r="D97" s="49">
        <f>AVERAGE('15.08 Kampala-Entebbe 24hr'!D97,'16.08 Kampala-Entebbe 24'!D97)</f>
        <v>0</v>
      </c>
      <c r="E97" s="49">
        <f>AVERAGE('15.08 Kampala-Entebbe 24hr'!E97,'16.08 Kampala-Entebbe 24'!E97)</f>
        <v>9.428757641921397</v>
      </c>
      <c r="F97" s="49">
        <f>AVERAGE('15.08 Kampala-Entebbe 24hr'!F97,'16.08 Kampala-Entebbe 24'!F97)</f>
        <v>3.8677048762736521</v>
      </c>
      <c r="G97" s="49">
        <f>AVERAGE('15.08 Kampala-Entebbe 24hr'!G97,'16.08 Kampala-Entebbe 24'!G97)</f>
        <v>0.49692139737991248</v>
      </c>
      <c r="H97" s="49">
        <f>AVERAGE('15.08 Kampala-Entebbe 24hr'!H97,'16.08 Kampala-Entebbe 24'!H97)</f>
        <v>0.25674272197962145</v>
      </c>
      <c r="I97" s="49">
        <f>AVERAGE('15.08 Kampala-Entebbe 24hr'!I97,'16.08 Kampala-Entebbe 24'!I97)</f>
        <v>1.9297114264919935</v>
      </c>
      <c r="J97" s="49">
        <f>AVERAGE('15.08 Kampala-Entebbe 24hr'!J97,'16.08 Kampala-Entebbe 24'!J97)</f>
        <v>0.18220451237263458</v>
      </c>
      <c r="K97" s="49">
        <f>AVERAGE('15.08 Kampala-Entebbe 24hr'!K97,'16.08 Kampala-Entebbe 24'!K97)</f>
        <v>0.14907641921397374</v>
      </c>
      <c r="L97" s="49">
        <f>AVERAGE('15.08 Kampala-Entebbe 24hr'!L97,'16.08 Kampala-Entebbe 24'!L97)</f>
        <v>0.12423034934497812</v>
      </c>
      <c r="M97" s="49">
        <f>AVERAGE('15.08 Kampala-Entebbe 24hr'!M97,'16.08 Kampala-Entebbe 24'!M97)</f>
        <v>4.4474465065502162</v>
      </c>
      <c r="N97" s="49">
        <f>AVERAGE('15.08 Kampala-Entebbe 24hr'!N97,'16.08 Kampala-Entebbe 24'!N97)</f>
        <v>0</v>
      </c>
      <c r="O97" s="15">
        <f t="shared" si="35"/>
        <v>33.847760189228524</v>
      </c>
      <c r="P97" s="15">
        <f t="shared" si="36"/>
        <v>38.295206695778738</v>
      </c>
      <c r="R97" s="8"/>
      <c r="T97"/>
    </row>
    <row r="98" spans="2:20" ht="23.1" customHeight="1" x14ac:dyDescent="0.25">
      <c r="B98" s="24" t="s">
        <v>138</v>
      </c>
      <c r="C98" s="49">
        <f>AVERAGE('15.08 Kampala-Entebbe 24hr'!C98,'16.08 Kampala-Entebbe 24'!C98)</f>
        <v>23.526473799126634</v>
      </c>
      <c r="D98" s="49">
        <f>AVERAGE('15.08 Kampala-Entebbe 24hr'!D98,'16.08 Kampala-Entebbe 24'!D98)</f>
        <v>0</v>
      </c>
      <c r="E98" s="49">
        <f>AVERAGE('15.08 Kampala-Entebbe 24hr'!E98,'16.08 Kampala-Entebbe 24'!E98)</f>
        <v>7.9066593886462879</v>
      </c>
      <c r="F98" s="49">
        <f>AVERAGE('15.08 Kampala-Entebbe 24hr'!F98,'16.08 Kampala-Entebbe 24'!F98)</f>
        <v>4.9707969432314405</v>
      </c>
      <c r="G98" s="49">
        <f>AVERAGE('15.08 Kampala-Entebbe 24hr'!G98,'16.08 Kampala-Entebbe 24'!G98)</f>
        <v>0.638646288209607</v>
      </c>
      <c r="H98" s="49">
        <f>AVERAGE('15.08 Kampala-Entebbe 24hr'!H98,'16.08 Kampala-Entebbe 24'!H98)</f>
        <v>0.32996724890829698</v>
      </c>
      <c r="I98" s="49">
        <f>AVERAGE('15.08 Kampala-Entebbe 24hr'!I98,'16.08 Kampala-Entebbe 24'!I98)</f>
        <v>2.4800764192139737</v>
      </c>
      <c r="J98" s="49">
        <f>AVERAGE('15.08 Kampala-Entebbe 24hr'!J98,'16.08 Kampala-Entebbe 24'!J98)</f>
        <v>0.23417030567685587</v>
      </c>
      <c r="K98" s="49">
        <f>AVERAGE('15.08 Kampala-Entebbe 24hr'!K98,'16.08 Kampala-Entebbe 24'!K98)</f>
        <v>0.19159388646288206</v>
      </c>
      <c r="L98" s="49">
        <f>AVERAGE('15.08 Kampala-Entebbe 24hr'!L98,'16.08 Kampala-Entebbe 24'!L98)</f>
        <v>0.15966157205240172</v>
      </c>
      <c r="M98" s="49">
        <f>AVERAGE('15.08 Kampala-Entebbe 24hr'!M98,'16.08 Kampala-Entebbe 24'!M98)</f>
        <v>5.7158842794759828</v>
      </c>
      <c r="N98" s="49">
        <f>AVERAGE('15.08 Kampala-Entebbe 24hr'!N98,'16.08 Kampala-Entebbe 24'!N98)</f>
        <v>0</v>
      </c>
      <c r="O98" s="15">
        <f t="shared" si="35"/>
        <v>40.438045851528379</v>
      </c>
      <c r="P98" s="15">
        <f t="shared" si="36"/>
        <v>46.153930131004358</v>
      </c>
      <c r="R98" s="8"/>
      <c r="T98"/>
    </row>
    <row r="99" spans="2:20" ht="23.1" customHeight="1" x14ac:dyDescent="0.25">
      <c r="B99" s="23" t="s">
        <v>139</v>
      </c>
      <c r="C99" s="49">
        <f>AVERAGE('15.08 Kampala-Entebbe 24hr'!C99,'16.08 Kampala-Entebbe 24'!C99)</f>
        <v>28.018140465793309</v>
      </c>
      <c r="D99" s="49">
        <f>AVERAGE('15.08 Kampala-Entebbe 24hr'!D99,'16.08 Kampala-Entebbe 24'!D99)</f>
        <v>0</v>
      </c>
      <c r="E99" s="49">
        <f>AVERAGE('15.08 Kampala-Entebbe 24hr'!E99,'16.08 Kampala-Entebbe 24'!E99)</f>
        <v>5.5</v>
      </c>
      <c r="F99" s="49">
        <f>AVERAGE('15.08 Kampala-Entebbe 24hr'!F99,'16.08 Kampala-Entebbe 24'!F99)</f>
        <v>5.7491302765647783</v>
      </c>
      <c r="G99" s="49">
        <f>AVERAGE('15.08 Kampala-Entebbe 24hr'!G99,'16.08 Kampala-Entebbe 24'!G99)</f>
        <v>0.73864628820960743</v>
      </c>
      <c r="H99" s="49">
        <f>AVERAGE('15.08 Kampala-Entebbe 24hr'!H99,'16.08 Kampala-Entebbe 24'!H99)</f>
        <v>0.38163391557496384</v>
      </c>
      <c r="I99" s="49">
        <f>AVERAGE('15.08 Kampala-Entebbe 24hr'!I99,'16.08 Kampala-Entebbe 24'!I99)</f>
        <v>2.8684097525473087</v>
      </c>
      <c r="J99" s="49">
        <f>AVERAGE('15.08 Kampala-Entebbe 24hr'!J99,'16.08 Kampala-Entebbe 24'!J99)</f>
        <v>0.27083697234352272</v>
      </c>
      <c r="K99" s="49">
        <f>AVERAGE('15.08 Kampala-Entebbe 24hr'!K99,'16.08 Kampala-Entebbe 24'!K99)</f>
        <v>0.22159388646288222</v>
      </c>
      <c r="L99" s="49">
        <f>AVERAGE('15.08 Kampala-Entebbe 24hr'!L99,'16.08 Kampala-Entebbe 24'!L99)</f>
        <v>0.18466157205240186</v>
      </c>
      <c r="M99" s="49">
        <f>AVERAGE('15.08 Kampala-Entebbe 24hr'!M99,'16.08 Kampala-Entebbe 24'!M99)</f>
        <v>6.6108842794759859</v>
      </c>
      <c r="N99" s="49">
        <f>AVERAGE('15.08 Kampala-Entebbe 24hr'!N99,'16.08 Kampala-Entebbe 24'!N99)</f>
        <v>0</v>
      </c>
      <c r="O99" s="15">
        <f t="shared" si="35"/>
        <v>43.933053129548775</v>
      </c>
      <c r="P99" s="15">
        <f t="shared" si="36"/>
        <v>50.543937409024764</v>
      </c>
      <c r="R99" s="8"/>
      <c r="T99"/>
    </row>
    <row r="100" spans="2:20" ht="23.1" customHeight="1" x14ac:dyDescent="0.25">
      <c r="B100" s="25" t="s">
        <v>140</v>
      </c>
      <c r="C100" s="49">
        <f>AVERAGE('15.08 Kampala-Entebbe 24hr'!C100,'16.08 Kampala-Entebbe 24'!C100)</f>
        <v>29.755640465793313</v>
      </c>
      <c r="D100" s="49">
        <f>AVERAGE('15.08 Kampala-Entebbe 24hr'!D100,'16.08 Kampala-Entebbe 24'!D100)</f>
        <v>0</v>
      </c>
      <c r="E100" s="49">
        <f>AVERAGE('15.08 Kampala-Entebbe 24hr'!E100,'16.08 Kampala-Entebbe 24'!E100)</f>
        <v>9</v>
      </c>
      <c r="F100" s="49">
        <f>AVERAGE('15.08 Kampala-Entebbe 24hr'!F100,'16.08 Kampala-Entebbe 24'!F100)</f>
        <v>6.9166302765647778</v>
      </c>
      <c r="G100" s="49">
        <f>AVERAGE('15.08 Kampala-Entebbe 24hr'!G100,'16.08 Kampala-Entebbe 24'!G100)</f>
        <v>0.88864628820960745</v>
      </c>
      <c r="H100" s="49">
        <f>AVERAGE('15.08 Kampala-Entebbe 24hr'!H100,'16.08 Kampala-Entebbe 24'!H100)</f>
        <v>0.45913391557496386</v>
      </c>
      <c r="I100" s="49">
        <f>AVERAGE('15.08 Kampala-Entebbe 24hr'!I100,'16.08 Kampala-Entebbe 24'!I100)</f>
        <v>3.4509097525473091</v>
      </c>
      <c r="J100" s="49">
        <f>AVERAGE('15.08 Kampala-Entebbe 24hr'!J100,'16.08 Kampala-Entebbe 24'!J100)</f>
        <v>0.32583697234352271</v>
      </c>
      <c r="K100" s="49">
        <f>AVERAGE('15.08 Kampala-Entebbe 24hr'!K100,'16.08 Kampala-Entebbe 24'!K100)</f>
        <v>0.26659388646288223</v>
      </c>
      <c r="L100" s="49">
        <f>AVERAGE('15.08 Kampala-Entebbe 24hr'!L100,'16.08 Kampala-Entebbe 24'!L100)</f>
        <v>0.22216157205240186</v>
      </c>
      <c r="M100" s="49">
        <f>AVERAGE('15.08 Kampala-Entebbe 24hr'!M100,'16.08 Kampala-Entebbe 24'!M100)</f>
        <v>7.953384279475987</v>
      </c>
      <c r="N100" s="49">
        <f>AVERAGE('15.08 Kampala-Entebbe 24hr'!N100,'16.08 Kampala-Entebbe 24'!N100)</f>
        <v>0</v>
      </c>
      <c r="O100" s="15">
        <f t="shared" si="35"/>
        <v>51.285553129548788</v>
      </c>
      <c r="P100" s="15">
        <f t="shared" si="36"/>
        <v>59.238937409024771</v>
      </c>
      <c r="R100" s="8"/>
      <c r="T100"/>
    </row>
    <row r="101" spans="2:20" ht="23.1" customHeight="1" x14ac:dyDescent="0.25">
      <c r="B101" s="23" t="s">
        <v>141</v>
      </c>
      <c r="C101" s="49">
        <f>AVERAGE('15.08 Kampala-Entebbe 24hr'!C101,'16.08 Kampala-Entebbe 24'!C101)</f>
        <v>27</v>
      </c>
      <c r="D101" s="49">
        <f>AVERAGE('15.08 Kampala-Entebbe 24hr'!D101,'16.08 Kampala-Entebbe 24'!D101)</f>
        <v>0</v>
      </c>
      <c r="E101" s="49">
        <f>AVERAGE('15.08 Kampala-Entebbe 24hr'!E101,'16.08 Kampala-Entebbe 24'!E101)</f>
        <v>13</v>
      </c>
      <c r="F101" s="49">
        <f>AVERAGE('15.08 Kampala-Entebbe 24hr'!F101,'16.08 Kampala-Entebbe 24'!F101)</f>
        <v>6.5274636098981125</v>
      </c>
      <c r="G101" s="49">
        <f>AVERAGE('15.08 Kampala-Entebbe 24hr'!G101,'16.08 Kampala-Entebbe 24'!G101)</f>
        <v>0.83864628820960752</v>
      </c>
      <c r="H101" s="49">
        <f>AVERAGE('15.08 Kampala-Entebbe 24hr'!H101,'16.08 Kampala-Entebbe 24'!H101)</f>
        <v>0.43330058224163059</v>
      </c>
      <c r="I101" s="49">
        <f>AVERAGE('15.08 Kampala-Entebbe 24hr'!I101,'16.08 Kampala-Entebbe 24'!I101)</f>
        <v>3.2567430858806423</v>
      </c>
      <c r="J101" s="49">
        <f>AVERAGE('15.08 Kampala-Entebbe 24hr'!J101,'16.08 Kampala-Entebbe 24'!J101)</f>
        <v>0.3075036390101894</v>
      </c>
      <c r="K101" s="49">
        <f>AVERAGE('15.08 Kampala-Entebbe 24hr'!K101,'16.08 Kampala-Entebbe 24'!K101)</f>
        <v>0.25159388646288228</v>
      </c>
      <c r="L101" s="49">
        <f>AVERAGE('15.08 Kampala-Entebbe 24hr'!L101,'16.08 Kampala-Entebbe 24'!L101)</f>
        <v>0.20966157205240188</v>
      </c>
      <c r="M101" s="49">
        <f>AVERAGE('15.08 Kampala-Entebbe 24hr'!M101,'16.08 Kampala-Entebbe 24'!M101)</f>
        <v>7.5058842794759872</v>
      </c>
      <c r="N101" s="49">
        <f>AVERAGE('15.08 Kampala-Entebbe 24hr'!N101,'16.08 Kampala-Entebbe 24'!N101)</f>
        <v>0</v>
      </c>
      <c r="O101" s="15">
        <f t="shared" si="35"/>
        <v>51.824912663755477</v>
      </c>
      <c r="P101" s="15">
        <f t="shared" si="36"/>
        <v>59.330796943231462</v>
      </c>
      <c r="R101" s="8"/>
      <c r="T101"/>
    </row>
    <row r="102" spans="2:20" ht="23.1" customHeight="1" x14ac:dyDescent="0.25">
      <c r="B102" s="24" t="s">
        <v>142</v>
      </c>
      <c r="C102" s="49">
        <f>AVERAGE('15.08 Kampala-Entebbe 24hr'!C102,'16.08 Kampala-Entebbe 24'!C102)</f>
        <v>33.0920442139738</v>
      </c>
      <c r="D102" s="49">
        <f>AVERAGE('15.08 Kampala-Entebbe 24hr'!D102,'16.08 Kampala-Entebbe 24'!D102)</f>
        <v>0</v>
      </c>
      <c r="E102" s="49">
        <f>AVERAGE('15.08 Kampala-Entebbe 24hr'!E102,'16.08 Kampala-Entebbe 24'!E102)</f>
        <v>18</v>
      </c>
      <c r="F102" s="49">
        <f>AVERAGE('15.08 Kampala-Entebbe 24hr'!F102,'16.08 Kampala-Entebbe 24'!F102)</f>
        <v>6.5703739082969435</v>
      </c>
      <c r="G102" s="49">
        <f>AVERAGE('15.08 Kampala-Entebbe 24hr'!G102,'16.08 Kampala-Entebbe 24'!G102)</f>
        <v>0.84415938864628826</v>
      </c>
      <c r="H102" s="49">
        <f>AVERAGE('15.08 Kampala-Entebbe 24hr'!H102,'16.08 Kampala-Entebbe 24'!H102)</f>
        <v>0.43614901746724893</v>
      </c>
      <c r="I102" s="49">
        <f>AVERAGE('15.08 Kampala-Entebbe 24hr'!I102,'16.08 Kampala-Entebbe 24'!I102)</f>
        <v>3.2781522925764195</v>
      </c>
      <c r="J102" s="49">
        <f>AVERAGE('15.08 Kampala-Entebbe 24hr'!J102,'16.08 Kampala-Entebbe 24'!J102)</f>
        <v>0.30952510917030562</v>
      </c>
      <c r="K102" s="49">
        <f>AVERAGE('15.08 Kampala-Entebbe 24hr'!K102,'16.08 Kampala-Entebbe 24'!K102)</f>
        <v>0.25324781659388645</v>
      </c>
      <c r="L102" s="49">
        <f>AVERAGE('15.08 Kampala-Entebbe 24hr'!L102,'16.08 Kampala-Entebbe 24'!L102)</f>
        <v>0.61255458515283845</v>
      </c>
      <c r="M102" s="49">
        <f>AVERAGE('15.08 Kampala-Entebbe 24hr'!M102,'16.08 Kampala-Entebbe 24'!M102)</f>
        <v>10.972966703056768</v>
      </c>
      <c r="N102" s="49">
        <f>AVERAGE('15.08 Kampala-Entebbe 24hr'!N102,'16.08 Kampala-Entebbe 24'!N102)</f>
        <v>0</v>
      </c>
      <c r="O102" s="15">
        <f t="shared" si="35"/>
        <v>63.396206331877735</v>
      </c>
      <c r="P102" s="15">
        <f t="shared" si="36"/>
        <v>74.369173034934505</v>
      </c>
      <c r="R102" s="8"/>
      <c r="T102"/>
    </row>
    <row r="103" spans="2:20" ht="23.1" customHeight="1" x14ac:dyDescent="0.25">
      <c r="B103" s="23" t="s">
        <v>143</v>
      </c>
      <c r="C103" s="49">
        <f>AVERAGE('15.08 Kampala-Entebbe 24hr'!C103,'16.08 Kampala-Entebbe 24'!C103)</f>
        <v>40.5</v>
      </c>
      <c r="D103" s="49">
        <f>AVERAGE('15.08 Kampala-Entebbe 24hr'!D103,'16.08 Kampala-Entebbe 24'!D103)</f>
        <v>0</v>
      </c>
      <c r="E103" s="49">
        <f>AVERAGE('15.08 Kampala-Entebbe 24hr'!E103,'16.08 Kampala-Entebbe 24'!E103)</f>
        <v>16</v>
      </c>
      <c r="F103" s="49">
        <f>AVERAGE('15.08 Kampala-Entebbe 24hr'!F103,'16.08 Kampala-Entebbe 24'!F103)</f>
        <v>7.5432905749636046</v>
      </c>
      <c r="G103" s="49">
        <f>AVERAGE('15.08 Kampala-Entebbe 24hr'!G103,'16.08 Kampala-Entebbe 24'!G103)</f>
        <v>0.96915938864628748</v>
      </c>
      <c r="H103" s="49">
        <f>AVERAGE('15.08 Kampala-Entebbe 24hr'!H103,'16.08 Kampala-Entebbe 24'!H103)</f>
        <v>0.50073235080058187</v>
      </c>
      <c r="I103" s="49">
        <f>AVERAGE('15.08 Kampala-Entebbe 24hr'!I103,'16.08 Kampala-Entebbe 24'!I103)</f>
        <v>3.7635689592430825</v>
      </c>
      <c r="J103" s="49">
        <f>AVERAGE('15.08 Kampala-Entebbe 24hr'!J103,'16.08 Kampala-Entebbe 24'!J103)</f>
        <v>0.35535844250363874</v>
      </c>
      <c r="K103" s="49">
        <f>AVERAGE('15.08 Kampala-Entebbe 24hr'!K103,'16.08 Kampala-Entebbe 24'!K103)</f>
        <v>0.29074781659388627</v>
      </c>
      <c r="L103" s="49">
        <f>AVERAGE('15.08 Kampala-Entebbe 24hr'!L103,'16.08 Kampala-Entebbe 24'!L103)</f>
        <v>0.24228984716157187</v>
      </c>
      <c r="M103" s="49">
        <f>AVERAGE('15.08 Kampala-Entebbe 24hr'!M103,'16.08 Kampala-Entebbe 24'!M103)</f>
        <v>15.5</v>
      </c>
      <c r="N103" s="49">
        <f>AVERAGE('15.08 Kampala-Entebbe 24hr'!N103,'16.08 Kampala-Entebbe 24'!N103)</f>
        <v>0</v>
      </c>
      <c r="O103" s="15">
        <f t="shared" si="35"/>
        <v>70.165147379912668</v>
      </c>
      <c r="P103" s="15">
        <f t="shared" si="36"/>
        <v>85.665147379912668</v>
      </c>
      <c r="R103" s="8"/>
      <c r="T103"/>
    </row>
    <row r="104" spans="2:20" ht="23.1" customHeight="1" x14ac:dyDescent="0.25">
      <c r="B104" s="25" t="s">
        <v>144</v>
      </c>
      <c r="C104" s="49">
        <f>AVERAGE('15.08 Kampala-Entebbe 24hr'!C104,'16.08 Kampala-Entebbe 24'!C104)</f>
        <v>30.5</v>
      </c>
      <c r="D104" s="49">
        <f>AVERAGE('15.08 Kampala-Entebbe 24hr'!D104,'16.08 Kampala-Entebbe 24'!D104)</f>
        <v>0</v>
      </c>
      <c r="E104" s="49">
        <f>AVERAGE('15.08 Kampala-Entebbe 24hr'!E104,'16.08 Kampala-Entebbe 24'!E104)</f>
        <v>23.351364628820946</v>
      </c>
      <c r="F104" s="49">
        <f>AVERAGE('15.08 Kampala-Entebbe 24hr'!F104,'16.08 Kampala-Entebbe 24'!F104)</f>
        <v>8.516207241630271</v>
      </c>
      <c r="G104" s="49">
        <f>AVERAGE('15.08 Kampala-Entebbe 24hr'!G104,'16.08 Kampala-Entebbe 24'!G104)</f>
        <v>1.0941593886462875</v>
      </c>
      <c r="H104" s="49">
        <f>AVERAGE('15.08 Kampala-Entebbe 24hr'!H104,'16.08 Kampala-Entebbe 24'!H104)</f>
        <v>0.5653156841339152</v>
      </c>
      <c r="I104" s="49">
        <f>AVERAGE('15.08 Kampala-Entebbe 24hr'!I104,'16.08 Kampala-Entebbe 24'!I104)</f>
        <v>4.24898562590975</v>
      </c>
      <c r="J104" s="49">
        <f>AVERAGE('15.08 Kampala-Entebbe 24hr'!J104,'16.08 Kampala-Entebbe 24'!J104)</f>
        <v>0.40119177583697208</v>
      </c>
      <c r="K104" s="49">
        <f>AVERAGE('15.08 Kampala-Entebbe 24hr'!K104,'16.08 Kampala-Entebbe 24'!K104)</f>
        <v>0.32824781659388624</v>
      </c>
      <c r="L104" s="49">
        <f>AVERAGE('15.08 Kampala-Entebbe 24hr'!L104,'16.08 Kampala-Entebbe 24'!L104)</f>
        <v>0.64588791848617166</v>
      </c>
      <c r="M104" s="49">
        <f>AVERAGE('15.08 Kampala-Entebbe 24hr'!M104,'16.08 Kampala-Entebbe 24'!M104)</f>
        <v>13</v>
      </c>
      <c r="N104" s="49">
        <f>AVERAGE('15.08 Kampala-Entebbe 24hr'!N104,'16.08 Kampala-Entebbe 24'!N104)</f>
        <v>0</v>
      </c>
      <c r="O104" s="15">
        <f t="shared" si="35"/>
        <v>69.651360080058211</v>
      </c>
      <c r="P104" s="15">
        <f t="shared" si="36"/>
        <v>82.651360080058211</v>
      </c>
      <c r="R104" s="8"/>
      <c r="T104"/>
    </row>
    <row r="105" spans="2:20" ht="23.1" customHeight="1" x14ac:dyDescent="0.25">
      <c r="B105" s="23" t="s">
        <v>145</v>
      </c>
      <c r="C105" s="49">
        <f>AVERAGE('15.08 Kampala-Entebbe 24hr'!C105,'16.08 Kampala-Entebbe 24'!C105)</f>
        <v>43.812877547307124</v>
      </c>
      <c r="D105" s="49">
        <f>AVERAGE('15.08 Kampala-Entebbe 24hr'!D105,'16.08 Kampala-Entebbe 24'!D105)</f>
        <v>0</v>
      </c>
      <c r="E105" s="49">
        <f>AVERAGE('15.08 Kampala-Entebbe 24hr'!E105,'16.08 Kampala-Entebbe 24'!E105)</f>
        <v>28.211364628820949</v>
      </c>
      <c r="F105" s="49">
        <f>AVERAGE('15.08 Kampala-Entebbe 24hr'!F105,'16.08 Kampala-Entebbe 24'!F105)</f>
        <v>9.2945405749636052</v>
      </c>
      <c r="G105" s="49">
        <f>AVERAGE('15.08 Kampala-Entebbe 24hr'!G105,'16.08 Kampala-Entebbe 24'!G105)</f>
        <v>1.1941593886462876</v>
      </c>
      <c r="H105" s="49">
        <f>AVERAGE('15.08 Kampala-Entebbe 24hr'!H105,'16.08 Kampala-Entebbe 24'!H105)</f>
        <v>0.61698235080058195</v>
      </c>
      <c r="I105" s="49">
        <f>AVERAGE('15.08 Kampala-Entebbe 24hr'!I105,'16.08 Kampala-Entebbe 24'!I105)</f>
        <v>4.6373189592430837</v>
      </c>
      <c r="J105" s="49">
        <f>AVERAGE('15.08 Kampala-Entebbe 24hr'!J105,'16.08 Kampala-Entebbe 24'!J105)</f>
        <v>0.43785844250363876</v>
      </c>
      <c r="K105" s="49">
        <f>AVERAGE('15.08 Kampala-Entebbe 24hr'!K105,'16.08 Kampala-Entebbe 24'!K105)</f>
        <v>0.35824781659388627</v>
      </c>
      <c r="L105" s="49">
        <f>AVERAGE('15.08 Kampala-Entebbe 24hr'!L105,'16.08 Kampala-Entebbe 24'!L105)</f>
        <v>0.29853984716157189</v>
      </c>
      <c r="M105" s="49">
        <f>AVERAGE('15.08 Kampala-Entebbe 24hr'!M105,'16.08 Kampala-Entebbe 24'!M105)</f>
        <v>21</v>
      </c>
      <c r="N105" s="49">
        <f>AVERAGE('15.08 Kampala-Entebbe 24hr'!N105,'16.08 Kampala-Entebbe 24'!N105)</f>
        <v>0</v>
      </c>
      <c r="O105" s="15">
        <f t="shared" si="35"/>
        <v>88.861889556040737</v>
      </c>
      <c r="P105" s="15">
        <f t="shared" si="36"/>
        <v>109.86188955604074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6136.0878829408402</v>
      </c>
      <c r="D106" s="16">
        <f t="shared" ref="D106:P106" si="37">SUM(D10:D105)</f>
        <v>0</v>
      </c>
      <c r="E106" s="16">
        <f t="shared" si="37"/>
        <v>3122.6659925140375</v>
      </c>
      <c r="F106" s="16">
        <f t="shared" si="37"/>
        <v>1325.8434622972552</v>
      </c>
      <c r="G106" s="16">
        <f t="shared" si="37"/>
        <v>125.93008343730504</v>
      </c>
      <c r="H106" s="16">
        <f t="shared" si="37"/>
        <v>48.78292406165523</v>
      </c>
      <c r="I106" s="16">
        <f t="shared" si="37"/>
        <v>575.93498111613701</v>
      </c>
      <c r="J106" s="16">
        <f t="shared" si="37"/>
        <v>66.421982974630922</v>
      </c>
      <c r="K106" s="16">
        <f t="shared" si="37"/>
        <v>44.346237549386544</v>
      </c>
      <c r="L106" s="16">
        <f t="shared" si="37"/>
        <v>26.96899868735704</v>
      </c>
      <c r="M106" s="16">
        <f t="shared" si="37"/>
        <v>1837.4239313396756</v>
      </c>
      <c r="N106" s="16">
        <f t="shared" si="37"/>
        <v>0</v>
      </c>
      <c r="O106" s="16">
        <f t="shared" si="37"/>
        <v>11472.982545578598</v>
      </c>
      <c r="P106" s="16">
        <f t="shared" si="37"/>
        <v>13310.406476918279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0.46099928605347229</v>
      </c>
      <c r="D107" s="43">
        <f t="shared" si="38"/>
        <v>0</v>
      </c>
      <c r="E107" s="43">
        <f t="shared" si="38"/>
        <v>0.23460335324312498</v>
      </c>
      <c r="F107" s="43">
        <f t="shared" si="38"/>
        <v>9.960953969335308E-2</v>
      </c>
      <c r="G107" s="43">
        <f t="shared" si="38"/>
        <v>9.4610246242803914E-3</v>
      </c>
      <c r="H107" s="43">
        <f t="shared" si="38"/>
        <v>3.6650213610117943E-3</v>
      </c>
      <c r="I107" s="43">
        <f t="shared" si="38"/>
        <v>4.3269526149698895E-2</v>
      </c>
      <c r="J107" s="43">
        <f t="shared" si="38"/>
        <v>4.9902294937283851E-3</v>
      </c>
      <c r="K107" s="43">
        <f t="shared" si="38"/>
        <v>3.331696716121167E-3</v>
      </c>
      <c r="L107" s="43">
        <f t="shared" si="38"/>
        <v>2.0261589106331406E-3</v>
      </c>
      <c r="M107" s="43">
        <f t="shared" si="38"/>
        <v>0.13804416375457598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0.53482935745470439</v>
      </c>
      <c r="D108" s="44">
        <f t="shared" ref="D108:N108" si="39">D106/$O$106</f>
        <v>0</v>
      </c>
      <c r="E108" s="44">
        <f t="shared" si="39"/>
        <v>0.27217560735481422</v>
      </c>
      <c r="F108" s="44">
        <f t="shared" si="39"/>
        <v>0.11556223127073459</v>
      </c>
      <c r="G108" s="44">
        <f t="shared" si="39"/>
        <v>1.0976228974202995E-2</v>
      </c>
      <c r="H108" s="44">
        <f t="shared" si="39"/>
        <v>4.251982766282073E-3</v>
      </c>
      <c r="I108" s="44">
        <f t="shared" si="39"/>
        <v>5.0199237977407017E-2</v>
      </c>
      <c r="J108" s="44">
        <f t="shared" si="39"/>
        <v>5.7894259588347676E-3</v>
      </c>
      <c r="K108" s="44">
        <f t="shared" si="39"/>
        <v>3.8652754306225702E-3</v>
      </c>
      <c r="L108" s="44">
        <f t="shared" si="39"/>
        <v>2.3506528123979601E-3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A49" zoomScale="60" workbookViewId="0">
      <selection activeCell="J98" sqref="J9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'17.08 Entebbe-Kampala'!C3:G3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163</v>
      </c>
      <c r="E5" s="70"/>
      <c r="F5" s="41" t="s">
        <v>1</v>
      </c>
      <c r="G5" s="67" t="str">
        <f>'17.08 Entebbe-Kampala'!G5:H5</f>
        <v>xxx</v>
      </c>
      <c r="H5" s="68"/>
      <c r="I5" s="14"/>
      <c r="J5" s="2" t="s">
        <v>5</v>
      </c>
      <c r="K5" s="67" t="str">
        <f>'17.08 Entebbe-Kampala'!K5:L5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'17.08 Entebbe-Kampala'!D6:E6</f>
        <v>Entebbe</v>
      </c>
      <c r="E6" s="68"/>
      <c r="F6" s="2" t="s">
        <v>2</v>
      </c>
      <c r="G6" s="67" t="str">
        <f>'17.08 Entebbe-Kampala'!G6:H6</f>
        <v>Kampala</v>
      </c>
      <c r="H6" s="68"/>
      <c r="J6" s="2" t="s">
        <v>21</v>
      </c>
      <c r="K6" s="67" t="str">
        <f>'17.08 Entebbe-Kampala'!K6:L6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AVERAGE('11.08 Entebbe-Kampala'!C10,'12.08 Entebbe-Kampala'!C10,'13.08 Entebbe-Kampala'!C10,'14.08 Entebbe-Kampala'!C10,'15.08 Entebbe-Kampala 24 hr'!C10,'16.08 Entebbe-Kampala 24'!C10,'17.08 Entebbe-Kampala'!C10)</f>
        <v>38</v>
      </c>
      <c r="D10" s="49">
        <f>AVERAGE('11.08 Entebbe-Kampala'!D10,'12.08 Entebbe-Kampala'!D10,'13.08 Entebbe-Kampala'!D10,'14.08 Entebbe-Kampala'!D10,'15.08 Entebbe-Kampala 24 hr'!D10,'16.08 Entebbe-Kampala 24'!D10,'17.08 Entebbe-Kampala'!D10)</f>
        <v>0</v>
      </c>
      <c r="E10" s="49">
        <f>AVERAGE('11.08 Entebbe-Kampala'!E10,'12.08 Entebbe-Kampala'!E10,'13.08 Entebbe-Kampala'!E10,'14.08 Entebbe-Kampala'!E10,'15.08 Entebbe-Kampala 24 hr'!E10,'16.08 Entebbe-Kampala 24'!E10,'17.08 Entebbe-Kampala'!E10)</f>
        <v>22.714285714285715</v>
      </c>
      <c r="F10" s="49">
        <f>AVERAGE('11.08 Entebbe-Kampala'!F10,'12.08 Entebbe-Kampala'!F10,'13.08 Entebbe-Kampala'!F10,'14.08 Entebbe-Kampala'!F10,'15.08 Entebbe-Kampala 24 hr'!F10,'16.08 Entebbe-Kampala 24'!F10,'17.08 Entebbe-Kampala'!F10)</f>
        <v>13.285714285714286</v>
      </c>
      <c r="G10" s="49">
        <f>AVERAGE('11.08 Entebbe-Kampala'!G10,'12.08 Entebbe-Kampala'!G10,'13.08 Entebbe-Kampala'!G10,'14.08 Entebbe-Kampala'!G10,'15.08 Entebbe-Kampala 24 hr'!G10,'16.08 Entebbe-Kampala 24'!G10,'17.08 Entebbe-Kampala'!G10)</f>
        <v>1.1428571428571428</v>
      </c>
      <c r="H10" s="49">
        <f>AVERAGE('11.08 Entebbe-Kampala'!H10,'12.08 Entebbe-Kampala'!H10,'13.08 Entebbe-Kampala'!H10,'14.08 Entebbe-Kampala'!H10,'15.08 Entebbe-Kampala 24 hr'!H10,'16.08 Entebbe-Kampala 24'!H10,'17.08 Entebbe-Kampala'!H10)</f>
        <v>0.7142857142857143</v>
      </c>
      <c r="I10" s="49">
        <f>AVERAGE('11.08 Entebbe-Kampala'!I10,'12.08 Entebbe-Kampala'!I10,'13.08 Entebbe-Kampala'!I10,'14.08 Entebbe-Kampala'!I10,'15.08 Entebbe-Kampala 24 hr'!I10,'16.08 Entebbe-Kampala 24'!I10,'17.08 Entebbe-Kampala'!I10)</f>
        <v>3.1428571428571428</v>
      </c>
      <c r="J10" s="49">
        <f>AVERAGE('11.08 Entebbe-Kampala'!J10,'12.08 Entebbe-Kampala'!J10,'13.08 Entebbe-Kampala'!J10,'14.08 Entebbe-Kampala'!J10,'15.08 Entebbe-Kampala 24 hr'!J10,'16.08 Entebbe-Kampala 24'!J10,'17.08 Entebbe-Kampala'!J10)</f>
        <v>0</v>
      </c>
      <c r="K10" s="49">
        <f>AVERAGE('11.08 Entebbe-Kampala'!K10,'12.08 Entebbe-Kampala'!K10,'13.08 Entebbe-Kampala'!K10,'14.08 Entebbe-Kampala'!K10,'15.08 Entebbe-Kampala 24 hr'!K10,'16.08 Entebbe-Kampala 24'!K10,'17.08 Entebbe-Kampala'!K10)</f>
        <v>0</v>
      </c>
      <c r="L10" s="49">
        <f>AVERAGE('11.08 Entebbe-Kampala'!L10,'12.08 Entebbe-Kampala'!L10,'13.08 Entebbe-Kampala'!L10,'14.08 Entebbe-Kampala'!L10,'15.08 Entebbe-Kampala 24 hr'!L10,'16.08 Entebbe-Kampala 24'!L10,'17.08 Entebbe-Kampala'!L10)</f>
        <v>0</v>
      </c>
      <c r="M10" s="49">
        <f>AVERAGE('11.08 Entebbe-Kampala'!M10,'12.08 Entebbe-Kampala'!M10,'13.08 Entebbe-Kampala'!M10,'14.08 Entebbe-Kampala'!M10,'15.08 Entebbe-Kampala 24 hr'!M10,'16.08 Entebbe-Kampala 24'!M10,'17.08 Entebbe-Kampala'!M10)</f>
        <v>28.571428571428573</v>
      </c>
      <c r="N10" s="49">
        <f>AVERAGE('11.08 Entebbe-Kampala'!N10,'12.08 Entebbe-Kampala'!N10,'13.08 Entebbe-Kampala'!N10,'14.08 Entebbe-Kampala'!N10,'15.08 Entebbe-Kampala 24 hr'!N10,'16.08 Entebbe-Kampala 24'!N10,'17.08 Entebbe-Kampala'!N10)</f>
        <v>0</v>
      </c>
      <c r="O10" s="15">
        <f t="shared" ref="O10:O73" si="0">SUM(C10:L10,N10)</f>
        <v>78.999999999999986</v>
      </c>
      <c r="P10" s="15">
        <f t="shared" ref="P10:P73" si="1">SUM(C10:N10)</f>
        <v>107.57142857142856</v>
      </c>
      <c r="R10" s="1" t="s">
        <v>6</v>
      </c>
      <c r="S10" s="17">
        <f t="shared" ref="S10:AF10" si="2">SUM(C10:C13)</f>
        <v>134.57142857142856</v>
      </c>
      <c r="T10" s="17">
        <f t="shared" si="2"/>
        <v>0</v>
      </c>
      <c r="U10" s="17">
        <f t="shared" si="2"/>
        <v>104.57142857142858</v>
      </c>
      <c r="V10" s="17">
        <f t="shared" si="2"/>
        <v>69.428571428571416</v>
      </c>
      <c r="W10" s="17">
        <f t="shared" si="2"/>
        <v>4.0000000000000009</v>
      </c>
      <c r="X10" s="17">
        <f t="shared" si="2"/>
        <v>1.4285714285714286</v>
      </c>
      <c r="Y10" s="17">
        <f t="shared" si="2"/>
        <v>8.5714285714285712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129.57142857142856</v>
      </c>
      <c r="AD10" s="17">
        <f t="shared" si="2"/>
        <v>0</v>
      </c>
      <c r="AE10" s="31">
        <f t="shared" si="2"/>
        <v>322.57142857142856</v>
      </c>
      <c r="AF10" s="31">
        <f t="shared" si="2"/>
        <v>452.14285714285717</v>
      </c>
    </row>
    <row r="11" spans="2:32" s="6" customFormat="1" ht="23.1" customHeight="1" x14ac:dyDescent="0.25">
      <c r="B11" s="23" t="s">
        <v>38</v>
      </c>
      <c r="C11" s="49">
        <f>AVERAGE('11.08 Entebbe-Kampala'!C11,'12.08 Entebbe-Kampala'!C11,'13.08 Entebbe-Kampala'!C11,'14.08 Entebbe-Kampala'!C11,'15.08 Entebbe-Kampala 24 hr'!C11,'16.08 Entebbe-Kampala 24'!C11,'17.08 Entebbe-Kampala'!C11)</f>
        <v>30.142857142857142</v>
      </c>
      <c r="D11" s="49">
        <f>AVERAGE('11.08 Entebbe-Kampala'!D11,'12.08 Entebbe-Kampala'!D11,'13.08 Entebbe-Kampala'!D11,'14.08 Entebbe-Kampala'!D11,'15.08 Entebbe-Kampala 24 hr'!D11,'16.08 Entebbe-Kampala 24'!D11,'17.08 Entebbe-Kampala'!D11)</f>
        <v>0</v>
      </c>
      <c r="E11" s="49">
        <f>AVERAGE('11.08 Entebbe-Kampala'!E11,'12.08 Entebbe-Kampala'!E11,'13.08 Entebbe-Kampala'!E11,'14.08 Entebbe-Kampala'!E11,'15.08 Entebbe-Kampala 24 hr'!E11,'16.08 Entebbe-Kampala 24'!E11,'17.08 Entebbe-Kampala'!E11)</f>
        <v>25.571428571428573</v>
      </c>
      <c r="F11" s="49">
        <f>AVERAGE('11.08 Entebbe-Kampala'!F11,'12.08 Entebbe-Kampala'!F11,'13.08 Entebbe-Kampala'!F11,'14.08 Entebbe-Kampala'!F11,'15.08 Entebbe-Kampala 24 hr'!F11,'16.08 Entebbe-Kampala 24'!F11,'17.08 Entebbe-Kampala'!F11)</f>
        <v>19.714285714285715</v>
      </c>
      <c r="G11" s="49">
        <f>AVERAGE('11.08 Entebbe-Kampala'!G11,'12.08 Entebbe-Kampala'!G11,'13.08 Entebbe-Kampala'!G11,'14.08 Entebbe-Kampala'!G11,'15.08 Entebbe-Kampala 24 hr'!G11,'16.08 Entebbe-Kampala 24'!G11,'17.08 Entebbe-Kampala'!G11)</f>
        <v>1.2857142857142858</v>
      </c>
      <c r="H11" s="49">
        <f>AVERAGE('11.08 Entebbe-Kampala'!H11,'12.08 Entebbe-Kampala'!H11,'13.08 Entebbe-Kampala'!H11,'14.08 Entebbe-Kampala'!H11,'15.08 Entebbe-Kampala 24 hr'!H11,'16.08 Entebbe-Kampala 24'!H11,'17.08 Entebbe-Kampala'!H11)</f>
        <v>0</v>
      </c>
      <c r="I11" s="49">
        <f>AVERAGE('11.08 Entebbe-Kampala'!I11,'12.08 Entebbe-Kampala'!I11,'13.08 Entebbe-Kampala'!I11,'14.08 Entebbe-Kampala'!I11,'15.08 Entebbe-Kampala 24 hr'!I11,'16.08 Entebbe-Kampala 24'!I11,'17.08 Entebbe-Kampala'!I11)</f>
        <v>1</v>
      </c>
      <c r="J11" s="49">
        <f>AVERAGE('11.08 Entebbe-Kampala'!J11,'12.08 Entebbe-Kampala'!J11,'13.08 Entebbe-Kampala'!J11,'14.08 Entebbe-Kampala'!J11,'15.08 Entebbe-Kampala 24 hr'!J11,'16.08 Entebbe-Kampala 24'!J11,'17.08 Entebbe-Kampala'!J11)</f>
        <v>0</v>
      </c>
      <c r="K11" s="49">
        <f>AVERAGE('11.08 Entebbe-Kampala'!K11,'12.08 Entebbe-Kampala'!K11,'13.08 Entebbe-Kampala'!K11,'14.08 Entebbe-Kampala'!K11,'15.08 Entebbe-Kampala 24 hr'!K11,'16.08 Entebbe-Kampala 24'!K11,'17.08 Entebbe-Kampala'!K11)</f>
        <v>0</v>
      </c>
      <c r="L11" s="49">
        <f>AVERAGE('11.08 Entebbe-Kampala'!L11,'12.08 Entebbe-Kampala'!L11,'13.08 Entebbe-Kampala'!L11,'14.08 Entebbe-Kampala'!L11,'15.08 Entebbe-Kampala 24 hr'!L11,'16.08 Entebbe-Kampala 24'!L11,'17.08 Entebbe-Kampala'!L11)</f>
        <v>0</v>
      </c>
      <c r="M11" s="49">
        <f>AVERAGE('11.08 Entebbe-Kampala'!M11,'12.08 Entebbe-Kampala'!M11,'13.08 Entebbe-Kampala'!M11,'14.08 Entebbe-Kampala'!M11,'15.08 Entebbe-Kampala 24 hr'!M11,'16.08 Entebbe-Kampala 24'!M11,'17.08 Entebbe-Kampala'!M11)</f>
        <v>31.428571428571427</v>
      </c>
      <c r="N11" s="49">
        <f>AVERAGE('11.08 Entebbe-Kampala'!N11,'12.08 Entebbe-Kampala'!N11,'13.08 Entebbe-Kampala'!N11,'14.08 Entebbe-Kampala'!N11,'15.08 Entebbe-Kampala 24 hr'!N11,'16.08 Entebbe-Kampala 24'!N11,'17.08 Entebbe-Kampala'!N11)</f>
        <v>0</v>
      </c>
      <c r="O11" s="15">
        <f t="shared" si="0"/>
        <v>77.714285714285722</v>
      </c>
      <c r="P11" s="15">
        <f t="shared" si="1"/>
        <v>109.14285714285715</v>
      </c>
      <c r="R11" s="1" t="s">
        <v>7</v>
      </c>
      <c r="S11" s="17">
        <f t="shared" ref="S11:AF11" si="3">SUM(C14:C17)</f>
        <v>161.85714285714286</v>
      </c>
      <c r="T11" s="17">
        <f t="shared" si="3"/>
        <v>0</v>
      </c>
      <c r="U11" s="17">
        <f t="shared" si="3"/>
        <v>117</v>
      </c>
      <c r="V11" s="17">
        <f t="shared" si="3"/>
        <v>86.142857142857139</v>
      </c>
      <c r="W11" s="17">
        <f t="shared" si="3"/>
        <v>3.714285714285714</v>
      </c>
      <c r="X11" s="17">
        <f t="shared" si="3"/>
        <v>1.7142857142857142</v>
      </c>
      <c r="Y11" s="17">
        <f t="shared" si="3"/>
        <v>8.2857142857142847</v>
      </c>
      <c r="Z11" s="17">
        <f t="shared" si="3"/>
        <v>1.1428571428571428</v>
      </c>
      <c r="AA11" s="17">
        <f t="shared" si="3"/>
        <v>0.14285714285714285</v>
      </c>
      <c r="AB11" s="17">
        <f t="shared" si="3"/>
        <v>0.2857142857142857</v>
      </c>
      <c r="AC11" s="17">
        <f t="shared" si="3"/>
        <v>134.28571428571428</v>
      </c>
      <c r="AD11" s="17">
        <f t="shared" si="3"/>
        <v>0</v>
      </c>
      <c r="AE11" s="31">
        <f t="shared" si="3"/>
        <v>380.28571428571428</v>
      </c>
      <c r="AF11" s="31">
        <f t="shared" si="3"/>
        <v>514.57142857142856</v>
      </c>
    </row>
    <row r="12" spans="2:32" ht="23.1" customHeight="1" x14ac:dyDescent="0.25">
      <c r="B12" s="23" t="s">
        <v>39</v>
      </c>
      <c r="C12" s="49">
        <f>AVERAGE('11.08 Entebbe-Kampala'!C12,'12.08 Entebbe-Kampala'!C12,'13.08 Entebbe-Kampala'!C12,'14.08 Entebbe-Kampala'!C12,'15.08 Entebbe-Kampala 24 hr'!C12,'16.08 Entebbe-Kampala 24'!C12,'17.08 Entebbe-Kampala'!C12)</f>
        <v>28.285714285714285</v>
      </c>
      <c r="D12" s="49">
        <f>AVERAGE('11.08 Entebbe-Kampala'!D12,'12.08 Entebbe-Kampala'!D12,'13.08 Entebbe-Kampala'!D12,'14.08 Entebbe-Kampala'!D12,'15.08 Entebbe-Kampala 24 hr'!D12,'16.08 Entebbe-Kampala 24'!D12,'17.08 Entebbe-Kampala'!D12)</f>
        <v>0</v>
      </c>
      <c r="E12" s="49">
        <f>AVERAGE('11.08 Entebbe-Kampala'!E12,'12.08 Entebbe-Kampala'!E12,'13.08 Entebbe-Kampala'!E12,'14.08 Entebbe-Kampala'!E12,'15.08 Entebbe-Kampala 24 hr'!E12,'16.08 Entebbe-Kampala 24'!E12,'17.08 Entebbe-Kampala'!E12)</f>
        <v>26.571428571428573</v>
      </c>
      <c r="F12" s="49">
        <f>AVERAGE('11.08 Entebbe-Kampala'!F12,'12.08 Entebbe-Kampala'!F12,'13.08 Entebbe-Kampala'!F12,'14.08 Entebbe-Kampala'!F12,'15.08 Entebbe-Kampala 24 hr'!F12,'16.08 Entebbe-Kampala 24'!F12,'17.08 Entebbe-Kampala'!F12)</f>
        <v>20.142857142857142</v>
      </c>
      <c r="G12" s="49">
        <f>AVERAGE('11.08 Entebbe-Kampala'!G12,'12.08 Entebbe-Kampala'!G12,'13.08 Entebbe-Kampala'!G12,'14.08 Entebbe-Kampala'!G12,'15.08 Entebbe-Kampala 24 hr'!G12,'16.08 Entebbe-Kampala 24'!G12,'17.08 Entebbe-Kampala'!G12)</f>
        <v>1.4285714285714286</v>
      </c>
      <c r="H12" s="49">
        <f>AVERAGE('11.08 Entebbe-Kampala'!H12,'12.08 Entebbe-Kampala'!H12,'13.08 Entebbe-Kampala'!H12,'14.08 Entebbe-Kampala'!H12,'15.08 Entebbe-Kampala 24 hr'!H12,'16.08 Entebbe-Kampala 24'!H12,'17.08 Entebbe-Kampala'!H12)</f>
        <v>0.7142857142857143</v>
      </c>
      <c r="I12" s="49">
        <f>AVERAGE('11.08 Entebbe-Kampala'!I12,'12.08 Entebbe-Kampala'!I12,'13.08 Entebbe-Kampala'!I12,'14.08 Entebbe-Kampala'!I12,'15.08 Entebbe-Kampala 24 hr'!I12,'16.08 Entebbe-Kampala 24'!I12,'17.08 Entebbe-Kampala'!I12)</f>
        <v>2.5714285714285716</v>
      </c>
      <c r="J12" s="49">
        <f>AVERAGE('11.08 Entebbe-Kampala'!J12,'12.08 Entebbe-Kampala'!J12,'13.08 Entebbe-Kampala'!J12,'14.08 Entebbe-Kampala'!J12,'15.08 Entebbe-Kampala 24 hr'!J12,'16.08 Entebbe-Kampala 24'!J12,'17.08 Entebbe-Kampala'!J12)</f>
        <v>0</v>
      </c>
      <c r="K12" s="49">
        <f>AVERAGE('11.08 Entebbe-Kampala'!K12,'12.08 Entebbe-Kampala'!K12,'13.08 Entebbe-Kampala'!K12,'14.08 Entebbe-Kampala'!K12,'15.08 Entebbe-Kampala 24 hr'!K12,'16.08 Entebbe-Kampala 24'!K12,'17.08 Entebbe-Kampala'!K12)</f>
        <v>0</v>
      </c>
      <c r="L12" s="49">
        <f>AVERAGE('11.08 Entebbe-Kampala'!L12,'12.08 Entebbe-Kampala'!L12,'13.08 Entebbe-Kampala'!L12,'14.08 Entebbe-Kampala'!L12,'15.08 Entebbe-Kampala 24 hr'!L12,'16.08 Entebbe-Kampala 24'!L12,'17.08 Entebbe-Kampala'!L12)</f>
        <v>0</v>
      </c>
      <c r="M12" s="49">
        <f>AVERAGE('11.08 Entebbe-Kampala'!M12,'12.08 Entebbe-Kampala'!M12,'13.08 Entebbe-Kampala'!M12,'14.08 Entebbe-Kampala'!M12,'15.08 Entebbe-Kampala 24 hr'!M12,'16.08 Entebbe-Kampala 24'!M12,'17.08 Entebbe-Kampala'!M12)</f>
        <v>35</v>
      </c>
      <c r="N12" s="49">
        <f>AVERAGE('11.08 Entebbe-Kampala'!N12,'12.08 Entebbe-Kampala'!N12,'13.08 Entebbe-Kampala'!N12,'14.08 Entebbe-Kampala'!N12,'15.08 Entebbe-Kampala 24 hr'!N12,'16.08 Entebbe-Kampala 24'!N12,'17.08 Entebbe-Kampala'!N12)</f>
        <v>0</v>
      </c>
      <c r="O12" s="15">
        <f t="shared" si="0"/>
        <v>79.714285714285708</v>
      </c>
      <c r="P12" s="15">
        <f t="shared" si="1"/>
        <v>114.71428571428571</v>
      </c>
      <c r="R12" s="1" t="s">
        <v>8</v>
      </c>
      <c r="S12" s="17">
        <f t="shared" ref="S12:AF12" si="4">SUM(C18:C21)</f>
        <v>256</v>
      </c>
      <c r="T12" s="17">
        <f t="shared" si="4"/>
        <v>0</v>
      </c>
      <c r="U12" s="17">
        <f t="shared" si="4"/>
        <v>113.71428571428571</v>
      </c>
      <c r="V12" s="17">
        <f t="shared" si="4"/>
        <v>80.857142857142847</v>
      </c>
      <c r="W12" s="17">
        <f t="shared" si="4"/>
        <v>3.2857142857142856</v>
      </c>
      <c r="X12" s="17">
        <f t="shared" si="4"/>
        <v>2.2857142857142856</v>
      </c>
      <c r="Y12" s="17">
        <f t="shared" si="4"/>
        <v>13.285714285714285</v>
      </c>
      <c r="Z12" s="17">
        <f t="shared" si="4"/>
        <v>2.4285714285714284</v>
      </c>
      <c r="AA12" s="17">
        <f t="shared" si="4"/>
        <v>1.2857142857142856</v>
      </c>
      <c r="AB12" s="17">
        <f t="shared" si="4"/>
        <v>0.42857142857142855</v>
      </c>
      <c r="AC12" s="17">
        <f t="shared" si="4"/>
        <v>141.14285714285714</v>
      </c>
      <c r="AD12" s="17">
        <f t="shared" si="4"/>
        <v>0</v>
      </c>
      <c r="AE12" s="31">
        <f t="shared" si="4"/>
        <v>473.57142857142856</v>
      </c>
      <c r="AF12" s="31">
        <f t="shared" si="4"/>
        <v>614.71428571428567</v>
      </c>
    </row>
    <row r="13" spans="2:32" ht="23.1" customHeight="1" x14ac:dyDescent="0.25">
      <c r="B13" s="23" t="s">
        <v>40</v>
      </c>
      <c r="C13" s="49">
        <f>AVERAGE('11.08 Entebbe-Kampala'!C13,'12.08 Entebbe-Kampala'!C13,'13.08 Entebbe-Kampala'!C13,'14.08 Entebbe-Kampala'!C13,'15.08 Entebbe-Kampala 24 hr'!C13,'16.08 Entebbe-Kampala 24'!C13,'17.08 Entebbe-Kampala'!C13)</f>
        <v>38.142857142857146</v>
      </c>
      <c r="D13" s="49">
        <f>AVERAGE('11.08 Entebbe-Kampala'!D13,'12.08 Entebbe-Kampala'!D13,'13.08 Entebbe-Kampala'!D13,'14.08 Entebbe-Kampala'!D13,'15.08 Entebbe-Kampala 24 hr'!D13,'16.08 Entebbe-Kampala 24'!D13,'17.08 Entebbe-Kampala'!D13)</f>
        <v>0</v>
      </c>
      <c r="E13" s="49">
        <f>AVERAGE('11.08 Entebbe-Kampala'!E13,'12.08 Entebbe-Kampala'!E13,'13.08 Entebbe-Kampala'!E13,'14.08 Entebbe-Kampala'!E13,'15.08 Entebbe-Kampala 24 hr'!E13,'16.08 Entebbe-Kampala 24'!E13,'17.08 Entebbe-Kampala'!E13)</f>
        <v>29.714285714285715</v>
      </c>
      <c r="F13" s="49">
        <f>AVERAGE('11.08 Entebbe-Kampala'!F13,'12.08 Entebbe-Kampala'!F13,'13.08 Entebbe-Kampala'!F13,'14.08 Entebbe-Kampala'!F13,'15.08 Entebbe-Kampala 24 hr'!F13,'16.08 Entebbe-Kampala 24'!F13,'17.08 Entebbe-Kampala'!F13)</f>
        <v>16.285714285714285</v>
      </c>
      <c r="G13" s="49">
        <f>AVERAGE('11.08 Entebbe-Kampala'!G13,'12.08 Entebbe-Kampala'!G13,'13.08 Entebbe-Kampala'!G13,'14.08 Entebbe-Kampala'!G13,'15.08 Entebbe-Kampala 24 hr'!G13,'16.08 Entebbe-Kampala 24'!G13,'17.08 Entebbe-Kampala'!G13)</f>
        <v>0.14285714285714285</v>
      </c>
      <c r="H13" s="49">
        <f>AVERAGE('11.08 Entebbe-Kampala'!H13,'12.08 Entebbe-Kampala'!H13,'13.08 Entebbe-Kampala'!H13,'14.08 Entebbe-Kampala'!H13,'15.08 Entebbe-Kampala 24 hr'!H13,'16.08 Entebbe-Kampala 24'!H13,'17.08 Entebbe-Kampala'!H13)</f>
        <v>0</v>
      </c>
      <c r="I13" s="49">
        <f>AVERAGE('11.08 Entebbe-Kampala'!I13,'12.08 Entebbe-Kampala'!I13,'13.08 Entebbe-Kampala'!I13,'14.08 Entebbe-Kampala'!I13,'15.08 Entebbe-Kampala 24 hr'!I13,'16.08 Entebbe-Kampala 24'!I13,'17.08 Entebbe-Kampala'!I13)</f>
        <v>1.8571428571428572</v>
      </c>
      <c r="J13" s="49">
        <f>AVERAGE('11.08 Entebbe-Kampala'!J13,'12.08 Entebbe-Kampala'!J13,'13.08 Entebbe-Kampala'!J13,'14.08 Entebbe-Kampala'!J13,'15.08 Entebbe-Kampala 24 hr'!J13,'16.08 Entebbe-Kampala 24'!J13,'17.08 Entebbe-Kampala'!J13)</f>
        <v>0</v>
      </c>
      <c r="K13" s="49">
        <f>AVERAGE('11.08 Entebbe-Kampala'!K13,'12.08 Entebbe-Kampala'!K13,'13.08 Entebbe-Kampala'!K13,'14.08 Entebbe-Kampala'!K13,'15.08 Entebbe-Kampala 24 hr'!K13,'16.08 Entebbe-Kampala 24'!K13,'17.08 Entebbe-Kampala'!K13)</f>
        <v>0</v>
      </c>
      <c r="L13" s="49">
        <f>AVERAGE('11.08 Entebbe-Kampala'!L13,'12.08 Entebbe-Kampala'!L13,'13.08 Entebbe-Kampala'!L13,'14.08 Entebbe-Kampala'!L13,'15.08 Entebbe-Kampala 24 hr'!L13,'16.08 Entebbe-Kampala 24'!L13,'17.08 Entebbe-Kampala'!L13)</f>
        <v>0</v>
      </c>
      <c r="M13" s="49">
        <f>AVERAGE('11.08 Entebbe-Kampala'!M13,'12.08 Entebbe-Kampala'!M13,'13.08 Entebbe-Kampala'!M13,'14.08 Entebbe-Kampala'!M13,'15.08 Entebbe-Kampala 24 hr'!M13,'16.08 Entebbe-Kampala 24'!M13,'17.08 Entebbe-Kampala'!M13)</f>
        <v>34.571428571428569</v>
      </c>
      <c r="N13" s="49">
        <f>AVERAGE('11.08 Entebbe-Kampala'!N13,'12.08 Entebbe-Kampala'!N13,'13.08 Entebbe-Kampala'!N13,'14.08 Entebbe-Kampala'!N13,'15.08 Entebbe-Kampala 24 hr'!N13,'16.08 Entebbe-Kampala 24'!N13,'17.08 Entebbe-Kampala'!N13)</f>
        <v>0</v>
      </c>
      <c r="O13" s="15">
        <f t="shared" si="0"/>
        <v>86.142857142857139</v>
      </c>
      <c r="P13" s="15">
        <f t="shared" si="1"/>
        <v>120.71428571428571</v>
      </c>
      <c r="R13" s="1" t="s">
        <v>9</v>
      </c>
      <c r="S13" s="17">
        <f t="shared" ref="S13:AF13" si="5">SUM(C22:C25)</f>
        <v>282.85714285714289</v>
      </c>
      <c r="T13" s="17">
        <f t="shared" si="5"/>
        <v>0</v>
      </c>
      <c r="U13" s="17">
        <f t="shared" si="5"/>
        <v>105.14285714285714</v>
      </c>
      <c r="V13" s="17">
        <f t="shared" si="5"/>
        <v>77.571428571428569</v>
      </c>
      <c r="W13" s="17">
        <f t="shared" si="5"/>
        <v>2.7142857142857144</v>
      </c>
      <c r="X13" s="17">
        <f t="shared" si="5"/>
        <v>1.2857142857142856</v>
      </c>
      <c r="Y13" s="17">
        <f t="shared" si="5"/>
        <v>20.142857142857142</v>
      </c>
      <c r="Z13" s="17">
        <f t="shared" si="5"/>
        <v>5</v>
      </c>
      <c r="AA13" s="17">
        <f t="shared" si="5"/>
        <v>3.2857142857142856</v>
      </c>
      <c r="AB13" s="17">
        <f t="shared" si="5"/>
        <v>0.8571428571428571</v>
      </c>
      <c r="AC13" s="17">
        <f t="shared" si="5"/>
        <v>153</v>
      </c>
      <c r="AD13" s="17">
        <f t="shared" si="5"/>
        <v>0</v>
      </c>
      <c r="AE13" s="31">
        <f t="shared" si="5"/>
        <v>498.85714285714283</v>
      </c>
      <c r="AF13" s="31">
        <f t="shared" si="5"/>
        <v>651.85714285714289</v>
      </c>
    </row>
    <row r="14" spans="2:32" ht="23.1" customHeight="1" x14ac:dyDescent="0.25">
      <c r="B14" s="23" t="s">
        <v>41</v>
      </c>
      <c r="C14" s="49">
        <f>AVERAGE('11.08 Entebbe-Kampala'!C14,'12.08 Entebbe-Kampala'!C14,'13.08 Entebbe-Kampala'!C14,'14.08 Entebbe-Kampala'!C14,'15.08 Entebbe-Kampala 24 hr'!C14,'16.08 Entebbe-Kampala 24'!C14,'17.08 Entebbe-Kampala'!C14)</f>
        <v>35.285714285714285</v>
      </c>
      <c r="D14" s="49">
        <f>AVERAGE('11.08 Entebbe-Kampala'!D14,'12.08 Entebbe-Kampala'!D14,'13.08 Entebbe-Kampala'!D14,'14.08 Entebbe-Kampala'!D14,'15.08 Entebbe-Kampala 24 hr'!D14,'16.08 Entebbe-Kampala 24'!D14,'17.08 Entebbe-Kampala'!D14)</f>
        <v>0</v>
      </c>
      <c r="E14" s="49">
        <f>AVERAGE('11.08 Entebbe-Kampala'!E14,'12.08 Entebbe-Kampala'!E14,'13.08 Entebbe-Kampala'!E14,'14.08 Entebbe-Kampala'!E14,'15.08 Entebbe-Kampala 24 hr'!E14,'16.08 Entebbe-Kampala 24'!E14,'17.08 Entebbe-Kampala'!E14)</f>
        <v>28.285714285714285</v>
      </c>
      <c r="F14" s="49">
        <f>AVERAGE('11.08 Entebbe-Kampala'!F14,'12.08 Entebbe-Kampala'!F14,'13.08 Entebbe-Kampala'!F14,'14.08 Entebbe-Kampala'!F14,'15.08 Entebbe-Kampala 24 hr'!F14,'16.08 Entebbe-Kampala 24'!F14,'17.08 Entebbe-Kampala'!F14)</f>
        <v>22.142857142857142</v>
      </c>
      <c r="G14" s="49">
        <f>AVERAGE('11.08 Entebbe-Kampala'!G14,'12.08 Entebbe-Kampala'!G14,'13.08 Entebbe-Kampala'!G14,'14.08 Entebbe-Kampala'!G14,'15.08 Entebbe-Kampala 24 hr'!G14,'16.08 Entebbe-Kampala 24'!G14,'17.08 Entebbe-Kampala'!G14)</f>
        <v>0.8571428571428571</v>
      </c>
      <c r="H14" s="49">
        <f>AVERAGE('11.08 Entebbe-Kampala'!H14,'12.08 Entebbe-Kampala'!H14,'13.08 Entebbe-Kampala'!H14,'14.08 Entebbe-Kampala'!H14,'15.08 Entebbe-Kampala 24 hr'!H14,'16.08 Entebbe-Kampala 24'!H14,'17.08 Entebbe-Kampala'!H14)</f>
        <v>0</v>
      </c>
      <c r="I14" s="49">
        <f>AVERAGE('11.08 Entebbe-Kampala'!I14,'12.08 Entebbe-Kampala'!I14,'13.08 Entebbe-Kampala'!I14,'14.08 Entebbe-Kampala'!I14,'15.08 Entebbe-Kampala 24 hr'!I14,'16.08 Entebbe-Kampala 24'!I14,'17.08 Entebbe-Kampala'!I14)</f>
        <v>2.8571428571428572</v>
      </c>
      <c r="J14" s="49">
        <f>AVERAGE('11.08 Entebbe-Kampala'!J14,'12.08 Entebbe-Kampala'!J14,'13.08 Entebbe-Kampala'!J14,'14.08 Entebbe-Kampala'!J14,'15.08 Entebbe-Kampala 24 hr'!J14,'16.08 Entebbe-Kampala 24'!J14,'17.08 Entebbe-Kampala'!J14)</f>
        <v>0.14285714285714285</v>
      </c>
      <c r="K14" s="49">
        <f>AVERAGE('11.08 Entebbe-Kampala'!K14,'12.08 Entebbe-Kampala'!K14,'13.08 Entebbe-Kampala'!K14,'14.08 Entebbe-Kampala'!K14,'15.08 Entebbe-Kampala 24 hr'!K14,'16.08 Entebbe-Kampala 24'!K14,'17.08 Entebbe-Kampala'!K14)</f>
        <v>0</v>
      </c>
      <c r="L14" s="49">
        <f>AVERAGE('11.08 Entebbe-Kampala'!L14,'12.08 Entebbe-Kampala'!L14,'13.08 Entebbe-Kampala'!L14,'14.08 Entebbe-Kampala'!L14,'15.08 Entebbe-Kampala 24 hr'!L14,'16.08 Entebbe-Kampala 24'!L14,'17.08 Entebbe-Kampala'!L14)</f>
        <v>0</v>
      </c>
      <c r="M14" s="49">
        <f>AVERAGE('11.08 Entebbe-Kampala'!M14,'12.08 Entebbe-Kampala'!M14,'13.08 Entebbe-Kampala'!M14,'14.08 Entebbe-Kampala'!M14,'15.08 Entebbe-Kampala 24 hr'!M14,'16.08 Entebbe-Kampala 24'!M14,'17.08 Entebbe-Kampala'!M14)</f>
        <v>36.428571428571431</v>
      </c>
      <c r="N14" s="49">
        <f>AVERAGE('11.08 Entebbe-Kampala'!N14,'12.08 Entebbe-Kampala'!N14,'13.08 Entebbe-Kampala'!N14,'14.08 Entebbe-Kampala'!N14,'15.08 Entebbe-Kampala 24 hr'!N14,'16.08 Entebbe-Kampala 24'!N14,'17.08 Entebbe-Kampala'!N14)</f>
        <v>0</v>
      </c>
      <c r="O14" s="15">
        <f t="shared" si="0"/>
        <v>89.571428571428569</v>
      </c>
      <c r="P14" s="15">
        <f t="shared" si="1"/>
        <v>126</v>
      </c>
      <c r="R14" s="1" t="s">
        <v>10</v>
      </c>
      <c r="S14" s="17">
        <f t="shared" ref="S14:AF14" si="6">SUM(C26:C29)</f>
        <v>319.85714285714289</v>
      </c>
      <c r="T14" s="17">
        <f t="shared" si="6"/>
        <v>0</v>
      </c>
      <c r="U14" s="17">
        <f t="shared" si="6"/>
        <v>106.14285714285714</v>
      </c>
      <c r="V14" s="17">
        <f t="shared" si="6"/>
        <v>86.571428571428584</v>
      </c>
      <c r="W14" s="17">
        <f t="shared" si="6"/>
        <v>3.7142857142857144</v>
      </c>
      <c r="X14" s="17">
        <f t="shared" si="6"/>
        <v>0.2857142857142857</v>
      </c>
      <c r="Y14" s="17">
        <f t="shared" si="6"/>
        <v>30.714285714285715</v>
      </c>
      <c r="Z14" s="17">
        <f t="shared" si="6"/>
        <v>4.2857142857142856</v>
      </c>
      <c r="AA14" s="17">
        <f t="shared" si="6"/>
        <v>3.4285714285714288</v>
      </c>
      <c r="AB14" s="17">
        <f t="shared" si="6"/>
        <v>1.5714285714285714</v>
      </c>
      <c r="AC14" s="17">
        <f t="shared" si="6"/>
        <v>163.57142857142856</v>
      </c>
      <c r="AD14" s="17">
        <f t="shared" si="6"/>
        <v>0</v>
      </c>
      <c r="AE14" s="31">
        <f t="shared" si="6"/>
        <v>556.57142857142856</v>
      </c>
      <c r="AF14" s="31">
        <f t="shared" si="6"/>
        <v>720.14285714285711</v>
      </c>
    </row>
    <row r="15" spans="2:32" ht="23.1" customHeight="1" x14ac:dyDescent="0.25">
      <c r="B15" s="23" t="s">
        <v>42</v>
      </c>
      <c r="C15" s="49">
        <f>AVERAGE('11.08 Entebbe-Kampala'!C15,'12.08 Entebbe-Kampala'!C15,'13.08 Entebbe-Kampala'!C15,'14.08 Entebbe-Kampala'!C15,'15.08 Entebbe-Kampala 24 hr'!C15,'16.08 Entebbe-Kampala 24'!C15,'17.08 Entebbe-Kampala'!C15)</f>
        <v>26.571428571428573</v>
      </c>
      <c r="D15" s="49">
        <f>AVERAGE('11.08 Entebbe-Kampala'!D15,'12.08 Entebbe-Kampala'!D15,'13.08 Entebbe-Kampala'!D15,'14.08 Entebbe-Kampala'!D15,'15.08 Entebbe-Kampala 24 hr'!D15,'16.08 Entebbe-Kampala 24'!D15,'17.08 Entebbe-Kampala'!D15)</f>
        <v>0</v>
      </c>
      <c r="E15" s="49">
        <f>AVERAGE('11.08 Entebbe-Kampala'!E15,'12.08 Entebbe-Kampala'!E15,'13.08 Entebbe-Kampala'!E15,'14.08 Entebbe-Kampala'!E15,'15.08 Entebbe-Kampala 24 hr'!E15,'16.08 Entebbe-Kampala 24'!E15,'17.08 Entebbe-Kampala'!E15)</f>
        <v>24.285714285714285</v>
      </c>
      <c r="F15" s="49">
        <f>AVERAGE('11.08 Entebbe-Kampala'!F15,'12.08 Entebbe-Kampala'!F15,'13.08 Entebbe-Kampala'!F15,'14.08 Entebbe-Kampala'!F15,'15.08 Entebbe-Kampala 24 hr'!F15,'16.08 Entebbe-Kampala 24'!F15,'17.08 Entebbe-Kampala'!F15)</f>
        <v>24.285714285714285</v>
      </c>
      <c r="G15" s="49">
        <f>AVERAGE('11.08 Entebbe-Kampala'!G15,'12.08 Entebbe-Kampala'!G15,'13.08 Entebbe-Kampala'!G15,'14.08 Entebbe-Kampala'!G15,'15.08 Entebbe-Kampala 24 hr'!G15,'16.08 Entebbe-Kampala 24'!G15,'17.08 Entebbe-Kampala'!G15)</f>
        <v>0.7142857142857143</v>
      </c>
      <c r="H15" s="49">
        <f>AVERAGE('11.08 Entebbe-Kampala'!H15,'12.08 Entebbe-Kampala'!H15,'13.08 Entebbe-Kampala'!H15,'14.08 Entebbe-Kampala'!H15,'15.08 Entebbe-Kampala 24 hr'!H15,'16.08 Entebbe-Kampala 24'!H15,'17.08 Entebbe-Kampala'!H15)</f>
        <v>0.14285714285714285</v>
      </c>
      <c r="I15" s="49">
        <f>AVERAGE('11.08 Entebbe-Kampala'!I15,'12.08 Entebbe-Kampala'!I15,'13.08 Entebbe-Kampala'!I15,'14.08 Entebbe-Kampala'!I15,'15.08 Entebbe-Kampala 24 hr'!I15,'16.08 Entebbe-Kampala 24'!I15,'17.08 Entebbe-Kampala'!I15)</f>
        <v>1.4285714285714286</v>
      </c>
      <c r="J15" s="49">
        <f>AVERAGE('11.08 Entebbe-Kampala'!J15,'12.08 Entebbe-Kampala'!J15,'13.08 Entebbe-Kampala'!J15,'14.08 Entebbe-Kampala'!J15,'15.08 Entebbe-Kampala 24 hr'!J15,'16.08 Entebbe-Kampala 24'!J15,'17.08 Entebbe-Kampala'!J15)</f>
        <v>0</v>
      </c>
      <c r="K15" s="49">
        <f>AVERAGE('11.08 Entebbe-Kampala'!K15,'12.08 Entebbe-Kampala'!K15,'13.08 Entebbe-Kampala'!K15,'14.08 Entebbe-Kampala'!K15,'15.08 Entebbe-Kampala 24 hr'!K15,'16.08 Entebbe-Kampala 24'!K15,'17.08 Entebbe-Kampala'!K15)</f>
        <v>0</v>
      </c>
      <c r="L15" s="49">
        <f>AVERAGE('11.08 Entebbe-Kampala'!L15,'12.08 Entebbe-Kampala'!L15,'13.08 Entebbe-Kampala'!L15,'14.08 Entebbe-Kampala'!L15,'15.08 Entebbe-Kampala 24 hr'!L15,'16.08 Entebbe-Kampala 24'!L15,'17.08 Entebbe-Kampala'!L15)</f>
        <v>0</v>
      </c>
      <c r="M15" s="49">
        <f>AVERAGE('11.08 Entebbe-Kampala'!M15,'12.08 Entebbe-Kampala'!M15,'13.08 Entebbe-Kampala'!M15,'14.08 Entebbe-Kampala'!M15,'15.08 Entebbe-Kampala 24 hr'!M15,'16.08 Entebbe-Kampala 24'!M15,'17.08 Entebbe-Kampala'!M15)</f>
        <v>38</v>
      </c>
      <c r="N15" s="49">
        <f>AVERAGE('11.08 Entebbe-Kampala'!N15,'12.08 Entebbe-Kampala'!N15,'13.08 Entebbe-Kampala'!N15,'14.08 Entebbe-Kampala'!N15,'15.08 Entebbe-Kampala 24 hr'!N15,'16.08 Entebbe-Kampala 24'!N15,'17.08 Entebbe-Kampala'!N15)</f>
        <v>0</v>
      </c>
      <c r="O15" s="15">
        <f t="shared" si="0"/>
        <v>77.428571428571416</v>
      </c>
      <c r="P15" s="15">
        <f t="shared" si="1"/>
        <v>115.42857142857142</v>
      </c>
      <c r="R15" s="1" t="s">
        <v>11</v>
      </c>
      <c r="S15" s="17">
        <f t="shared" ref="S15:AF15" si="7">SUM(C30:C33)</f>
        <v>279.71428571428572</v>
      </c>
      <c r="T15" s="17">
        <f t="shared" si="7"/>
        <v>0</v>
      </c>
      <c r="U15" s="17">
        <f t="shared" si="7"/>
        <v>160.14285714285714</v>
      </c>
      <c r="V15" s="17">
        <f t="shared" si="7"/>
        <v>73.285714285714278</v>
      </c>
      <c r="W15" s="17">
        <f t="shared" si="7"/>
        <v>4.7142857142857144</v>
      </c>
      <c r="X15" s="17">
        <f t="shared" si="7"/>
        <v>1</v>
      </c>
      <c r="Y15" s="17">
        <f t="shared" si="7"/>
        <v>31.142857142857146</v>
      </c>
      <c r="Z15" s="17">
        <f t="shared" si="7"/>
        <v>4.5714285714285712</v>
      </c>
      <c r="AA15" s="17">
        <f t="shared" si="7"/>
        <v>1</v>
      </c>
      <c r="AB15" s="17">
        <f t="shared" si="7"/>
        <v>2.1428571428571428</v>
      </c>
      <c r="AC15" s="17">
        <f t="shared" si="7"/>
        <v>161.57142857142858</v>
      </c>
      <c r="AD15" s="17">
        <f t="shared" si="7"/>
        <v>0</v>
      </c>
      <c r="AE15" s="31">
        <f t="shared" si="7"/>
        <v>557.71428571428567</v>
      </c>
      <c r="AF15" s="31">
        <f t="shared" si="7"/>
        <v>719.28571428571422</v>
      </c>
    </row>
    <row r="16" spans="2:32" ht="23.1" customHeight="1" x14ac:dyDescent="0.25">
      <c r="B16" s="23" t="s">
        <v>43</v>
      </c>
      <c r="C16" s="49">
        <f>AVERAGE('11.08 Entebbe-Kampala'!C16,'12.08 Entebbe-Kampala'!C16,'13.08 Entebbe-Kampala'!C16,'14.08 Entebbe-Kampala'!C16,'15.08 Entebbe-Kampala 24 hr'!C16,'16.08 Entebbe-Kampala 24'!C16,'17.08 Entebbe-Kampala'!C16)</f>
        <v>35.571428571428569</v>
      </c>
      <c r="D16" s="49">
        <f>AVERAGE('11.08 Entebbe-Kampala'!D16,'12.08 Entebbe-Kampala'!D16,'13.08 Entebbe-Kampala'!D16,'14.08 Entebbe-Kampala'!D16,'15.08 Entebbe-Kampala 24 hr'!D16,'16.08 Entebbe-Kampala 24'!D16,'17.08 Entebbe-Kampala'!D16)</f>
        <v>0</v>
      </c>
      <c r="E16" s="49">
        <f>AVERAGE('11.08 Entebbe-Kampala'!E16,'12.08 Entebbe-Kampala'!E16,'13.08 Entebbe-Kampala'!E16,'14.08 Entebbe-Kampala'!E16,'15.08 Entebbe-Kampala 24 hr'!E16,'16.08 Entebbe-Kampala 24'!E16,'17.08 Entebbe-Kampala'!E16)</f>
        <v>25.714285714285715</v>
      </c>
      <c r="F16" s="49">
        <f>AVERAGE('11.08 Entebbe-Kampala'!F16,'12.08 Entebbe-Kampala'!F16,'13.08 Entebbe-Kampala'!F16,'14.08 Entebbe-Kampala'!F16,'15.08 Entebbe-Kampala 24 hr'!F16,'16.08 Entebbe-Kampala 24'!F16,'17.08 Entebbe-Kampala'!F16)</f>
        <v>21</v>
      </c>
      <c r="G16" s="49">
        <f>AVERAGE('11.08 Entebbe-Kampala'!G16,'12.08 Entebbe-Kampala'!G16,'13.08 Entebbe-Kampala'!G16,'14.08 Entebbe-Kampala'!G16,'15.08 Entebbe-Kampala 24 hr'!G16,'16.08 Entebbe-Kampala 24'!G16,'17.08 Entebbe-Kampala'!G16)</f>
        <v>1</v>
      </c>
      <c r="H16" s="49">
        <f>AVERAGE('11.08 Entebbe-Kampala'!H16,'12.08 Entebbe-Kampala'!H16,'13.08 Entebbe-Kampala'!H16,'14.08 Entebbe-Kampala'!H16,'15.08 Entebbe-Kampala 24 hr'!H16,'16.08 Entebbe-Kampala 24'!H16,'17.08 Entebbe-Kampala'!H16)</f>
        <v>1</v>
      </c>
      <c r="I16" s="49">
        <f>AVERAGE('11.08 Entebbe-Kampala'!I16,'12.08 Entebbe-Kampala'!I16,'13.08 Entebbe-Kampala'!I16,'14.08 Entebbe-Kampala'!I16,'15.08 Entebbe-Kampala 24 hr'!I16,'16.08 Entebbe-Kampala 24'!I16,'17.08 Entebbe-Kampala'!I16)</f>
        <v>1.7142857142857142</v>
      </c>
      <c r="J16" s="49">
        <f>AVERAGE('11.08 Entebbe-Kampala'!J16,'12.08 Entebbe-Kampala'!J16,'13.08 Entebbe-Kampala'!J16,'14.08 Entebbe-Kampala'!J16,'15.08 Entebbe-Kampala 24 hr'!J16,'16.08 Entebbe-Kampala 24'!J16,'17.08 Entebbe-Kampala'!J16)</f>
        <v>0.14285714285714285</v>
      </c>
      <c r="K16" s="49">
        <f>AVERAGE('11.08 Entebbe-Kampala'!K16,'12.08 Entebbe-Kampala'!K16,'13.08 Entebbe-Kampala'!K16,'14.08 Entebbe-Kampala'!K16,'15.08 Entebbe-Kampala 24 hr'!K16,'16.08 Entebbe-Kampala 24'!K16,'17.08 Entebbe-Kampala'!K16)</f>
        <v>0</v>
      </c>
      <c r="L16" s="49">
        <f>AVERAGE('11.08 Entebbe-Kampala'!L16,'12.08 Entebbe-Kampala'!L16,'13.08 Entebbe-Kampala'!L16,'14.08 Entebbe-Kampala'!L16,'15.08 Entebbe-Kampala 24 hr'!L16,'16.08 Entebbe-Kampala 24'!L16,'17.08 Entebbe-Kampala'!L16)</f>
        <v>0.14285714285714285</v>
      </c>
      <c r="M16" s="49">
        <f>AVERAGE('11.08 Entebbe-Kampala'!M16,'12.08 Entebbe-Kampala'!M16,'13.08 Entebbe-Kampala'!M16,'14.08 Entebbe-Kampala'!M16,'15.08 Entebbe-Kampala 24 hr'!M16,'16.08 Entebbe-Kampala 24'!M16,'17.08 Entebbe-Kampala'!M16)</f>
        <v>29.857142857142858</v>
      </c>
      <c r="N16" s="49">
        <f>AVERAGE('11.08 Entebbe-Kampala'!N16,'12.08 Entebbe-Kampala'!N16,'13.08 Entebbe-Kampala'!N16,'14.08 Entebbe-Kampala'!N16,'15.08 Entebbe-Kampala 24 hr'!N16,'16.08 Entebbe-Kampala 24'!N16,'17.08 Entebbe-Kampala'!N16)</f>
        <v>0</v>
      </c>
      <c r="O16" s="15">
        <f t="shared" si="0"/>
        <v>86.285714285714263</v>
      </c>
      <c r="P16" s="15">
        <f t="shared" si="1"/>
        <v>116.14285714285712</v>
      </c>
      <c r="R16" s="1" t="s">
        <v>12</v>
      </c>
      <c r="S16" s="17">
        <f t="shared" ref="S16:AF16" si="8">SUM(C34:C37)</f>
        <v>301.28571428571433</v>
      </c>
      <c r="T16" s="17">
        <f t="shared" si="8"/>
        <v>0</v>
      </c>
      <c r="U16" s="17">
        <f t="shared" si="8"/>
        <v>148.42857142857144</v>
      </c>
      <c r="V16" s="17">
        <f t="shared" si="8"/>
        <v>79.285714285714278</v>
      </c>
      <c r="W16" s="17">
        <f t="shared" si="8"/>
        <v>4.4285714285714288</v>
      </c>
      <c r="X16" s="17">
        <f t="shared" si="8"/>
        <v>0.71428571428571419</v>
      </c>
      <c r="Y16" s="17">
        <f t="shared" si="8"/>
        <v>28.857142857142858</v>
      </c>
      <c r="Z16" s="17">
        <f t="shared" si="8"/>
        <v>1.857142857142857</v>
      </c>
      <c r="AA16" s="17">
        <f t="shared" si="8"/>
        <v>3.4285714285714284</v>
      </c>
      <c r="AB16" s="17">
        <f t="shared" si="8"/>
        <v>1.2857142857142856</v>
      </c>
      <c r="AC16" s="17">
        <f t="shared" si="8"/>
        <v>162.42857142857142</v>
      </c>
      <c r="AD16" s="17">
        <f t="shared" si="8"/>
        <v>0</v>
      </c>
      <c r="AE16" s="31">
        <f t="shared" si="8"/>
        <v>569.57142857142856</v>
      </c>
      <c r="AF16" s="31">
        <f t="shared" si="8"/>
        <v>732</v>
      </c>
    </row>
    <row r="17" spans="2:32" ht="23.1" customHeight="1" x14ac:dyDescent="0.25">
      <c r="B17" s="23" t="s">
        <v>44</v>
      </c>
      <c r="C17" s="49">
        <f>AVERAGE('11.08 Entebbe-Kampala'!C17,'12.08 Entebbe-Kampala'!C17,'13.08 Entebbe-Kampala'!C17,'14.08 Entebbe-Kampala'!C17,'15.08 Entebbe-Kampala 24 hr'!C17,'16.08 Entebbe-Kampala 24'!C17,'17.08 Entebbe-Kampala'!C17)</f>
        <v>64.428571428571431</v>
      </c>
      <c r="D17" s="49">
        <f>AVERAGE('11.08 Entebbe-Kampala'!D17,'12.08 Entebbe-Kampala'!D17,'13.08 Entebbe-Kampala'!D17,'14.08 Entebbe-Kampala'!D17,'15.08 Entebbe-Kampala 24 hr'!D17,'16.08 Entebbe-Kampala 24'!D17,'17.08 Entebbe-Kampala'!D17)</f>
        <v>0</v>
      </c>
      <c r="E17" s="49">
        <f>AVERAGE('11.08 Entebbe-Kampala'!E17,'12.08 Entebbe-Kampala'!E17,'13.08 Entebbe-Kampala'!E17,'14.08 Entebbe-Kampala'!E17,'15.08 Entebbe-Kampala 24 hr'!E17,'16.08 Entebbe-Kampala 24'!E17,'17.08 Entebbe-Kampala'!E17)</f>
        <v>38.714285714285715</v>
      </c>
      <c r="F17" s="49">
        <f>AVERAGE('11.08 Entebbe-Kampala'!F17,'12.08 Entebbe-Kampala'!F17,'13.08 Entebbe-Kampala'!F17,'14.08 Entebbe-Kampala'!F17,'15.08 Entebbe-Kampala 24 hr'!F17,'16.08 Entebbe-Kampala 24'!F17,'17.08 Entebbe-Kampala'!F17)</f>
        <v>18.714285714285715</v>
      </c>
      <c r="G17" s="49">
        <f>AVERAGE('11.08 Entebbe-Kampala'!G17,'12.08 Entebbe-Kampala'!G17,'13.08 Entebbe-Kampala'!G17,'14.08 Entebbe-Kampala'!G17,'15.08 Entebbe-Kampala 24 hr'!G17,'16.08 Entebbe-Kampala 24'!G17,'17.08 Entebbe-Kampala'!G17)</f>
        <v>1.1428571428571428</v>
      </c>
      <c r="H17" s="49">
        <f>AVERAGE('11.08 Entebbe-Kampala'!H17,'12.08 Entebbe-Kampala'!H17,'13.08 Entebbe-Kampala'!H17,'14.08 Entebbe-Kampala'!H17,'15.08 Entebbe-Kampala 24 hr'!H17,'16.08 Entebbe-Kampala 24'!H17,'17.08 Entebbe-Kampala'!H17)</f>
        <v>0.5714285714285714</v>
      </c>
      <c r="I17" s="49">
        <f>AVERAGE('11.08 Entebbe-Kampala'!I17,'12.08 Entebbe-Kampala'!I17,'13.08 Entebbe-Kampala'!I17,'14.08 Entebbe-Kampala'!I17,'15.08 Entebbe-Kampala 24 hr'!I17,'16.08 Entebbe-Kampala 24'!I17,'17.08 Entebbe-Kampala'!I17)</f>
        <v>2.2857142857142856</v>
      </c>
      <c r="J17" s="49">
        <f>AVERAGE('11.08 Entebbe-Kampala'!J17,'12.08 Entebbe-Kampala'!J17,'13.08 Entebbe-Kampala'!J17,'14.08 Entebbe-Kampala'!J17,'15.08 Entebbe-Kampala 24 hr'!J17,'16.08 Entebbe-Kampala 24'!J17,'17.08 Entebbe-Kampala'!J17)</f>
        <v>0.8571428571428571</v>
      </c>
      <c r="K17" s="49">
        <f>AVERAGE('11.08 Entebbe-Kampala'!K17,'12.08 Entebbe-Kampala'!K17,'13.08 Entebbe-Kampala'!K17,'14.08 Entebbe-Kampala'!K17,'15.08 Entebbe-Kampala 24 hr'!K17,'16.08 Entebbe-Kampala 24'!K17,'17.08 Entebbe-Kampala'!K17)</f>
        <v>0.14285714285714285</v>
      </c>
      <c r="L17" s="49">
        <f>AVERAGE('11.08 Entebbe-Kampala'!L17,'12.08 Entebbe-Kampala'!L17,'13.08 Entebbe-Kampala'!L17,'14.08 Entebbe-Kampala'!L17,'15.08 Entebbe-Kampala 24 hr'!L17,'16.08 Entebbe-Kampala 24'!L17,'17.08 Entebbe-Kampala'!L17)</f>
        <v>0.14285714285714285</v>
      </c>
      <c r="M17" s="49">
        <f>AVERAGE('11.08 Entebbe-Kampala'!M17,'12.08 Entebbe-Kampala'!M17,'13.08 Entebbe-Kampala'!M17,'14.08 Entebbe-Kampala'!M17,'15.08 Entebbe-Kampala 24 hr'!M17,'16.08 Entebbe-Kampala 24'!M17,'17.08 Entebbe-Kampala'!M17)</f>
        <v>30</v>
      </c>
      <c r="N17" s="49">
        <f>AVERAGE('11.08 Entebbe-Kampala'!N17,'12.08 Entebbe-Kampala'!N17,'13.08 Entebbe-Kampala'!N17,'14.08 Entebbe-Kampala'!N17,'15.08 Entebbe-Kampala 24 hr'!N17,'16.08 Entebbe-Kampala 24'!N17,'17.08 Entebbe-Kampala'!N17)</f>
        <v>0</v>
      </c>
      <c r="O17" s="15">
        <f t="shared" si="0"/>
        <v>127</v>
      </c>
      <c r="P17" s="15">
        <f t="shared" si="1"/>
        <v>157</v>
      </c>
      <c r="R17" s="1" t="s">
        <v>13</v>
      </c>
      <c r="S17" s="17">
        <f t="shared" ref="S17:AF17" si="9">SUM(C38:C41)</f>
        <v>413.85714285714289</v>
      </c>
      <c r="T17" s="17">
        <f t="shared" si="9"/>
        <v>0</v>
      </c>
      <c r="U17" s="17">
        <f t="shared" si="9"/>
        <v>127.85714285714286</v>
      </c>
      <c r="V17" s="17">
        <f t="shared" si="9"/>
        <v>84.285714285714278</v>
      </c>
      <c r="W17" s="17">
        <f t="shared" si="9"/>
        <v>11.428571428571427</v>
      </c>
      <c r="X17" s="17">
        <f t="shared" si="9"/>
        <v>0.71428571428571419</v>
      </c>
      <c r="Y17" s="17">
        <f t="shared" si="9"/>
        <v>33.571428571428569</v>
      </c>
      <c r="Z17" s="17">
        <f t="shared" si="9"/>
        <v>4.1428571428571432</v>
      </c>
      <c r="AA17" s="17">
        <f t="shared" si="9"/>
        <v>2.8571428571428568</v>
      </c>
      <c r="AB17" s="17">
        <f t="shared" si="9"/>
        <v>1.9999999999999996</v>
      </c>
      <c r="AC17" s="17">
        <f t="shared" si="9"/>
        <v>163.85714285714286</v>
      </c>
      <c r="AD17" s="17">
        <f t="shared" si="9"/>
        <v>0</v>
      </c>
      <c r="AE17" s="31">
        <f t="shared" si="9"/>
        <v>680.71428571428567</v>
      </c>
      <c r="AF17" s="31">
        <f t="shared" si="9"/>
        <v>844.57142857142856</v>
      </c>
    </row>
    <row r="18" spans="2:32" ht="23.1" customHeight="1" x14ac:dyDescent="0.25">
      <c r="B18" s="23" t="s">
        <v>45</v>
      </c>
      <c r="C18" s="49">
        <f>AVERAGE('11.08 Entebbe-Kampala'!C18,'12.08 Entebbe-Kampala'!C18,'13.08 Entebbe-Kampala'!C18,'14.08 Entebbe-Kampala'!C18,'15.08 Entebbe-Kampala 24 hr'!C18,'16.08 Entebbe-Kampala 24'!C18,'17.08 Entebbe-Kampala'!C18)</f>
        <v>64.142857142857139</v>
      </c>
      <c r="D18" s="49">
        <f>AVERAGE('11.08 Entebbe-Kampala'!D18,'12.08 Entebbe-Kampala'!D18,'13.08 Entebbe-Kampala'!D18,'14.08 Entebbe-Kampala'!D18,'15.08 Entebbe-Kampala 24 hr'!D18,'16.08 Entebbe-Kampala 24'!D18,'17.08 Entebbe-Kampala'!D18)</f>
        <v>0</v>
      </c>
      <c r="E18" s="49">
        <f>AVERAGE('11.08 Entebbe-Kampala'!E18,'12.08 Entebbe-Kampala'!E18,'13.08 Entebbe-Kampala'!E18,'14.08 Entebbe-Kampala'!E18,'15.08 Entebbe-Kampala 24 hr'!E18,'16.08 Entebbe-Kampala 24'!E18,'17.08 Entebbe-Kampala'!E18)</f>
        <v>30.285714285714285</v>
      </c>
      <c r="F18" s="49">
        <f>AVERAGE('11.08 Entebbe-Kampala'!F18,'12.08 Entebbe-Kampala'!F18,'13.08 Entebbe-Kampala'!F18,'14.08 Entebbe-Kampala'!F18,'15.08 Entebbe-Kampala 24 hr'!F18,'16.08 Entebbe-Kampala 24'!F18,'17.08 Entebbe-Kampala'!F18)</f>
        <v>18.428571428571427</v>
      </c>
      <c r="G18" s="49">
        <f>AVERAGE('11.08 Entebbe-Kampala'!G18,'12.08 Entebbe-Kampala'!G18,'13.08 Entebbe-Kampala'!G18,'14.08 Entebbe-Kampala'!G18,'15.08 Entebbe-Kampala 24 hr'!G18,'16.08 Entebbe-Kampala 24'!G18,'17.08 Entebbe-Kampala'!G18)</f>
        <v>1.7142857142857142</v>
      </c>
      <c r="H18" s="49">
        <f>AVERAGE('11.08 Entebbe-Kampala'!H18,'12.08 Entebbe-Kampala'!H18,'13.08 Entebbe-Kampala'!H18,'14.08 Entebbe-Kampala'!H18,'15.08 Entebbe-Kampala 24 hr'!H18,'16.08 Entebbe-Kampala 24'!H18,'17.08 Entebbe-Kampala'!H18)</f>
        <v>1.2857142857142858</v>
      </c>
      <c r="I18" s="49">
        <f>AVERAGE('11.08 Entebbe-Kampala'!I18,'12.08 Entebbe-Kampala'!I18,'13.08 Entebbe-Kampala'!I18,'14.08 Entebbe-Kampala'!I18,'15.08 Entebbe-Kampala 24 hr'!I18,'16.08 Entebbe-Kampala 24'!I18,'17.08 Entebbe-Kampala'!I18)</f>
        <v>2.8571428571428572</v>
      </c>
      <c r="J18" s="49">
        <f>AVERAGE('11.08 Entebbe-Kampala'!J18,'12.08 Entebbe-Kampala'!J18,'13.08 Entebbe-Kampala'!J18,'14.08 Entebbe-Kampala'!J18,'15.08 Entebbe-Kampala 24 hr'!J18,'16.08 Entebbe-Kampala 24'!J18,'17.08 Entebbe-Kampala'!J18)</f>
        <v>0.42857142857142855</v>
      </c>
      <c r="K18" s="49">
        <f>AVERAGE('11.08 Entebbe-Kampala'!K18,'12.08 Entebbe-Kampala'!K18,'13.08 Entebbe-Kampala'!K18,'14.08 Entebbe-Kampala'!K18,'15.08 Entebbe-Kampala 24 hr'!K18,'16.08 Entebbe-Kampala 24'!K18,'17.08 Entebbe-Kampala'!K18)</f>
        <v>0.14285714285714285</v>
      </c>
      <c r="L18" s="49">
        <f>AVERAGE('11.08 Entebbe-Kampala'!L18,'12.08 Entebbe-Kampala'!L18,'13.08 Entebbe-Kampala'!L18,'14.08 Entebbe-Kampala'!L18,'15.08 Entebbe-Kampala 24 hr'!L18,'16.08 Entebbe-Kampala 24'!L18,'17.08 Entebbe-Kampala'!L18)</f>
        <v>0</v>
      </c>
      <c r="M18" s="49">
        <f>AVERAGE('11.08 Entebbe-Kampala'!M18,'12.08 Entebbe-Kampala'!M18,'13.08 Entebbe-Kampala'!M18,'14.08 Entebbe-Kampala'!M18,'15.08 Entebbe-Kampala 24 hr'!M18,'16.08 Entebbe-Kampala 24'!M18,'17.08 Entebbe-Kampala'!M18)</f>
        <v>33.571428571428569</v>
      </c>
      <c r="N18" s="49">
        <f>AVERAGE('11.08 Entebbe-Kampala'!N18,'12.08 Entebbe-Kampala'!N18,'13.08 Entebbe-Kampala'!N18,'14.08 Entebbe-Kampala'!N18,'15.08 Entebbe-Kampala 24 hr'!N18,'16.08 Entebbe-Kampala 24'!N18,'17.08 Entebbe-Kampala'!N18)</f>
        <v>0</v>
      </c>
      <c r="O18" s="15">
        <f t="shared" si="0"/>
        <v>119.28571428571428</v>
      </c>
      <c r="P18" s="15">
        <f t="shared" si="1"/>
        <v>152.85714285714283</v>
      </c>
      <c r="R18" s="1" t="s">
        <v>14</v>
      </c>
      <c r="S18" s="17">
        <f t="shared" ref="S18:AF18" si="10">SUM(C42:C45)</f>
        <v>491</v>
      </c>
      <c r="T18" s="17">
        <f t="shared" si="10"/>
        <v>0</v>
      </c>
      <c r="U18" s="17">
        <f t="shared" si="10"/>
        <v>111.28571428571428</v>
      </c>
      <c r="V18" s="17">
        <f t="shared" si="10"/>
        <v>103.42857142857142</v>
      </c>
      <c r="W18" s="17">
        <f t="shared" si="10"/>
        <v>7.5714285714285712</v>
      </c>
      <c r="X18" s="17">
        <f t="shared" si="10"/>
        <v>0.42857142857142855</v>
      </c>
      <c r="Y18" s="17">
        <f t="shared" si="10"/>
        <v>30.857142857142858</v>
      </c>
      <c r="Z18" s="17">
        <f t="shared" si="10"/>
        <v>5</v>
      </c>
      <c r="AA18" s="17">
        <f t="shared" si="10"/>
        <v>2.4285714285714284</v>
      </c>
      <c r="AB18" s="17">
        <f t="shared" si="10"/>
        <v>2.4285714285714284</v>
      </c>
      <c r="AC18" s="17">
        <f t="shared" si="10"/>
        <v>156.85714285714286</v>
      </c>
      <c r="AD18" s="17">
        <f t="shared" si="10"/>
        <v>0</v>
      </c>
      <c r="AE18" s="31">
        <f t="shared" si="10"/>
        <v>754.42857142857133</v>
      </c>
      <c r="AF18" s="31">
        <f t="shared" si="10"/>
        <v>911.28571428571422</v>
      </c>
    </row>
    <row r="19" spans="2:32" ht="23.1" customHeight="1" x14ac:dyDescent="0.25">
      <c r="B19" s="23" t="s">
        <v>46</v>
      </c>
      <c r="C19" s="49">
        <f>AVERAGE('11.08 Entebbe-Kampala'!C19,'12.08 Entebbe-Kampala'!C19,'13.08 Entebbe-Kampala'!C19,'14.08 Entebbe-Kampala'!C19,'15.08 Entebbe-Kampala 24 hr'!C19,'16.08 Entebbe-Kampala 24'!C19,'17.08 Entebbe-Kampala'!C19)</f>
        <v>68.857142857142861</v>
      </c>
      <c r="D19" s="49">
        <f>AVERAGE('11.08 Entebbe-Kampala'!D19,'12.08 Entebbe-Kampala'!D19,'13.08 Entebbe-Kampala'!D19,'14.08 Entebbe-Kampala'!D19,'15.08 Entebbe-Kampala 24 hr'!D19,'16.08 Entebbe-Kampala 24'!D19,'17.08 Entebbe-Kampala'!D19)</f>
        <v>0</v>
      </c>
      <c r="E19" s="49">
        <f>AVERAGE('11.08 Entebbe-Kampala'!E19,'12.08 Entebbe-Kampala'!E19,'13.08 Entebbe-Kampala'!E19,'14.08 Entebbe-Kampala'!E19,'15.08 Entebbe-Kampala 24 hr'!E19,'16.08 Entebbe-Kampala 24'!E19,'17.08 Entebbe-Kampala'!E19)</f>
        <v>24.428571428571427</v>
      </c>
      <c r="F19" s="49">
        <f>AVERAGE('11.08 Entebbe-Kampala'!F19,'12.08 Entebbe-Kampala'!F19,'13.08 Entebbe-Kampala'!F19,'14.08 Entebbe-Kampala'!F19,'15.08 Entebbe-Kampala 24 hr'!F19,'16.08 Entebbe-Kampala 24'!F19,'17.08 Entebbe-Kampala'!F19)</f>
        <v>20.285714285714285</v>
      </c>
      <c r="G19" s="49">
        <f>AVERAGE('11.08 Entebbe-Kampala'!G19,'12.08 Entebbe-Kampala'!G19,'13.08 Entebbe-Kampala'!G19,'14.08 Entebbe-Kampala'!G19,'15.08 Entebbe-Kampala 24 hr'!G19,'16.08 Entebbe-Kampala 24'!G19,'17.08 Entebbe-Kampala'!G19)</f>
        <v>1</v>
      </c>
      <c r="H19" s="49">
        <f>AVERAGE('11.08 Entebbe-Kampala'!H19,'12.08 Entebbe-Kampala'!H19,'13.08 Entebbe-Kampala'!H19,'14.08 Entebbe-Kampala'!H19,'15.08 Entebbe-Kampala 24 hr'!H19,'16.08 Entebbe-Kampala 24'!H19,'17.08 Entebbe-Kampala'!H19)</f>
        <v>0</v>
      </c>
      <c r="I19" s="49">
        <f>AVERAGE('11.08 Entebbe-Kampala'!I19,'12.08 Entebbe-Kampala'!I19,'13.08 Entebbe-Kampala'!I19,'14.08 Entebbe-Kampala'!I19,'15.08 Entebbe-Kampala 24 hr'!I19,'16.08 Entebbe-Kampala 24'!I19,'17.08 Entebbe-Kampala'!I19)</f>
        <v>3.1428571428571428</v>
      </c>
      <c r="J19" s="49">
        <f>AVERAGE('11.08 Entebbe-Kampala'!J19,'12.08 Entebbe-Kampala'!J19,'13.08 Entebbe-Kampala'!J19,'14.08 Entebbe-Kampala'!J19,'15.08 Entebbe-Kampala 24 hr'!J19,'16.08 Entebbe-Kampala 24'!J19,'17.08 Entebbe-Kampala'!J19)</f>
        <v>0.5714285714285714</v>
      </c>
      <c r="K19" s="49">
        <f>AVERAGE('11.08 Entebbe-Kampala'!K19,'12.08 Entebbe-Kampala'!K19,'13.08 Entebbe-Kampala'!K19,'14.08 Entebbe-Kampala'!K19,'15.08 Entebbe-Kampala 24 hr'!K19,'16.08 Entebbe-Kampala 24'!K19,'17.08 Entebbe-Kampala'!K19)</f>
        <v>0.14285714285714285</v>
      </c>
      <c r="L19" s="49">
        <f>AVERAGE('11.08 Entebbe-Kampala'!L19,'12.08 Entebbe-Kampala'!L19,'13.08 Entebbe-Kampala'!L19,'14.08 Entebbe-Kampala'!L19,'15.08 Entebbe-Kampala 24 hr'!L19,'16.08 Entebbe-Kampala 24'!L19,'17.08 Entebbe-Kampala'!L19)</f>
        <v>0.14285714285714285</v>
      </c>
      <c r="M19" s="49">
        <f>AVERAGE('11.08 Entebbe-Kampala'!M19,'12.08 Entebbe-Kampala'!M19,'13.08 Entebbe-Kampala'!M19,'14.08 Entebbe-Kampala'!M19,'15.08 Entebbe-Kampala 24 hr'!M19,'16.08 Entebbe-Kampala 24'!M19,'17.08 Entebbe-Kampala'!M19)</f>
        <v>38</v>
      </c>
      <c r="N19" s="49">
        <f>AVERAGE('11.08 Entebbe-Kampala'!N19,'12.08 Entebbe-Kampala'!N19,'13.08 Entebbe-Kampala'!N19,'14.08 Entebbe-Kampala'!N19,'15.08 Entebbe-Kampala 24 hr'!N19,'16.08 Entebbe-Kampala 24'!N19,'17.08 Entebbe-Kampala'!N19)</f>
        <v>0</v>
      </c>
      <c r="O19" s="15">
        <f t="shared" si="0"/>
        <v>118.57142857142857</v>
      </c>
      <c r="P19" s="15">
        <f t="shared" si="1"/>
        <v>156.57142857142856</v>
      </c>
      <c r="R19" s="1" t="s">
        <v>15</v>
      </c>
      <c r="S19" s="17">
        <f t="shared" ref="S19:AF19" si="11">SUM(C46:C49)</f>
        <v>315.42857142857144</v>
      </c>
      <c r="T19" s="17">
        <f t="shared" si="11"/>
        <v>0</v>
      </c>
      <c r="U19" s="17">
        <f t="shared" si="11"/>
        <v>196</v>
      </c>
      <c r="V19" s="17">
        <f t="shared" si="11"/>
        <v>95.428571428571431</v>
      </c>
      <c r="W19" s="17">
        <f t="shared" si="11"/>
        <v>6</v>
      </c>
      <c r="X19" s="17">
        <f t="shared" si="11"/>
        <v>4.1428571428571432</v>
      </c>
      <c r="Y19" s="17">
        <f t="shared" si="11"/>
        <v>32.714285714285715</v>
      </c>
      <c r="Z19" s="17">
        <f t="shared" si="11"/>
        <v>5.1428571428571432</v>
      </c>
      <c r="AA19" s="17">
        <f t="shared" si="11"/>
        <v>1.857142857142857</v>
      </c>
      <c r="AB19" s="17">
        <f t="shared" si="11"/>
        <v>3</v>
      </c>
      <c r="AC19" s="17">
        <f t="shared" si="11"/>
        <v>166.42857142857144</v>
      </c>
      <c r="AD19" s="17">
        <f t="shared" si="11"/>
        <v>0</v>
      </c>
      <c r="AE19" s="31">
        <f t="shared" si="11"/>
        <v>659.71428571428578</v>
      </c>
      <c r="AF19" s="31">
        <f t="shared" si="11"/>
        <v>826.14285714285711</v>
      </c>
    </row>
    <row r="20" spans="2:32" ht="23.1" customHeight="1" x14ac:dyDescent="0.25">
      <c r="B20" s="23" t="s">
        <v>47</v>
      </c>
      <c r="C20" s="49">
        <f>AVERAGE('11.08 Entebbe-Kampala'!C20,'12.08 Entebbe-Kampala'!C20,'13.08 Entebbe-Kampala'!C20,'14.08 Entebbe-Kampala'!C20,'15.08 Entebbe-Kampala 24 hr'!C20,'16.08 Entebbe-Kampala 24'!C20,'17.08 Entebbe-Kampala'!C20)</f>
        <v>61.428571428571431</v>
      </c>
      <c r="D20" s="49">
        <f>AVERAGE('11.08 Entebbe-Kampala'!D20,'12.08 Entebbe-Kampala'!D20,'13.08 Entebbe-Kampala'!D20,'14.08 Entebbe-Kampala'!D20,'15.08 Entebbe-Kampala 24 hr'!D20,'16.08 Entebbe-Kampala 24'!D20,'17.08 Entebbe-Kampala'!D20)</f>
        <v>0</v>
      </c>
      <c r="E20" s="49">
        <f>AVERAGE('11.08 Entebbe-Kampala'!E20,'12.08 Entebbe-Kampala'!E20,'13.08 Entebbe-Kampala'!E20,'14.08 Entebbe-Kampala'!E20,'15.08 Entebbe-Kampala 24 hr'!E20,'16.08 Entebbe-Kampala 24'!E20,'17.08 Entebbe-Kampala'!E20)</f>
        <v>29.428571428571427</v>
      </c>
      <c r="F20" s="49">
        <f>AVERAGE('11.08 Entebbe-Kampala'!F20,'12.08 Entebbe-Kampala'!F20,'13.08 Entebbe-Kampala'!F20,'14.08 Entebbe-Kampala'!F20,'15.08 Entebbe-Kampala 24 hr'!F20,'16.08 Entebbe-Kampala 24'!F20,'17.08 Entebbe-Kampala'!F20)</f>
        <v>20.285714285714285</v>
      </c>
      <c r="G20" s="49">
        <f>AVERAGE('11.08 Entebbe-Kampala'!G20,'12.08 Entebbe-Kampala'!G20,'13.08 Entebbe-Kampala'!G20,'14.08 Entebbe-Kampala'!G20,'15.08 Entebbe-Kampala 24 hr'!G20,'16.08 Entebbe-Kampala 24'!G20,'17.08 Entebbe-Kampala'!G20)</f>
        <v>0.14285714285714285</v>
      </c>
      <c r="H20" s="49">
        <f>AVERAGE('11.08 Entebbe-Kampala'!H20,'12.08 Entebbe-Kampala'!H20,'13.08 Entebbe-Kampala'!H20,'14.08 Entebbe-Kampala'!H20,'15.08 Entebbe-Kampala 24 hr'!H20,'16.08 Entebbe-Kampala 24'!H20,'17.08 Entebbe-Kampala'!H20)</f>
        <v>0.8571428571428571</v>
      </c>
      <c r="I20" s="49">
        <f>AVERAGE('11.08 Entebbe-Kampala'!I20,'12.08 Entebbe-Kampala'!I20,'13.08 Entebbe-Kampala'!I20,'14.08 Entebbe-Kampala'!I20,'15.08 Entebbe-Kampala 24 hr'!I20,'16.08 Entebbe-Kampala 24'!I20,'17.08 Entebbe-Kampala'!I20)</f>
        <v>3.5714285714285716</v>
      </c>
      <c r="J20" s="49">
        <f>AVERAGE('11.08 Entebbe-Kampala'!J20,'12.08 Entebbe-Kampala'!J20,'13.08 Entebbe-Kampala'!J20,'14.08 Entebbe-Kampala'!J20,'15.08 Entebbe-Kampala 24 hr'!J20,'16.08 Entebbe-Kampala 24'!J20,'17.08 Entebbe-Kampala'!J20)</f>
        <v>0.2857142857142857</v>
      </c>
      <c r="K20" s="49">
        <f>AVERAGE('11.08 Entebbe-Kampala'!K20,'12.08 Entebbe-Kampala'!K20,'13.08 Entebbe-Kampala'!K20,'14.08 Entebbe-Kampala'!K20,'15.08 Entebbe-Kampala 24 hr'!K20,'16.08 Entebbe-Kampala 24'!K20,'17.08 Entebbe-Kampala'!K20)</f>
        <v>0.14285714285714285</v>
      </c>
      <c r="L20" s="49">
        <f>AVERAGE('11.08 Entebbe-Kampala'!L20,'12.08 Entebbe-Kampala'!L20,'13.08 Entebbe-Kampala'!L20,'14.08 Entebbe-Kampala'!L20,'15.08 Entebbe-Kampala 24 hr'!L20,'16.08 Entebbe-Kampala 24'!L20,'17.08 Entebbe-Kampala'!L20)</f>
        <v>0.14285714285714285</v>
      </c>
      <c r="M20" s="49">
        <f>AVERAGE('11.08 Entebbe-Kampala'!M20,'12.08 Entebbe-Kampala'!M20,'13.08 Entebbe-Kampala'!M20,'14.08 Entebbe-Kampala'!M20,'15.08 Entebbe-Kampala 24 hr'!M20,'16.08 Entebbe-Kampala 24'!M20,'17.08 Entebbe-Kampala'!M20)</f>
        <v>35.428571428571431</v>
      </c>
      <c r="N20" s="49">
        <f>AVERAGE('11.08 Entebbe-Kampala'!N20,'12.08 Entebbe-Kampala'!N20,'13.08 Entebbe-Kampala'!N20,'14.08 Entebbe-Kampala'!N20,'15.08 Entebbe-Kampala 24 hr'!N20,'16.08 Entebbe-Kampala 24'!N20,'17.08 Entebbe-Kampala'!N20)</f>
        <v>0</v>
      </c>
      <c r="O20" s="15">
        <f t="shared" si="0"/>
        <v>116.28571428571428</v>
      </c>
      <c r="P20" s="15">
        <f t="shared" si="1"/>
        <v>151.71428571428572</v>
      </c>
      <c r="R20" s="1" t="s">
        <v>16</v>
      </c>
      <c r="S20" s="17">
        <f t="shared" ref="S20:AF20" si="12">SUM(C50:C53)</f>
        <v>351.28571428571433</v>
      </c>
      <c r="T20" s="17">
        <f t="shared" si="12"/>
        <v>0</v>
      </c>
      <c r="U20" s="17">
        <f t="shared" si="12"/>
        <v>209.28571428571428</v>
      </c>
      <c r="V20" s="17">
        <f t="shared" si="12"/>
        <v>104.28571428571429</v>
      </c>
      <c r="W20" s="17">
        <f t="shared" si="12"/>
        <v>7</v>
      </c>
      <c r="X20" s="17">
        <f t="shared" si="12"/>
        <v>4.2857142857142856</v>
      </c>
      <c r="Y20" s="17">
        <f t="shared" si="12"/>
        <v>34.428571428571431</v>
      </c>
      <c r="Z20" s="17">
        <f t="shared" si="12"/>
        <v>3</v>
      </c>
      <c r="AA20" s="17">
        <f t="shared" si="12"/>
        <v>5.2857142857142856</v>
      </c>
      <c r="AB20" s="17">
        <f t="shared" si="12"/>
        <v>1.7142857142857142</v>
      </c>
      <c r="AC20" s="17">
        <f t="shared" si="12"/>
        <v>173.85714285714286</v>
      </c>
      <c r="AD20" s="17">
        <f t="shared" si="12"/>
        <v>0</v>
      </c>
      <c r="AE20" s="31">
        <f t="shared" si="12"/>
        <v>720.57142857142867</v>
      </c>
      <c r="AF20" s="31">
        <f t="shared" si="12"/>
        <v>894.42857142857144</v>
      </c>
    </row>
    <row r="21" spans="2:32" ht="23.1" customHeight="1" x14ac:dyDescent="0.25">
      <c r="B21" s="23" t="s">
        <v>48</v>
      </c>
      <c r="C21" s="49">
        <f>AVERAGE('11.08 Entebbe-Kampala'!C21,'12.08 Entebbe-Kampala'!C21,'13.08 Entebbe-Kampala'!C21,'14.08 Entebbe-Kampala'!C21,'15.08 Entebbe-Kampala 24 hr'!C21,'16.08 Entebbe-Kampala 24'!C21,'17.08 Entebbe-Kampala'!C21)</f>
        <v>61.571428571428569</v>
      </c>
      <c r="D21" s="49">
        <f>AVERAGE('11.08 Entebbe-Kampala'!D21,'12.08 Entebbe-Kampala'!D21,'13.08 Entebbe-Kampala'!D21,'14.08 Entebbe-Kampala'!D21,'15.08 Entebbe-Kampala 24 hr'!D21,'16.08 Entebbe-Kampala 24'!D21,'17.08 Entebbe-Kampala'!D21)</f>
        <v>0</v>
      </c>
      <c r="E21" s="49">
        <f>AVERAGE('11.08 Entebbe-Kampala'!E21,'12.08 Entebbe-Kampala'!E21,'13.08 Entebbe-Kampala'!E21,'14.08 Entebbe-Kampala'!E21,'15.08 Entebbe-Kampala 24 hr'!E21,'16.08 Entebbe-Kampala 24'!E21,'17.08 Entebbe-Kampala'!E21)</f>
        <v>29.571428571428573</v>
      </c>
      <c r="F21" s="49">
        <f>AVERAGE('11.08 Entebbe-Kampala'!F21,'12.08 Entebbe-Kampala'!F21,'13.08 Entebbe-Kampala'!F21,'14.08 Entebbe-Kampala'!F21,'15.08 Entebbe-Kampala 24 hr'!F21,'16.08 Entebbe-Kampala 24'!F21,'17.08 Entebbe-Kampala'!F21)</f>
        <v>21.857142857142858</v>
      </c>
      <c r="G21" s="49">
        <f>AVERAGE('11.08 Entebbe-Kampala'!G21,'12.08 Entebbe-Kampala'!G21,'13.08 Entebbe-Kampala'!G21,'14.08 Entebbe-Kampala'!G21,'15.08 Entebbe-Kampala 24 hr'!G21,'16.08 Entebbe-Kampala 24'!G21,'17.08 Entebbe-Kampala'!G21)</f>
        <v>0.42857142857142855</v>
      </c>
      <c r="H21" s="49">
        <f>AVERAGE('11.08 Entebbe-Kampala'!H21,'12.08 Entebbe-Kampala'!H21,'13.08 Entebbe-Kampala'!H21,'14.08 Entebbe-Kampala'!H21,'15.08 Entebbe-Kampala 24 hr'!H21,'16.08 Entebbe-Kampala 24'!H21,'17.08 Entebbe-Kampala'!H21)</f>
        <v>0.14285714285714285</v>
      </c>
      <c r="I21" s="49">
        <f>AVERAGE('11.08 Entebbe-Kampala'!I21,'12.08 Entebbe-Kampala'!I21,'13.08 Entebbe-Kampala'!I21,'14.08 Entebbe-Kampala'!I21,'15.08 Entebbe-Kampala 24 hr'!I21,'16.08 Entebbe-Kampala 24'!I21,'17.08 Entebbe-Kampala'!I21)</f>
        <v>3.7142857142857144</v>
      </c>
      <c r="J21" s="49">
        <f>AVERAGE('11.08 Entebbe-Kampala'!J21,'12.08 Entebbe-Kampala'!J21,'13.08 Entebbe-Kampala'!J21,'14.08 Entebbe-Kampala'!J21,'15.08 Entebbe-Kampala 24 hr'!J21,'16.08 Entebbe-Kampala 24'!J21,'17.08 Entebbe-Kampala'!J21)</f>
        <v>1.1428571428571428</v>
      </c>
      <c r="K21" s="49">
        <f>AVERAGE('11.08 Entebbe-Kampala'!K21,'12.08 Entebbe-Kampala'!K21,'13.08 Entebbe-Kampala'!K21,'14.08 Entebbe-Kampala'!K21,'15.08 Entebbe-Kampala 24 hr'!K21,'16.08 Entebbe-Kampala 24'!K21,'17.08 Entebbe-Kampala'!K21)</f>
        <v>0.8571428571428571</v>
      </c>
      <c r="L21" s="49">
        <f>AVERAGE('11.08 Entebbe-Kampala'!L21,'12.08 Entebbe-Kampala'!L21,'13.08 Entebbe-Kampala'!L21,'14.08 Entebbe-Kampala'!L21,'15.08 Entebbe-Kampala 24 hr'!L21,'16.08 Entebbe-Kampala 24'!L21,'17.08 Entebbe-Kampala'!L21)</f>
        <v>0.14285714285714285</v>
      </c>
      <c r="M21" s="49">
        <f>AVERAGE('11.08 Entebbe-Kampala'!M21,'12.08 Entebbe-Kampala'!M21,'13.08 Entebbe-Kampala'!M21,'14.08 Entebbe-Kampala'!M21,'15.08 Entebbe-Kampala 24 hr'!M21,'16.08 Entebbe-Kampala 24'!M21,'17.08 Entebbe-Kampala'!M21)</f>
        <v>34.142857142857146</v>
      </c>
      <c r="N21" s="49">
        <f>AVERAGE('11.08 Entebbe-Kampala'!N21,'12.08 Entebbe-Kampala'!N21,'13.08 Entebbe-Kampala'!N21,'14.08 Entebbe-Kampala'!N21,'15.08 Entebbe-Kampala 24 hr'!N21,'16.08 Entebbe-Kampala 24'!N21,'17.08 Entebbe-Kampala'!N21)</f>
        <v>0</v>
      </c>
      <c r="O21" s="15">
        <f t="shared" si="0"/>
        <v>119.42857142857142</v>
      </c>
      <c r="P21" s="15">
        <f t="shared" si="1"/>
        <v>153.57142857142856</v>
      </c>
      <c r="R21" s="36" t="s">
        <v>20</v>
      </c>
      <c r="S21" s="34">
        <f t="shared" ref="S21:AF21" si="13">SUM(C54:C57)</f>
        <v>418.71428571428567</v>
      </c>
      <c r="T21" s="17">
        <f t="shared" si="13"/>
        <v>0</v>
      </c>
      <c r="U21" s="17">
        <f t="shared" si="13"/>
        <v>180.00000000000003</v>
      </c>
      <c r="V21" s="17">
        <f t="shared" si="13"/>
        <v>98.999999999999986</v>
      </c>
      <c r="W21" s="17">
        <f t="shared" si="13"/>
        <v>7.5714285714285712</v>
      </c>
      <c r="X21" s="17">
        <f t="shared" si="13"/>
        <v>5.7142857142857144</v>
      </c>
      <c r="Y21" s="17">
        <f t="shared" si="13"/>
        <v>25.571428571428573</v>
      </c>
      <c r="Z21" s="17">
        <f t="shared" si="13"/>
        <v>1.1428571428571428</v>
      </c>
      <c r="AA21" s="17">
        <f t="shared" si="13"/>
        <v>0.5714285714285714</v>
      </c>
      <c r="AB21" s="17">
        <f t="shared" si="13"/>
        <v>0.42857142857142855</v>
      </c>
      <c r="AC21" s="17">
        <f t="shared" si="13"/>
        <v>156.28571428571431</v>
      </c>
      <c r="AD21" s="17">
        <f t="shared" si="13"/>
        <v>0</v>
      </c>
      <c r="AE21" s="31">
        <f t="shared" si="13"/>
        <v>738.71428571428578</v>
      </c>
      <c r="AF21" s="31">
        <f t="shared" si="13"/>
        <v>895</v>
      </c>
    </row>
    <row r="22" spans="2:32" ht="23.1" customHeight="1" x14ac:dyDescent="0.25">
      <c r="B22" s="23" t="s">
        <v>49</v>
      </c>
      <c r="C22" s="49">
        <f>AVERAGE('11.08 Entebbe-Kampala'!C22,'12.08 Entebbe-Kampala'!C22,'13.08 Entebbe-Kampala'!C22,'14.08 Entebbe-Kampala'!C22,'15.08 Entebbe-Kampala 24 hr'!C22,'16.08 Entebbe-Kampala 24'!C22,'17.08 Entebbe-Kampala'!C22)</f>
        <v>63.857142857142854</v>
      </c>
      <c r="D22" s="49">
        <f>AVERAGE('11.08 Entebbe-Kampala'!D22,'12.08 Entebbe-Kampala'!D22,'13.08 Entebbe-Kampala'!D22,'14.08 Entebbe-Kampala'!D22,'15.08 Entebbe-Kampala 24 hr'!D22,'16.08 Entebbe-Kampala 24'!D22,'17.08 Entebbe-Kampala'!D22)</f>
        <v>0</v>
      </c>
      <c r="E22" s="49">
        <f>AVERAGE('11.08 Entebbe-Kampala'!E22,'12.08 Entebbe-Kampala'!E22,'13.08 Entebbe-Kampala'!E22,'14.08 Entebbe-Kampala'!E22,'15.08 Entebbe-Kampala 24 hr'!E22,'16.08 Entebbe-Kampala 24'!E22,'17.08 Entebbe-Kampala'!E22)</f>
        <v>26.142857142857142</v>
      </c>
      <c r="F22" s="49">
        <f>AVERAGE('11.08 Entebbe-Kampala'!F22,'12.08 Entebbe-Kampala'!F22,'13.08 Entebbe-Kampala'!F22,'14.08 Entebbe-Kampala'!F22,'15.08 Entebbe-Kampala 24 hr'!F22,'16.08 Entebbe-Kampala 24'!F22,'17.08 Entebbe-Kampala'!F22)</f>
        <v>16.142857142857142</v>
      </c>
      <c r="G22" s="49">
        <f>AVERAGE('11.08 Entebbe-Kampala'!G22,'12.08 Entebbe-Kampala'!G22,'13.08 Entebbe-Kampala'!G22,'14.08 Entebbe-Kampala'!G22,'15.08 Entebbe-Kampala 24 hr'!G22,'16.08 Entebbe-Kampala 24'!G22,'17.08 Entebbe-Kampala'!G22)</f>
        <v>1</v>
      </c>
      <c r="H22" s="49">
        <f>AVERAGE('11.08 Entebbe-Kampala'!H22,'12.08 Entebbe-Kampala'!H22,'13.08 Entebbe-Kampala'!H22,'14.08 Entebbe-Kampala'!H22,'15.08 Entebbe-Kampala 24 hr'!H22,'16.08 Entebbe-Kampala 24'!H22,'17.08 Entebbe-Kampala'!H22)</f>
        <v>0.5714285714285714</v>
      </c>
      <c r="I22" s="49">
        <f>AVERAGE('11.08 Entebbe-Kampala'!I22,'12.08 Entebbe-Kampala'!I22,'13.08 Entebbe-Kampala'!I22,'14.08 Entebbe-Kampala'!I22,'15.08 Entebbe-Kampala 24 hr'!I22,'16.08 Entebbe-Kampala 24'!I22,'17.08 Entebbe-Kampala'!I22)</f>
        <v>7.1428571428571432</v>
      </c>
      <c r="J22" s="49">
        <f>AVERAGE('11.08 Entebbe-Kampala'!J22,'12.08 Entebbe-Kampala'!J22,'13.08 Entebbe-Kampala'!J22,'14.08 Entebbe-Kampala'!J22,'15.08 Entebbe-Kampala 24 hr'!J22,'16.08 Entebbe-Kampala 24'!J22,'17.08 Entebbe-Kampala'!J22)</f>
        <v>0.8571428571428571</v>
      </c>
      <c r="K22" s="49">
        <f>AVERAGE('11.08 Entebbe-Kampala'!K22,'12.08 Entebbe-Kampala'!K22,'13.08 Entebbe-Kampala'!K22,'14.08 Entebbe-Kampala'!K22,'15.08 Entebbe-Kampala 24 hr'!K22,'16.08 Entebbe-Kampala 24'!K22,'17.08 Entebbe-Kampala'!K22)</f>
        <v>0.8571428571428571</v>
      </c>
      <c r="L22" s="49">
        <f>AVERAGE('11.08 Entebbe-Kampala'!L22,'12.08 Entebbe-Kampala'!L22,'13.08 Entebbe-Kampala'!L22,'14.08 Entebbe-Kampala'!L22,'15.08 Entebbe-Kampala 24 hr'!L22,'16.08 Entebbe-Kampala 24'!L22,'17.08 Entebbe-Kampala'!L22)</f>
        <v>0.14285714285714285</v>
      </c>
      <c r="M22" s="49">
        <f>AVERAGE('11.08 Entebbe-Kampala'!M22,'12.08 Entebbe-Kampala'!M22,'13.08 Entebbe-Kampala'!M22,'14.08 Entebbe-Kampala'!M22,'15.08 Entebbe-Kampala 24 hr'!M22,'16.08 Entebbe-Kampala 24'!M22,'17.08 Entebbe-Kampala'!M22)</f>
        <v>33.285714285714285</v>
      </c>
      <c r="N22" s="49">
        <f>AVERAGE('11.08 Entebbe-Kampala'!N22,'12.08 Entebbe-Kampala'!N22,'13.08 Entebbe-Kampala'!N22,'14.08 Entebbe-Kampala'!N22,'15.08 Entebbe-Kampala 24 hr'!N22,'16.08 Entebbe-Kampala 24'!N22,'17.08 Entebbe-Kampala'!N22)</f>
        <v>0</v>
      </c>
      <c r="O22" s="15">
        <f t="shared" si="0"/>
        <v>116.71428571428571</v>
      </c>
      <c r="P22" s="15">
        <f t="shared" si="1"/>
        <v>150</v>
      </c>
      <c r="R22" s="1" t="s">
        <v>146</v>
      </c>
      <c r="S22" s="34">
        <f>SUM(C58:C61)</f>
        <v>283.07903202328964</v>
      </c>
      <c r="T22" s="34">
        <f t="shared" ref="T22:AF22" si="14">SUM(D58:D61)</f>
        <v>0</v>
      </c>
      <c r="U22" s="34">
        <f t="shared" si="14"/>
        <v>167.59182860262007</v>
      </c>
      <c r="V22" s="34">
        <f t="shared" si="14"/>
        <v>91.064574235807854</v>
      </c>
      <c r="W22" s="34">
        <f t="shared" si="14"/>
        <v>10.118286026200872</v>
      </c>
      <c r="X22" s="34">
        <f t="shared" si="14"/>
        <v>4.9294213973799117</v>
      </c>
      <c r="Y22" s="34">
        <f t="shared" si="14"/>
        <v>26.592931222707421</v>
      </c>
      <c r="Z22" s="34">
        <f t="shared" si="14"/>
        <v>2.2052674672489081</v>
      </c>
      <c r="AA22" s="34">
        <f t="shared" si="14"/>
        <v>2.0755458515283838</v>
      </c>
      <c r="AB22" s="34">
        <f t="shared" si="14"/>
        <v>2.2052674672489081</v>
      </c>
      <c r="AC22" s="34">
        <f t="shared" si="14"/>
        <v>128.81356441048032</v>
      </c>
      <c r="AD22" s="34">
        <f t="shared" si="14"/>
        <v>0</v>
      </c>
      <c r="AE22" s="31">
        <f t="shared" si="14"/>
        <v>589.86215429403194</v>
      </c>
      <c r="AF22" s="31">
        <f t="shared" si="14"/>
        <v>718.67571870451229</v>
      </c>
    </row>
    <row r="23" spans="2:32" ht="23.1" customHeight="1" x14ac:dyDescent="0.25">
      <c r="B23" s="23" t="s">
        <v>50</v>
      </c>
      <c r="C23" s="49">
        <f>AVERAGE('11.08 Entebbe-Kampala'!C23,'12.08 Entebbe-Kampala'!C23,'13.08 Entebbe-Kampala'!C23,'14.08 Entebbe-Kampala'!C23,'15.08 Entebbe-Kampala 24 hr'!C23,'16.08 Entebbe-Kampala 24'!C23,'17.08 Entebbe-Kampala'!C23)</f>
        <v>63.428571428571431</v>
      </c>
      <c r="D23" s="49">
        <f>AVERAGE('11.08 Entebbe-Kampala'!D23,'12.08 Entebbe-Kampala'!D23,'13.08 Entebbe-Kampala'!D23,'14.08 Entebbe-Kampala'!D23,'15.08 Entebbe-Kampala 24 hr'!D23,'16.08 Entebbe-Kampala 24'!D23,'17.08 Entebbe-Kampala'!D23)</f>
        <v>0</v>
      </c>
      <c r="E23" s="49">
        <f>AVERAGE('11.08 Entebbe-Kampala'!E23,'12.08 Entebbe-Kampala'!E23,'13.08 Entebbe-Kampala'!E23,'14.08 Entebbe-Kampala'!E23,'15.08 Entebbe-Kampala 24 hr'!E23,'16.08 Entebbe-Kampala 24'!E23,'17.08 Entebbe-Kampala'!E23)</f>
        <v>23.714285714285715</v>
      </c>
      <c r="F23" s="49">
        <f>AVERAGE('11.08 Entebbe-Kampala'!F23,'12.08 Entebbe-Kampala'!F23,'13.08 Entebbe-Kampala'!F23,'14.08 Entebbe-Kampala'!F23,'15.08 Entebbe-Kampala 24 hr'!F23,'16.08 Entebbe-Kampala 24'!F23,'17.08 Entebbe-Kampala'!F23)</f>
        <v>21</v>
      </c>
      <c r="G23" s="49">
        <f>AVERAGE('11.08 Entebbe-Kampala'!G23,'12.08 Entebbe-Kampala'!G23,'13.08 Entebbe-Kampala'!G23,'14.08 Entebbe-Kampala'!G23,'15.08 Entebbe-Kampala 24 hr'!G23,'16.08 Entebbe-Kampala 24'!G23,'17.08 Entebbe-Kampala'!G23)</f>
        <v>0.14285714285714285</v>
      </c>
      <c r="H23" s="49">
        <f>AVERAGE('11.08 Entebbe-Kampala'!H23,'12.08 Entebbe-Kampala'!H23,'13.08 Entebbe-Kampala'!H23,'14.08 Entebbe-Kampala'!H23,'15.08 Entebbe-Kampala 24 hr'!H23,'16.08 Entebbe-Kampala 24'!H23,'17.08 Entebbe-Kampala'!H23)</f>
        <v>0.2857142857142857</v>
      </c>
      <c r="I23" s="49">
        <f>AVERAGE('11.08 Entebbe-Kampala'!I23,'12.08 Entebbe-Kampala'!I23,'13.08 Entebbe-Kampala'!I23,'14.08 Entebbe-Kampala'!I23,'15.08 Entebbe-Kampala 24 hr'!I23,'16.08 Entebbe-Kampala 24'!I23,'17.08 Entebbe-Kampala'!I23)</f>
        <v>4.8571428571428568</v>
      </c>
      <c r="J23" s="49">
        <f>AVERAGE('11.08 Entebbe-Kampala'!J23,'12.08 Entebbe-Kampala'!J23,'13.08 Entebbe-Kampala'!J23,'14.08 Entebbe-Kampala'!J23,'15.08 Entebbe-Kampala 24 hr'!J23,'16.08 Entebbe-Kampala 24'!J23,'17.08 Entebbe-Kampala'!J23)</f>
        <v>2.2857142857142856</v>
      </c>
      <c r="K23" s="49">
        <f>AVERAGE('11.08 Entebbe-Kampala'!K23,'12.08 Entebbe-Kampala'!K23,'13.08 Entebbe-Kampala'!K23,'14.08 Entebbe-Kampala'!K23,'15.08 Entebbe-Kampala 24 hr'!K23,'16.08 Entebbe-Kampala 24'!K23,'17.08 Entebbe-Kampala'!K23)</f>
        <v>0.8571428571428571</v>
      </c>
      <c r="L23" s="49">
        <f>AVERAGE('11.08 Entebbe-Kampala'!L23,'12.08 Entebbe-Kampala'!L23,'13.08 Entebbe-Kampala'!L23,'14.08 Entebbe-Kampala'!L23,'15.08 Entebbe-Kampala 24 hr'!L23,'16.08 Entebbe-Kampala 24'!L23,'17.08 Entebbe-Kampala'!L23)</f>
        <v>0.14285714285714285</v>
      </c>
      <c r="M23" s="49">
        <f>AVERAGE('11.08 Entebbe-Kampala'!M23,'12.08 Entebbe-Kampala'!M23,'13.08 Entebbe-Kampala'!M23,'14.08 Entebbe-Kampala'!M23,'15.08 Entebbe-Kampala 24 hr'!M23,'16.08 Entebbe-Kampala 24'!M23,'17.08 Entebbe-Kampala'!M23)</f>
        <v>40.428571428571431</v>
      </c>
      <c r="N23" s="49">
        <f>AVERAGE('11.08 Entebbe-Kampala'!N23,'12.08 Entebbe-Kampala'!N23,'13.08 Entebbe-Kampala'!N23,'14.08 Entebbe-Kampala'!N23,'15.08 Entebbe-Kampala 24 hr'!N23,'16.08 Entebbe-Kampala 24'!N23,'17.08 Entebbe-Kampala'!N23)</f>
        <v>0</v>
      </c>
      <c r="O23" s="15">
        <f t="shared" si="0"/>
        <v>116.71428571428572</v>
      </c>
      <c r="P23" s="15">
        <f t="shared" si="1"/>
        <v>157.14285714285717</v>
      </c>
      <c r="R23" s="1" t="s">
        <v>147</v>
      </c>
      <c r="S23" s="34">
        <f>SUM(C62:C65)</f>
        <v>199.30685043668117</v>
      </c>
      <c r="T23" s="34">
        <f t="shared" ref="T23:AF23" si="15">SUM(D62:D65)</f>
        <v>0</v>
      </c>
      <c r="U23" s="34">
        <f t="shared" si="15"/>
        <v>118.48207059679763</v>
      </c>
      <c r="V23" s="34">
        <f t="shared" si="15"/>
        <v>83.287139737991225</v>
      </c>
      <c r="W23" s="34">
        <f t="shared" si="15"/>
        <v>9.2541266375545792</v>
      </c>
      <c r="X23" s="34">
        <f t="shared" si="15"/>
        <v>4.3098462518195033</v>
      </c>
      <c r="Y23" s="34">
        <f t="shared" si="15"/>
        <v>24.321743085880623</v>
      </c>
      <c r="Z23" s="34">
        <f t="shared" si="15"/>
        <v>2.0169250363901003</v>
      </c>
      <c r="AA23" s="34">
        <f t="shared" si="15"/>
        <v>2.2153184133915564</v>
      </c>
      <c r="AB23" s="34">
        <f t="shared" si="15"/>
        <v>2.0169250363901003</v>
      </c>
      <c r="AC23" s="34">
        <f t="shared" si="15"/>
        <v>117.81215065502175</v>
      </c>
      <c r="AD23" s="34">
        <f t="shared" si="15"/>
        <v>0</v>
      </c>
      <c r="AE23" s="31">
        <f t="shared" si="15"/>
        <v>445.21094523289645</v>
      </c>
      <c r="AF23" s="31">
        <f t="shared" si="15"/>
        <v>563.02309588791832</v>
      </c>
    </row>
    <row r="24" spans="2:32" ht="23.1" customHeight="1" x14ac:dyDescent="0.25">
      <c r="B24" s="23" t="s">
        <v>51</v>
      </c>
      <c r="C24" s="49">
        <f>AVERAGE('11.08 Entebbe-Kampala'!C24,'12.08 Entebbe-Kampala'!C24,'13.08 Entebbe-Kampala'!C24,'14.08 Entebbe-Kampala'!C24,'15.08 Entebbe-Kampala 24 hr'!C24,'16.08 Entebbe-Kampala 24'!C24,'17.08 Entebbe-Kampala'!C24)</f>
        <v>76.714285714285708</v>
      </c>
      <c r="D24" s="49">
        <f>AVERAGE('11.08 Entebbe-Kampala'!D24,'12.08 Entebbe-Kampala'!D24,'13.08 Entebbe-Kampala'!D24,'14.08 Entebbe-Kampala'!D24,'15.08 Entebbe-Kampala 24 hr'!D24,'16.08 Entebbe-Kampala 24'!D24,'17.08 Entebbe-Kampala'!D24)</f>
        <v>0</v>
      </c>
      <c r="E24" s="49">
        <f>AVERAGE('11.08 Entebbe-Kampala'!E24,'12.08 Entebbe-Kampala'!E24,'13.08 Entebbe-Kampala'!E24,'14.08 Entebbe-Kampala'!E24,'15.08 Entebbe-Kampala 24 hr'!E24,'16.08 Entebbe-Kampala 24'!E24,'17.08 Entebbe-Kampala'!E24)</f>
        <v>28.285714285714285</v>
      </c>
      <c r="F24" s="49">
        <f>AVERAGE('11.08 Entebbe-Kampala'!F24,'12.08 Entebbe-Kampala'!F24,'13.08 Entebbe-Kampala'!F24,'14.08 Entebbe-Kampala'!F24,'15.08 Entebbe-Kampala 24 hr'!F24,'16.08 Entebbe-Kampala 24'!F24,'17.08 Entebbe-Kampala'!F24)</f>
        <v>22.285714285714285</v>
      </c>
      <c r="G24" s="49">
        <f>AVERAGE('11.08 Entebbe-Kampala'!G24,'12.08 Entebbe-Kampala'!G24,'13.08 Entebbe-Kampala'!G24,'14.08 Entebbe-Kampala'!G24,'15.08 Entebbe-Kampala 24 hr'!G24,'16.08 Entebbe-Kampala 24'!G24,'17.08 Entebbe-Kampala'!G24)</f>
        <v>1.2857142857142858</v>
      </c>
      <c r="H24" s="49">
        <f>AVERAGE('11.08 Entebbe-Kampala'!H24,'12.08 Entebbe-Kampala'!H24,'13.08 Entebbe-Kampala'!H24,'14.08 Entebbe-Kampala'!H24,'15.08 Entebbe-Kampala 24 hr'!H24,'16.08 Entebbe-Kampala 24'!H24,'17.08 Entebbe-Kampala'!H24)</f>
        <v>0.42857142857142855</v>
      </c>
      <c r="I24" s="49">
        <f>AVERAGE('11.08 Entebbe-Kampala'!I24,'12.08 Entebbe-Kampala'!I24,'13.08 Entebbe-Kampala'!I24,'14.08 Entebbe-Kampala'!I24,'15.08 Entebbe-Kampala 24 hr'!I24,'16.08 Entebbe-Kampala 24'!I24,'17.08 Entebbe-Kampala'!I24)</f>
        <v>2.8571428571428572</v>
      </c>
      <c r="J24" s="49">
        <f>AVERAGE('11.08 Entebbe-Kampala'!J24,'12.08 Entebbe-Kampala'!J24,'13.08 Entebbe-Kampala'!J24,'14.08 Entebbe-Kampala'!J24,'15.08 Entebbe-Kampala 24 hr'!J24,'16.08 Entebbe-Kampala 24'!J24,'17.08 Entebbe-Kampala'!J24)</f>
        <v>1.1428571428571428</v>
      </c>
      <c r="K24" s="49">
        <f>AVERAGE('11.08 Entebbe-Kampala'!K24,'12.08 Entebbe-Kampala'!K24,'13.08 Entebbe-Kampala'!K24,'14.08 Entebbe-Kampala'!K24,'15.08 Entebbe-Kampala 24 hr'!K24,'16.08 Entebbe-Kampala 24'!K24,'17.08 Entebbe-Kampala'!K24)</f>
        <v>1</v>
      </c>
      <c r="L24" s="49">
        <f>AVERAGE('11.08 Entebbe-Kampala'!L24,'12.08 Entebbe-Kampala'!L24,'13.08 Entebbe-Kampala'!L24,'14.08 Entebbe-Kampala'!L24,'15.08 Entebbe-Kampala 24 hr'!L24,'16.08 Entebbe-Kampala 24'!L24,'17.08 Entebbe-Kampala'!L24)</f>
        <v>0.2857142857142857</v>
      </c>
      <c r="M24" s="49">
        <f>AVERAGE('11.08 Entebbe-Kampala'!M24,'12.08 Entebbe-Kampala'!M24,'13.08 Entebbe-Kampala'!M24,'14.08 Entebbe-Kampala'!M24,'15.08 Entebbe-Kampala 24 hr'!M24,'16.08 Entebbe-Kampala 24'!M24,'17.08 Entebbe-Kampala'!M24)</f>
        <v>37.857142857142854</v>
      </c>
      <c r="N24" s="49">
        <f>AVERAGE('11.08 Entebbe-Kampala'!N24,'12.08 Entebbe-Kampala'!N24,'13.08 Entebbe-Kampala'!N24,'14.08 Entebbe-Kampala'!N24,'15.08 Entebbe-Kampala 24 hr'!N24,'16.08 Entebbe-Kampala 24'!N24,'17.08 Entebbe-Kampala'!N24)</f>
        <v>0</v>
      </c>
      <c r="O24" s="15">
        <f t="shared" si="0"/>
        <v>134.28571428571425</v>
      </c>
      <c r="P24" s="15">
        <f t="shared" si="1"/>
        <v>172.14285714285711</v>
      </c>
      <c r="R24" s="1" t="s">
        <v>148</v>
      </c>
      <c r="S24" s="34">
        <f>SUM(C66:C69)</f>
        <v>201.45731259097528</v>
      </c>
      <c r="T24" s="34">
        <f t="shared" ref="T24:AF24" si="16">SUM(D66:D69)</f>
        <v>0</v>
      </c>
      <c r="U24" s="34">
        <f t="shared" si="16"/>
        <v>109.32508096797673</v>
      </c>
      <c r="V24" s="34">
        <f t="shared" si="16"/>
        <v>74.303941048034943</v>
      </c>
      <c r="W24" s="34">
        <f t="shared" si="16"/>
        <v>8.2559934497816627</v>
      </c>
      <c r="X24" s="34">
        <f t="shared" si="16"/>
        <v>2.9414046579330426</v>
      </c>
      <c r="Y24" s="34">
        <f t="shared" si="16"/>
        <v>21.698444323144109</v>
      </c>
      <c r="Z24" s="34">
        <f t="shared" si="16"/>
        <v>1.7993831877729258</v>
      </c>
      <c r="AA24" s="34">
        <f t="shared" si="16"/>
        <v>2.0441430131004372</v>
      </c>
      <c r="AB24" s="34">
        <f t="shared" si="16"/>
        <v>1.7993831877729263</v>
      </c>
      <c r="AC24" s="34">
        <f t="shared" si="16"/>
        <v>105.10514737991268</v>
      </c>
      <c r="AD24" s="34">
        <f t="shared" si="16"/>
        <v>0</v>
      </c>
      <c r="AE24" s="31">
        <f t="shared" si="16"/>
        <v>423.62508642649209</v>
      </c>
      <c r="AF24" s="31">
        <f t="shared" si="16"/>
        <v>528.73023380640473</v>
      </c>
    </row>
    <row r="25" spans="2:32" ht="23.1" customHeight="1" x14ac:dyDescent="0.25">
      <c r="B25" s="23" t="s">
        <v>52</v>
      </c>
      <c r="C25" s="49">
        <f>AVERAGE('11.08 Entebbe-Kampala'!C25,'12.08 Entebbe-Kampala'!C25,'13.08 Entebbe-Kampala'!C25,'14.08 Entebbe-Kampala'!C25,'15.08 Entebbe-Kampala 24 hr'!C25,'16.08 Entebbe-Kampala 24'!C25,'17.08 Entebbe-Kampala'!C25)</f>
        <v>78.857142857142861</v>
      </c>
      <c r="D25" s="49">
        <f>AVERAGE('11.08 Entebbe-Kampala'!D25,'12.08 Entebbe-Kampala'!D25,'13.08 Entebbe-Kampala'!D25,'14.08 Entebbe-Kampala'!D25,'15.08 Entebbe-Kampala 24 hr'!D25,'16.08 Entebbe-Kampala 24'!D25,'17.08 Entebbe-Kampala'!D25)</f>
        <v>0</v>
      </c>
      <c r="E25" s="49">
        <f>AVERAGE('11.08 Entebbe-Kampala'!E25,'12.08 Entebbe-Kampala'!E25,'13.08 Entebbe-Kampala'!E25,'14.08 Entebbe-Kampala'!E25,'15.08 Entebbe-Kampala 24 hr'!E25,'16.08 Entebbe-Kampala 24'!E25,'17.08 Entebbe-Kampala'!E25)</f>
        <v>27</v>
      </c>
      <c r="F25" s="49">
        <f>AVERAGE('11.08 Entebbe-Kampala'!F25,'12.08 Entebbe-Kampala'!F25,'13.08 Entebbe-Kampala'!F25,'14.08 Entebbe-Kampala'!F25,'15.08 Entebbe-Kampala 24 hr'!F25,'16.08 Entebbe-Kampala 24'!F25,'17.08 Entebbe-Kampala'!F25)</f>
        <v>18.142857142857142</v>
      </c>
      <c r="G25" s="49">
        <f>AVERAGE('11.08 Entebbe-Kampala'!G25,'12.08 Entebbe-Kampala'!G25,'13.08 Entebbe-Kampala'!G25,'14.08 Entebbe-Kampala'!G25,'15.08 Entebbe-Kampala 24 hr'!G25,'16.08 Entebbe-Kampala 24'!G25,'17.08 Entebbe-Kampala'!G25)</f>
        <v>0.2857142857142857</v>
      </c>
      <c r="H25" s="49">
        <f>AVERAGE('11.08 Entebbe-Kampala'!H25,'12.08 Entebbe-Kampala'!H25,'13.08 Entebbe-Kampala'!H25,'14.08 Entebbe-Kampala'!H25,'15.08 Entebbe-Kampala 24 hr'!H25,'16.08 Entebbe-Kampala 24'!H25,'17.08 Entebbe-Kampala'!H25)</f>
        <v>0</v>
      </c>
      <c r="I25" s="49">
        <f>AVERAGE('11.08 Entebbe-Kampala'!I25,'12.08 Entebbe-Kampala'!I25,'13.08 Entebbe-Kampala'!I25,'14.08 Entebbe-Kampala'!I25,'15.08 Entebbe-Kampala 24 hr'!I25,'16.08 Entebbe-Kampala 24'!I25,'17.08 Entebbe-Kampala'!I25)</f>
        <v>5.2857142857142856</v>
      </c>
      <c r="J25" s="49">
        <f>AVERAGE('11.08 Entebbe-Kampala'!J25,'12.08 Entebbe-Kampala'!J25,'13.08 Entebbe-Kampala'!J25,'14.08 Entebbe-Kampala'!J25,'15.08 Entebbe-Kampala 24 hr'!J25,'16.08 Entebbe-Kampala 24'!J25,'17.08 Entebbe-Kampala'!J25)</f>
        <v>0.7142857142857143</v>
      </c>
      <c r="K25" s="49">
        <f>AVERAGE('11.08 Entebbe-Kampala'!K25,'12.08 Entebbe-Kampala'!K25,'13.08 Entebbe-Kampala'!K25,'14.08 Entebbe-Kampala'!K25,'15.08 Entebbe-Kampala 24 hr'!K25,'16.08 Entebbe-Kampala 24'!K25,'17.08 Entebbe-Kampala'!K25)</f>
        <v>0.5714285714285714</v>
      </c>
      <c r="L25" s="49">
        <f>AVERAGE('11.08 Entebbe-Kampala'!L25,'12.08 Entebbe-Kampala'!L25,'13.08 Entebbe-Kampala'!L25,'14.08 Entebbe-Kampala'!L25,'15.08 Entebbe-Kampala 24 hr'!L25,'16.08 Entebbe-Kampala 24'!L25,'17.08 Entebbe-Kampala'!L25)</f>
        <v>0.2857142857142857</v>
      </c>
      <c r="M25" s="49">
        <f>AVERAGE('11.08 Entebbe-Kampala'!M25,'12.08 Entebbe-Kampala'!M25,'13.08 Entebbe-Kampala'!M25,'14.08 Entebbe-Kampala'!M25,'15.08 Entebbe-Kampala 24 hr'!M25,'16.08 Entebbe-Kampala 24'!M25,'17.08 Entebbe-Kampala'!M25)</f>
        <v>41.428571428571431</v>
      </c>
      <c r="N25" s="49">
        <f>AVERAGE('11.08 Entebbe-Kampala'!N25,'12.08 Entebbe-Kampala'!N25,'13.08 Entebbe-Kampala'!N25,'14.08 Entebbe-Kampala'!N25,'15.08 Entebbe-Kampala 24 hr'!N25,'16.08 Entebbe-Kampala 24'!N25,'17.08 Entebbe-Kampala'!N25)</f>
        <v>0</v>
      </c>
      <c r="O25" s="15">
        <f t="shared" si="0"/>
        <v>131.14285714285717</v>
      </c>
      <c r="P25" s="15">
        <f t="shared" si="1"/>
        <v>172.57142857142861</v>
      </c>
      <c r="R25" s="1" t="s">
        <v>149</v>
      </c>
      <c r="S25" s="34">
        <f>SUM(C70:C73)</f>
        <v>129.81688591703056</v>
      </c>
      <c r="T25" s="34">
        <f t="shared" ref="T25:AF25" si="17">SUM(D70:D73)</f>
        <v>0</v>
      </c>
      <c r="U25" s="34">
        <f t="shared" si="17"/>
        <v>79.101834970887936</v>
      </c>
      <c r="V25" s="34">
        <f t="shared" si="17"/>
        <v>47.446310043668134</v>
      </c>
      <c r="W25" s="34">
        <f t="shared" si="17"/>
        <v>5.2718122270742365</v>
      </c>
      <c r="X25" s="34">
        <f t="shared" si="17"/>
        <v>2.5683187772925766</v>
      </c>
      <c r="Y25" s="34">
        <f t="shared" si="17"/>
        <v>13.855403930131008</v>
      </c>
      <c r="Z25" s="34">
        <f t="shared" si="17"/>
        <v>1.1489847161572055</v>
      </c>
      <c r="AA25" s="34">
        <f t="shared" si="17"/>
        <v>1.0813973799126639</v>
      </c>
      <c r="AB25" s="34">
        <f t="shared" si="17"/>
        <v>1.1489847161572055</v>
      </c>
      <c r="AC25" s="34">
        <f t="shared" si="17"/>
        <v>67.114224890829718</v>
      </c>
      <c r="AD25" s="34">
        <f t="shared" si="17"/>
        <v>0</v>
      </c>
      <c r="AE25" s="31">
        <f t="shared" si="17"/>
        <v>281.43993267831155</v>
      </c>
      <c r="AF25" s="31">
        <f t="shared" si="17"/>
        <v>348.5541575691413</v>
      </c>
    </row>
    <row r="26" spans="2:32" ht="23.1" customHeight="1" x14ac:dyDescent="0.25">
      <c r="B26" s="23" t="s">
        <v>53</v>
      </c>
      <c r="C26" s="49">
        <f>AVERAGE('11.08 Entebbe-Kampala'!C26,'12.08 Entebbe-Kampala'!C26,'13.08 Entebbe-Kampala'!C26,'14.08 Entebbe-Kampala'!C26,'15.08 Entebbe-Kampala 24 hr'!C26,'16.08 Entebbe-Kampala 24'!C26,'17.08 Entebbe-Kampala'!C26)</f>
        <v>68.571428571428569</v>
      </c>
      <c r="D26" s="49">
        <f>AVERAGE('11.08 Entebbe-Kampala'!D26,'12.08 Entebbe-Kampala'!D26,'13.08 Entebbe-Kampala'!D26,'14.08 Entebbe-Kampala'!D26,'15.08 Entebbe-Kampala 24 hr'!D26,'16.08 Entebbe-Kampala 24'!D26,'17.08 Entebbe-Kampala'!D26)</f>
        <v>0</v>
      </c>
      <c r="E26" s="49">
        <f>AVERAGE('11.08 Entebbe-Kampala'!E26,'12.08 Entebbe-Kampala'!E26,'13.08 Entebbe-Kampala'!E26,'14.08 Entebbe-Kampala'!E26,'15.08 Entebbe-Kampala 24 hr'!E26,'16.08 Entebbe-Kampala 24'!E26,'17.08 Entebbe-Kampala'!E26)</f>
        <v>23.142857142857142</v>
      </c>
      <c r="F26" s="49">
        <f>AVERAGE('11.08 Entebbe-Kampala'!F26,'12.08 Entebbe-Kampala'!F26,'13.08 Entebbe-Kampala'!F26,'14.08 Entebbe-Kampala'!F26,'15.08 Entebbe-Kampala 24 hr'!F26,'16.08 Entebbe-Kampala 24'!F26,'17.08 Entebbe-Kampala'!F26)</f>
        <v>22.714285714285715</v>
      </c>
      <c r="G26" s="49">
        <f>AVERAGE('11.08 Entebbe-Kampala'!G26,'12.08 Entebbe-Kampala'!G26,'13.08 Entebbe-Kampala'!G26,'14.08 Entebbe-Kampala'!G26,'15.08 Entebbe-Kampala 24 hr'!G26,'16.08 Entebbe-Kampala 24'!G26,'17.08 Entebbe-Kampala'!G26)</f>
        <v>0.2857142857142857</v>
      </c>
      <c r="H26" s="49">
        <f>AVERAGE('11.08 Entebbe-Kampala'!H26,'12.08 Entebbe-Kampala'!H26,'13.08 Entebbe-Kampala'!H26,'14.08 Entebbe-Kampala'!H26,'15.08 Entebbe-Kampala 24 hr'!H26,'16.08 Entebbe-Kampala 24'!H26,'17.08 Entebbe-Kampala'!H26)</f>
        <v>0</v>
      </c>
      <c r="I26" s="49">
        <f>AVERAGE('11.08 Entebbe-Kampala'!I26,'12.08 Entebbe-Kampala'!I26,'13.08 Entebbe-Kampala'!I26,'14.08 Entebbe-Kampala'!I26,'15.08 Entebbe-Kampala 24 hr'!I26,'16.08 Entebbe-Kampala 24'!I26,'17.08 Entebbe-Kampala'!I26)</f>
        <v>7</v>
      </c>
      <c r="J26" s="49">
        <f>AVERAGE('11.08 Entebbe-Kampala'!J26,'12.08 Entebbe-Kampala'!J26,'13.08 Entebbe-Kampala'!J26,'14.08 Entebbe-Kampala'!J26,'15.08 Entebbe-Kampala 24 hr'!J26,'16.08 Entebbe-Kampala 24'!J26,'17.08 Entebbe-Kampala'!J26)</f>
        <v>2.2857142857142856</v>
      </c>
      <c r="K26" s="49">
        <f>AVERAGE('11.08 Entebbe-Kampala'!K26,'12.08 Entebbe-Kampala'!K26,'13.08 Entebbe-Kampala'!K26,'14.08 Entebbe-Kampala'!K26,'15.08 Entebbe-Kampala 24 hr'!K26,'16.08 Entebbe-Kampala 24'!K26,'17.08 Entebbe-Kampala'!K26)</f>
        <v>0.8571428571428571</v>
      </c>
      <c r="L26" s="49">
        <f>AVERAGE('11.08 Entebbe-Kampala'!L26,'12.08 Entebbe-Kampala'!L26,'13.08 Entebbe-Kampala'!L26,'14.08 Entebbe-Kampala'!L26,'15.08 Entebbe-Kampala 24 hr'!L26,'16.08 Entebbe-Kampala 24'!L26,'17.08 Entebbe-Kampala'!L26)</f>
        <v>0.8571428571428571</v>
      </c>
      <c r="M26" s="49">
        <f>AVERAGE('11.08 Entebbe-Kampala'!M26,'12.08 Entebbe-Kampala'!M26,'13.08 Entebbe-Kampala'!M26,'14.08 Entebbe-Kampala'!M26,'15.08 Entebbe-Kampala 24 hr'!M26,'16.08 Entebbe-Kampala 24'!M26,'17.08 Entebbe-Kampala'!M26)</f>
        <v>32.428571428571431</v>
      </c>
      <c r="N26" s="49">
        <f>AVERAGE('11.08 Entebbe-Kampala'!N26,'12.08 Entebbe-Kampala'!N26,'13.08 Entebbe-Kampala'!N26,'14.08 Entebbe-Kampala'!N26,'15.08 Entebbe-Kampala 24 hr'!N26,'16.08 Entebbe-Kampala 24'!N26,'17.08 Entebbe-Kampala'!N26)</f>
        <v>0</v>
      </c>
      <c r="O26" s="15">
        <f t="shared" si="0"/>
        <v>125.71428571428572</v>
      </c>
      <c r="P26" s="15">
        <f t="shared" si="1"/>
        <v>158.14285714285717</v>
      </c>
      <c r="R26" s="1" t="s">
        <v>150</v>
      </c>
      <c r="S26" s="34">
        <f>SUM(C74:C77)</f>
        <v>78.908111353711803</v>
      </c>
      <c r="T26" s="34">
        <f t="shared" ref="T26:AF26" si="18">SUM(D74:D77)</f>
        <v>0</v>
      </c>
      <c r="U26" s="34">
        <f t="shared" si="18"/>
        <v>51.828453420669597</v>
      </c>
      <c r="V26" s="34">
        <f t="shared" si="18"/>
        <v>28.880862445414863</v>
      </c>
      <c r="W26" s="34">
        <f t="shared" si="18"/>
        <v>3.2089847161572065</v>
      </c>
      <c r="X26" s="34">
        <f t="shared" si="18"/>
        <v>1.56335152838428</v>
      </c>
      <c r="Y26" s="34">
        <f t="shared" si="18"/>
        <v>8.4338700873362473</v>
      </c>
      <c r="Z26" s="34">
        <f t="shared" si="18"/>
        <v>0.69939410480349373</v>
      </c>
      <c r="AA26" s="34">
        <f t="shared" si="18"/>
        <v>0.65825327510917053</v>
      </c>
      <c r="AB26" s="34">
        <f t="shared" si="18"/>
        <v>0.69939410480349373</v>
      </c>
      <c r="AC26" s="34">
        <f t="shared" si="18"/>
        <v>40.8528438864629</v>
      </c>
      <c r="AD26" s="34">
        <f t="shared" si="18"/>
        <v>0</v>
      </c>
      <c r="AE26" s="31">
        <f t="shared" si="18"/>
        <v>174.88067503639013</v>
      </c>
      <c r="AF26" s="31">
        <f t="shared" si="18"/>
        <v>215.73351892285305</v>
      </c>
    </row>
    <row r="27" spans="2:32" ht="23.1" customHeight="1" x14ac:dyDescent="0.25">
      <c r="B27" s="23" t="s">
        <v>54</v>
      </c>
      <c r="C27" s="49">
        <f>AVERAGE('11.08 Entebbe-Kampala'!C27,'12.08 Entebbe-Kampala'!C27,'13.08 Entebbe-Kampala'!C27,'14.08 Entebbe-Kampala'!C27,'15.08 Entebbe-Kampala 24 hr'!C27,'16.08 Entebbe-Kampala 24'!C27,'17.08 Entebbe-Kampala'!C27)</f>
        <v>82.142857142857139</v>
      </c>
      <c r="D27" s="49">
        <f>AVERAGE('11.08 Entebbe-Kampala'!D27,'12.08 Entebbe-Kampala'!D27,'13.08 Entebbe-Kampala'!D27,'14.08 Entebbe-Kampala'!D27,'15.08 Entebbe-Kampala 24 hr'!D27,'16.08 Entebbe-Kampala 24'!D27,'17.08 Entebbe-Kampala'!D27)</f>
        <v>0</v>
      </c>
      <c r="E27" s="49">
        <f>AVERAGE('11.08 Entebbe-Kampala'!E27,'12.08 Entebbe-Kampala'!E27,'13.08 Entebbe-Kampala'!E27,'14.08 Entebbe-Kampala'!E27,'15.08 Entebbe-Kampala 24 hr'!E27,'16.08 Entebbe-Kampala 24'!E27,'17.08 Entebbe-Kampala'!E27)</f>
        <v>25</v>
      </c>
      <c r="F27" s="49">
        <f>AVERAGE('11.08 Entebbe-Kampala'!F27,'12.08 Entebbe-Kampala'!F27,'13.08 Entebbe-Kampala'!F27,'14.08 Entebbe-Kampala'!F27,'15.08 Entebbe-Kampala 24 hr'!F27,'16.08 Entebbe-Kampala 24'!F27,'17.08 Entebbe-Kampala'!F27)</f>
        <v>18.571428571428573</v>
      </c>
      <c r="G27" s="49">
        <f>AVERAGE('11.08 Entebbe-Kampala'!G27,'12.08 Entebbe-Kampala'!G27,'13.08 Entebbe-Kampala'!G27,'14.08 Entebbe-Kampala'!G27,'15.08 Entebbe-Kampala 24 hr'!G27,'16.08 Entebbe-Kampala 24'!G27,'17.08 Entebbe-Kampala'!G27)</f>
        <v>0.8571428571428571</v>
      </c>
      <c r="H27" s="49">
        <f>AVERAGE('11.08 Entebbe-Kampala'!H27,'12.08 Entebbe-Kampala'!H27,'13.08 Entebbe-Kampala'!H27,'14.08 Entebbe-Kampala'!H27,'15.08 Entebbe-Kampala 24 hr'!H27,'16.08 Entebbe-Kampala 24'!H27,'17.08 Entebbe-Kampala'!H27)</f>
        <v>0.14285714285714285</v>
      </c>
      <c r="I27" s="49">
        <f>AVERAGE('11.08 Entebbe-Kampala'!I27,'12.08 Entebbe-Kampala'!I27,'13.08 Entebbe-Kampala'!I27,'14.08 Entebbe-Kampala'!I27,'15.08 Entebbe-Kampala 24 hr'!I27,'16.08 Entebbe-Kampala 24'!I27,'17.08 Entebbe-Kampala'!I27)</f>
        <v>6.7142857142857144</v>
      </c>
      <c r="J27" s="49">
        <f>AVERAGE('11.08 Entebbe-Kampala'!J27,'12.08 Entebbe-Kampala'!J27,'13.08 Entebbe-Kampala'!J27,'14.08 Entebbe-Kampala'!J27,'15.08 Entebbe-Kampala 24 hr'!J27,'16.08 Entebbe-Kampala 24'!J27,'17.08 Entebbe-Kampala'!J27)</f>
        <v>0.8571428571428571</v>
      </c>
      <c r="K27" s="49">
        <f>AVERAGE('11.08 Entebbe-Kampala'!K27,'12.08 Entebbe-Kampala'!K27,'13.08 Entebbe-Kampala'!K27,'14.08 Entebbe-Kampala'!K27,'15.08 Entebbe-Kampala 24 hr'!K27,'16.08 Entebbe-Kampala 24'!K27,'17.08 Entebbe-Kampala'!K27)</f>
        <v>0.7142857142857143</v>
      </c>
      <c r="L27" s="49">
        <f>AVERAGE('11.08 Entebbe-Kampala'!L27,'12.08 Entebbe-Kampala'!L27,'13.08 Entebbe-Kampala'!L27,'14.08 Entebbe-Kampala'!L27,'15.08 Entebbe-Kampala 24 hr'!L27,'16.08 Entebbe-Kampala 24'!L27,'17.08 Entebbe-Kampala'!L27)</f>
        <v>0.14285714285714285</v>
      </c>
      <c r="M27" s="49">
        <f>AVERAGE('11.08 Entebbe-Kampala'!M27,'12.08 Entebbe-Kampala'!M27,'13.08 Entebbe-Kampala'!M27,'14.08 Entebbe-Kampala'!M27,'15.08 Entebbe-Kampala 24 hr'!M27,'16.08 Entebbe-Kampala 24'!M27,'17.08 Entebbe-Kampala'!M27)</f>
        <v>42.714285714285715</v>
      </c>
      <c r="N27" s="49">
        <f>AVERAGE('11.08 Entebbe-Kampala'!N27,'12.08 Entebbe-Kampala'!N27,'13.08 Entebbe-Kampala'!N27,'14.08 Entebbe-Kampala'!N27,'15.08 Entebbe-Kampala 24 hr'!N27,'16.08 Entebbe-Kampala 24'!N27,'17.08 Entebbe-Kampala'!N27)</f>
        <v>0</v>
      </c>
      <c r="O27" s="15">
        <f t="shared" si="0"/>
        <v>135.14285714285714</v>
      </c>
      <c r="P27" s="15">
        <f t="shared" si="1"/>
        <v>177.85714285714286</v>
      </c>
      <c r="R27" s="1" t="s">
        <v>151</v>
      </c>
      <c r="S27" s="34">
        <f>SUM(C78:C81)</f>
        <v>41.291188136826783</v>
      </c>
      <c r="T27" s="34">
        <f t="shared" ref="T27:AF27" si="19">SUM(D78:D81)</f>
        <v>0</v>
      </c>
      <c r="U27" s="34">
        <f t="shared" si="19"/>
        <v>30.707814774381362</v>
      </c>
      <c r="V27" s="34">
        <f t="shared" si="19"/>
        <v>19.195152838427944</v>
      </c>
      <c r="W27" s="34">
        <f t="shared" si="19"/>
        <v>2.1327947598253272</v>
      </c>
      <c r="X27" s="34">
        <f t="shared" si="19"/>
        <v>1.0390538573508004</v>
      </c>
      <c r="Y27" s="34">
        <f t="shared" si="19"/>
        <v>5.60542212518195</v>
      </c>
      <c r="Z27" s="34">
        <f t="shared" si="19"/>
        <v>0.46483988355167383</v>
      </c>
      <c r="AA27" s="34">
        <f t="shared" si="19"/>
        <v>0.43749636098981071</v>
      </c>
      <c r="AB27" s="34">
        <f t="shared" si="19"/>
        <v>0.46483988355167388</v>
      </c>
      <c r="AC27" s="34">
        <f t="shared" si="19"/>
        <v>27.152117903930126</v>
      </c>
      <c r="AD27" s="34">
        <f t="shared" si="19"/>
        <v>0</v>
      </c>
      <c r="AE27" s="31">
        <f t="shared" si="19"/>
        <v>101.33860262008731</v>
      </c>
      <c r="AF27" s="31">
        <f t="shared" si="19"/>
        <v>128.49072052401743</v>
      </c>
    </row>
    <row r="28" spans="2:32" ht="23.1" customHeight="1" x14ac:dyDescent="0.25">
      <c r="B28" s="23" t="s">
        <v>55</v>
      </c>
      <c r="C28" s="49">
        <f>AVERAGE('11.08 Entebbe-Kampala'!C28,'12.08 Entebbe-Kampala'!C28,'13.08 Entebbe-Kampala'!C28,'14.08 Entebbe-Kampala'!C28,'15.08 Entebbe-Kampala 24 hr'!C28,'16.08 Entebbe-Kampala 24'!C28,'17.08 Entebbe-Kampala'!C28)</f>
        <v>82.714285714285708</v>
      </c>
      <c r="D28" s="49">
        <f>AVERAGE('11.08 Entebbe-Kampala'!D28,'12.08 Entebbe-Kampala'!D28,'13.08 Entebbe-Kampala'!D28,'14.08 Entebbe-Kampala'!D28,'15.08 Entebbe-Kampala 24 hr'!D28,'16.08 Entebbe-Kampala 24'!D28,'17.08 Entebbe-Kampala'!D28)</f>
        <v>0</v>
      </c>
      <c r="E28" s="49">
        <f>AVERAGE('11.08 Entebbe-Kampala'!E28,'12.08 Entebbe-Kampala'!E28,'13.08 Entebbe-Kampala'!E28,'14.08 Entebbe-Kampala'!E28,'15.08 Entebbe-Kampala 24 hr'!E28,'16.08 Entebbe-Kampala 24'!E28,'17.08 Entebbe-Kampala'!E28)</f>
        <v>31.142857142857142</v>
      </c>
      <c r="F28" s="49">
        <f>AVERAGE('11.08 Entebbe-Kampala'!F28,'12.08 Entebbe-Kampala'!F28,'13.08 Entebbe-Kampala'!F28,'14.08 Entebbe-Kampala'!F28,'15.08 Entebbe-Kampala 24 hr'!F28,'16.08 Entebbe-Kampala 24'!F28,'17.08 Entebbe-Kampala'!F28)</f>
        <v>25.285714285714285</v>
      </c>
      <c r="G28" s="49">
        <f>AVERAGE('11.08 Entebbe-Kampala'!G28,'12.08 Entebbe-Kampala'!G28,'13.08 Entebbe-Kampala'!G28,'14.08 Entebbe-Kampala'!G28,'15.08 Entebbe-Kampala 24 hr'!G28,'16.08 Entebbe-Kampala 24'!G28,'17.08 Entebbe-Kampala'!G28)</f>
        <v>1.2857142857142858</v>
      </c>
      <c r="H28" s="49">
        <f>AVERAGE('11.08 Entebbe-Kampala'!H28,'12.08 Entebbe-Kampala'!H28,'13.08 Entebbe-Kampala'!H28,'14.08 Entebbe-Kampala'!H28,'15.08 Entebbe-Kampala 24 hr'!H28,'16.08 Entebbe-Kampala 24'!H28,'17.08 Entebbe-Kampala'!H28)</f>
        <v>0.14285714285714285</v>
      </c>
      <c r="I28" s="49">
        <f>AVERAGE('11.08 Entebbe-Kampala'!I28,'12.08 Entebbe-Kampala'!I28,'13.08 Entebbe-Kampala'!I28,'14.08 Entebbe-Kampala'!I28,'15.08 Entebbe-Kampala 24 hr'!I28,'16.08 Entebbe-Kampala 24'!I28,'17.08 Entebbe-Kampala'!I28)</f>
        <v>11.428571428571429</v>
      </c>
      <c r="J28" s="49">
        <f>AVERAGE('11.08 Entebbe-Kampala'!J28,'12.08 Entebbe-Kampala'!J28,'13.08 Entebbe-Kampala'!J28,'14.08 Entebbe-Kampala'!J28,'15.08 Entebbe-Kampala 24 hr'!J28,'16.08 Entebbe-Kampala 24'!J28,'17.08 Entebbe-Kampala'!J28)</f>
        <v>0.14285714285714285</v>
      </c>
      <c r="K28" s="49">
        <f>AVERAGE('11.08 Entebbe-Kampala'!K28,'12.08 Entebbe-Kampala'!K28,'13.08 Entebbe-Kampala'!K28,'14.08 Entebbe-Kampala'!K28,'15.08 Entebbe-Kampala 24 hr'!K28,'16.08 Entebbe-Kampala 24'!K28,'17.08 Entebbe-Kampala'!K28)</f>
        <v>0.5714285714285714</v>
      </c>
      <c r="L28" s="49">
        <f>AVERAGE('11.08 Entebbe-Kampala'!L28,'12.08 Entebbe-Kampala'!L28,'13.08 Entebbe-Kampala'!L28,'14.08 Entebbe-Kampala'!L28,'15.08 Entebbe-Kampala 24 hr'!L28,'16.08 Entebbe-Kampala 24'!L28,'17.08 Entebbe-Kampala'!L28)</f>
        <v>0.42857142857142855</v>
      </c>
      <c r="M28" s="49">
        <f>AVERAGE('11.08 Entebbe-Kampala'!M28,'12.08 Entebbe-Kampala'!M28,'13.08 Entebbe-Kampala'!M28,'14.08 Entebbe-Kampala'!M28,'15.08 Entebbe-Kampala 24 hr'!M28,'16.08 Entebbe-Kampala 24'!M28,'17.08 Entebbe-Kampala'!M28)</f>
        <v>45.571428571428569</v>
      </c>
      <c r="N28" s="49">
        <f>AVERAGE('11.08 Entebbe-Kampala'!N28,'12.08 Entebbe-Kampala'!N28,'13.08 Entebbe-Kampala'!N28,'14.08 Entebbe-Kampala'!N28,'15.08 Entebbe-Kampala 24 hr'!N28,'16.08 Entebbe-Kampala 24'!N28,'17.08 Entebbe-Kampala'!N28)</f>
        <v>0</v>
      </c>
      <c r="O28" s="15">
        <f t="shared" si="0"/>
        <v>153.14285714285711</v>
      </c>
      <c r="P28" s="15">
        <f t="shared" si="1"/>
        <v>198.71428571428567</v>
      </c>
      <c r="R28" s="1" t="s">
        <v>152</v>
      </c>
      <c r="S28" s="34">
        <f>SUM(C82:C85)</f>
        <v>26.847276200873338</v>
      </c>
      <c r="T28" s="34">
        <f t="shared" ref="T28:AF28" si="20">SUM(D82:D85)</f>
        <v>0</v>
      </c>
      <c r="U28" s="34">
        <f t="shared" si="20"/>
        <v>18.959465065502162</v>
      </c>
      <c r="V28" s="34">
        <f t="shared" si="20"/>
        <v>11.057521834061122</v>
      </c>
      <c r="W28" s="34">
        <f t="shared" si="20"/>
        <v>1.2286135371179026</v>
      </c>
      <c r="X28" s="34">
        <f t="shared" si="20"/>
        <v>0.59855531295487552</v>
      </c>
      <c r="Y28" s="34">
        <f t="shared" si="20"/>
        <v>3.2290483988355128</v>
      </c>
      <c r="Z28" s="34">
        <f t="shared" si="20"/>
        <v>0.26777474526928646</v>
      </c>
      <c r="AA28" s="34">
        <f t="shared" si="20"/>
        <v>0.25202328966521081</v>
      </c>
      <c r="AB28" s="34">
        <f t="shared" si="20"/>
        <v>0.26777474526928646</v>
      </c>
      <c r="AC28" s="34">
        <f t="shared" si="20"/>
        <v>15.641195414847143</v>
      </c>
      <c r="AD28" s="34">
        <f t="shared" si="20"/>
        <v>0</v>
      </c>
      <c r="AE28" s="31">
        <f t="shared" si="20"/>
        <v>62.708053129548702</v>
      </c>
      <c r="AF28" s="31">
        <f t="shared" si="20"/>
        <v>78.349248544395849</v>
      </c>
    </row>
    <row r="29" spans="2:32" ht="23.1" customHeight="1" x14ac:dyDescent="0.25">
      <c r="B29" s="23" t="s">
        <v>56</v>
      </c>
      <c r="C29" s="49">
        <f>AVERAGE('11.08 Entebbe-Kampala'!C29,'12.08 Entebbe-Kampala'!C29,'13.08 Entebbe-Kampala'!C29,'14.08 Entebbe-Kampala'!C29,'15.08 Entebbe-Kampala 24 hr'!C29,'16.08 Entebbe-Kampala 24'!C29,'17.08 Entebbe-Kampala'!C29)</f>
        <v>86.428571428571431</v>
      </c>
      <c r="D29" s="49">
        <f>AVERAGE('11.08 Entebbe-Kampala'!D29,'12.08 Entebbe-Kampala'!D29,'13.08 Entebbe-Kampala'!D29,'14.08 Entebbe-Kampala'!D29,'15.08 Entebbe-Kampala 24 hr'!D29,'16.08 Entebbe-Kampala 24'!D29,'17.08 Entebbe-Kampala'!D29)</f>
        <v>0</v>
      </c>
      <c r="E29" s="49">
        <f>AVERAGE('11.08 Entebbe-Kampala'!E29,'12.08 Entebbe-Kampala'!E29,'13.08 Entebbe-Kampala'!E29,'14.08 Entebbe-Kampala'!E29,'15.08 Entebbe-Kampala 24 hr'!E29,'16.08 Entebbe-Kampala 24'!E29,'17.08 Entebbe-Kampala'!E29)</f>
        <v>26.857142857142858</v>
      </c>
      <c r="F29" s="49">
        <f>AVERAGE('11.08 Entebbe-Kampala'!F29,'12.08 Entebbe-Kampala'!F29,'13.08 Entebbe-Kampala'!F29,'14.08 Entebbe-Kampala'!F29,'15.08 Entebbe-Kampala 24 hr'!F29,'16.08 Entebbe-Kampala 24'!F29,'17.08 Entebbe-Kampala'!F29)</f>
        <v>20</v>
      </c>
      <c r="G29" s="49">
        <f>AVERAGE('11.08 Entebbe-Kampala'!G29,'12.08 Entebbe-Kampala'!G29,'13.08 Entebbe-Kampala'!G29,'14.08 Entebbe-Kampala'!G29,'15.08 Entebbe-Kampala 24 hr'!G29,'16.08 Entebbe-Kampala 24'!G29,'17.08 Entebbe-Kampala'!G29)</f>
        <v>1.2857142857142858</v>
      </c>
      <c r="H29" s="49">
        <f>AVERAGE('11.08 Entebbe-Kampala'!H29,'12.08 Entebbe-Kampala'!H29,'13.08 Entebbe-Kampala'!H29,'14.08 Entebbe-Kampala'!H29,'15.08 Entebbe-Kampala 24 hr'!H29,'16.08 Entebbe-Kampala 24'!H29,'17.08 Entebbe-Kampala'!H29)</f>
        <v>0</v>
      </c>
      <c r="I29" s="49">
        <f>AVERAGE('11.08 Entebbe-Kampala'!I29,'12.08 Entebbe-Kampala'!I29,'13.08 Entebbe-Kampala'!I29,'14.08 Entebbe-Kampala'!I29,'15.08 Entebbe-Kampala 24 hr'!I29,'16.08 Entebbe-Kampala 24'!I29,'17.08 Entebbe-Kampala'!I29)</f>
        <v>5.5714285714285712</v>
      </c>
      <c r="J29" s="49">
        <f>AVERAGE('11.08 Entebbe-Kampala'!J29,'12.08 Entebbe-Kampala'!J29,'13.08 Entebbe-Kampala'!J29,'14.08 Entebbe-Kampala'!J29,'15.08 Entebbe-Kampala 24 hr'!J29,'16.08 Entebbe-Kampala 24'!J29,'17.08 Entebbe-Kampala'!J29)</f>
        <v>1</v>
      </c>
      <c r="K29" s="49">
        <f>AVERAGE('11.08 Entebbe-Kampala'!K29,'12.08 Entebbe-Kampala'!K29,'13.08 Entebbe-Kampala'!K29,'14.08 Entebbe-Kampala'!K29,'15.08 Entebbe-Kampala 24 hr'!K29,'16.08 Entebbe-Kampala 24'!K29,'17.08 Entebbe-Kampala'!K29)</f>
        <v>1.2857142857142858</v>
      </c>
      <c r="L29" s="49">
        <f>AVERAGE('11.08 Entebbe-Kampala'!L29,'12.08 Entebbe-Kampala'!L29,'13.08 Entebbe-Kampala'!L29,'14.08 Entebbe-Kampala'!L29,'15.08 Entebbe-Kampala 24 hr'!L29,'16.08 Entebbe-Kampala 24'!L29,'17.08 Entebbe-Kampala'!L29)</f>
        <v>0.14285714285714285</v>
      </c>
      <c r="M29" s="49">
        <f>AVERAGE('11.08 Entebbe-Kampala'!M29,'12.08 Entebbe-Kampala'!M29,'13.08 Entebbe-Kampala'!M29,'14.08 Entebbe-Kampala'!M29,'15.08 Entebbe-Kampala 24 hr'!M29,'16.08 Entebbe-Kampala 24'!M29,'17.08 Entebbe-Kampala'!M29)</f>
        <v>42.857142857142854</v>
      </c>
      <c r="N29" s="49">
        <f>AVERAGE('11.08 Entebbe-Kampala'!N29,'12.08 Entebbe-Kampala'!N29,'13.08 Entebbe-Kampala'!N29,'14.08 Entebbe-Kampala'!N29,'15.08 Entebbe-Kampala 24 hr'!N29,'16.08 Entebbe-Kampala 24'!N29,'17.08 Entebbe-Kampala'!N29)</f>
        <v>0</v>
      </c>
      <c r="O29" s="15">
        <f t="shared" si="0"/>
        <v>142.57142857142856</v>
      </c>
      <c r="P29" s="15">
        <f t="shared" si="1"/>
        <v>185.42857142857142</v>
      </c>
      <c r="R29" s="1" t="s">
        <v>153</v>
      </c>
      <c r="S29" s="34">
        <f>SUM(C86:C89)</f>
        <v>18.120769650655021</v>
      </c>
      <c r="T29" s="34">
        <f t="shared" ref="T29:AF29" si="21">SUM(D86:D89)</f>
        <v>0</v>
      </c>
      <c r="U29" s="34">
        <f t="shared" si="21"/>
        <v>13.215134734352258</v>
      </c>
      <c r="V29" s="34">
        <f t="shared" si="21"/>
        <v>8.654998362445415</v>
      </c>
      <c r="W29" s="34">
        <f t="shared" si="21"/>
        <v>0.96166648471615712</v>
      </c>
      <c r="X29" s="34">
        <f t="shared" si="21"/>
        <v>0.46850418486171763</v>
      </c>
      <c r="Y29" s="34">
        <f t="shared" si="21"/>
        <v>2.5274567867540028</v>
      </c>
      <c r="Z29" s="34">
        <f t="shared" si="21"/>
        <v>0.20959397743813682</v>
      </c>
      <c r="AA29" s="34">
        <f t="shared" si="21"/>
        <v>0.19726491994177586</v>
      </c>
      <c r="AB29" s="34">
        <f t="shared" si="21"/>
        <v>0.20959397743813685</v>
      </c>
      <c r="AC29" s="34">
        <f t="shared" si="21"/>
        <v>12.242754093886465</v>
      </c>
      <c r="AD29" s="34">
        <f t="shared" si="21"/>
        <v>0</v>
      </c>
      <c r="AE29" s="31">
        <f t="shared" si="21"/>
        <v>44.56498307860263</v>
      </c>
      <c r="AF29" s="31">
        <f t="shared" si="21"/>
        <v>56.807737172489091</v>
      </c>
    </row>
    <row r="30" spans="2:32" ht="23.1" customHeight="1" x14ac:dyDescent="0.25">
      <c r="B30" s="23" t="s">
        <v>57</v>
      </c>
      <c r="C30" s="49">
        <f>AVERAGE('11.08 Entebbe-Kampala'!C30,'12.08 Entebbe-Kampala'!C30,'13.08 Entebbe-Kampala'!C30,'14.08 Entebbe-Kampala'!C30,'15.08 Entebbe-Kampala 24 hr'!C30,'16.08 Entebbe-Kampala 24'!C30,'17.08 Entebbe-Kampala'!C30)</f>
        <v>62.571428571428569</v>
      </c>
      <c r="D30" s="49">
        <f>AVERAGE('11.08 Entebbe-Kampala'!D30,'12.08 Entebbe-Kampala'!D30,'13.08 Entebbe-Kampala'!D30,'14.08 Entebbe-Kampala'!D30,'15.08 Entebbe-Kampala 24 hr'!D30,'16.08 Entebbe-Kampala 24'!D30,'17.08 Entebbe-Kampala'!D30)</f>
        <v>0</v>
      </c>
      <c r="E30" s="49">
        <f>AVERAGE('11.08 Entebbe-Kampala'!E30,'12.08 Entebbe-Kampala'!E30,'13.08 Entebbe-Kampala'!E30,'14.08 Entebbe-Kampala'!E30,'15.08 Entebbe-Kampala 24 hr'!E30,'16.08 Entebbe-Kampala 24'!E30,'17.08 Entebbe-Kampala'!E30)</f>
        <v>42.857142857142854</v>
      </c>
      <c r="F30" s="49">
        <f>AVERAGE('11.08 Entebbe-Kampala'!F30,'12.08 Entebbe-Kampala'!F30,'13.08 Entebbe-Kampala'!F30,'14.08 Entebbe-Kampala'!F30,'15.08 Entebbe-Kampala 24 hr'!F30,'16.08 Entebbe-Kampala 24'!F30,'17.08 Entebbe-Kampala'!F30)</f>
        <v>18</v>
      </c>
      <c r="G30" s="49">
        <f>AVERAGE('11.08 Entebbe-Kampala'!G30,'12.08 Entebbe-Kampala'!G30,'13.08 Entebbe-Kampala'!G30,'14.08 Entebbe-Kampala'!G30,'15.08 Entebbe-Kampala 24 hr'!G30,'16.08 Entebbe-Kampala 24'!G30,'17.08 Entebbe-Kampala'!G30)</f>
        <v>0.2857142857142857</v>
      </c>
      <c r="H30" s="49">
        <f>AVERAGE('11.08 Entebbe-Kampala'!H30,'12.08 Entebbe-Kampala'!H30,'13.08 Entebbe-Kampala'!H30,'14.08 Entebbe-Kampala'!H30,'15.08 Entebbe-Kampala 24 hr'!H30,'16.08 Entebbe-Kampala 24'!H30,'17.08 Entebbe-Kampala'!H30)</f>
        <v>0.14285714285714285</v>
      </c>
      <c r="I30" s="49">
        <f>AVERAGE('11.08 Entebbe-Kampala'!I30,'12.08 Entebbe-Kampala'!I30,'13.08 Entebbe-Kampala'!I30,'14.08 Entebbe-Kampala'!I30,'15.08 Entebbe-Kampala 24 hr'!I30,'16.08 Entebbe-Kampala 24'!I30,'17.08 Entebbe-Kampala'!I30)</f>
        <v>5.5714285714285712</v>
      </c>
      <c r="J30" s="49">
        <f>AVERAGE('11.08 Entebbe-Kampala'!J30,'12.08 Entebbe-Kampala'!J30,'13.08 Entebbe-Kampala'!J30,'14.08 Entebbe-Kampala'!J30,'15.08 Entebbe-Kampala 24 hr'!J30,'16.08 Entebbe-Kampala 24'!J30,'17.08 Entebbe-Kampala'!J30)</f>
        <v>1.7142857142857142</v>
      </c>
      <c r="K30" s="49">
        <f>AVERAGE('11.08 Entebbe-Kampala'!K30,'12.08 Entebbe-Kampala'!K30,'13.08 Entebbe-Kampala'!K30,'14.08 Entebbe-Kampala'!K30,'15.08 Entebbe-Kampala 24 hr'!K30,'16.08 Entebbe-Kampala 24'!K30,'17.08 Entebbe-Kampala'!K30)</f>
        <v>0.14285714285714285</v>
      </c>
      <c r="L30" s="49">
        <f>AVERAGE('11.08 Entebbe-Kampala'!L30,'12.08 Entebbe-Kampala'!L30,'13.08 Entebbe-Kampala'!L30,'14.08 Entebbe-Kampala'!L30,'15.08 Entebbe-Kampala 24 hr'!L30,'16.08 Entebbe-Kampala 24'!L30,'17.08 Entebbe-Kampala'!L30)</f>
        <v>0</v>
      </c>
      <c r="M30" s="49">
        <f>AVERAGE('11.08 Entebbe-Kampala'!M30,'12.08 Entebbe-Kampala'!M30,'13.08 Entebbe-Kampala'!M30,'14.08 Entebbe-Kampala'!M30,'15.08 Entebbe-Kampala 24 hr'!M30,'16.08 Entebbe-Kampala 24'!M30,'17.08 Entebbe-Kampala'!M30)</f>
        <v>41.428571428571431</v>
      </c>
      <c r="N30" s="49">
        <f>AVERAGE('11.08 Entebbe-Kampala'!N30,'12.08 Entebbe-Kampala'!N30,'13.08 Entebbe-Kampala'!N30,'14.08 Entebbe-Kampala'!N30,'15.08 Entebbe-Kampala 24 hr'!N30,'16.08 Entebbe-Kampala 24'!N30,'17.08 Entebbe-Kampala'!N30)</f>
        <v>0</v>
      </c>
      <c r="O30" s="15">
        <f t="shared" si="0"/>
        <v>131.28571428571428</v>
      </c>
      <c r="P30" s="15">
        <f t="shared" si="1"/>
        <v>172.71428571428572</v>
      </c>
      <c r="R30" s="1" t="s">
        <v>154</v>
      </c>
      <c r="S30" s="34">
        <f>SUM(C90:C93)</f>
        <v>11.086610262008728</v>
      </c>
      <c r="T30" s="34">
        <f t="shared" ref="T30:AF30" si="22">SUM(D90:D93)</f>
        <v>0</v>
      </c>
      <c r="U30" s="34">
        <f t="shared" si="22"/>
        <v>13.679428675400281</v>
      </c>
      <c r="V30" s="34">
        <f t="shared" si="22"/>
        <v>7.2639628820960667</v>
      </c>
      <c r="W30" s="34">
        <f t="shared" si="22"/>
        <v>0.80710698689956284</v>
      </c>
      <c r="X30" s="34">
        <f t="shared" si="22"/>
        <v>0.39320596797671009</v>
      </c>
      <c r="Y30" s="34">
        <f t="shared" si="22"/>
        <v>2.1212427219796202</v>
      </c>
      <c r="Z30" s="34">
        <f t="shared" si="22"/>
        <v>0.17590793304221242</v>
      </c>
      <c r="AA30" s="34">
        <f t="shared" si="22"/>
        <v>0.16556040756914109</v>
      </c>
      <c r="AB30" s="34">
        <f t="shared" si="22"/>
        <v>0.17590793304221242</v>
      </c>
      <c r="AC30" s="34">
        <f t="shared" si="22"/>
        <v>10.275092794759818</v>
      </c>
      <c r="AD30" s="34">
        <f t="shared" si="22"/>
        <v>0</v>
      </c>
      <c r="AE30" s="31">
        <f t="shared" si="22"/>
        <v>35.868933770014536</v>
      </c>
      <c r="AF30" s="31">
        <f t="shared" si="22"/>
        <v>46.144026564774357</v>
      </c>
    </row>
    <row r="31" spans="2:32" ht="23.1" customHeight="1" x14ac:dyDescent="0.25">
      <c r="B31" s="24" t="s">
        <v>58</v>
      </c>
      <c r="C31" s="49">
        <f>AVERAGE('11.08 Entebbe-Kampala'!C31,'12.08 Entebbe-Kampala'!C31,'13.08 Entebbe-Kampala'!C31,'14.08 Entebbe-Kampala'!C31,'15.08 Entebbe-Kampala 24 hr'!C31,'16.08 Entebbe-Kampala 24'!C31,'17.08 Entebbe-Kampala'!C31)</f>
        <v>63.285714285714285</v>
      </c>
      <c r="D31" s="49">
        <f>AVERAGE('11.08 Entebbe-Kampala'!D31,'12.08 Entebbe-Kampala'!D31,'13.08 Entebbe-Kampala'!D31,'14.08 Entebbe-Kampala'!D31,'15.08 Entebbe-Kampala 24 hr'!D31,'16.08 Entebbe-Kampala 24'!D31,'17.08 Entebbe-Kampala'!D31)</f>
        <v>0</v>
      </c>
      <c r="E31" s="49">
        <f>AVERAGE('11.08 Entebbe-Kampala'!E31,'12.08 Entebbe-Kampala'!E31,'13.08 Entebbe-Kampala'!E31,'14.08 Entebbe-Kampala'!E31,'15.08 Entebbe-Kampala 24 hr'!E31,'16.08 Entebbe-Kampala 24'!E31,'17.08 Entebbe-Kampala'!E31)</f>
        <v>38.571428571428569</v>
      </c>
      <c r="F31" s="49">
        <f>AVERAGE('11.08 Entebbe-Kampala'!F31,'12.08 Entebbe-Kampala'!F31,'13.08 Entebbe-Kampala'!F31,'14.08 Entebbe-Kampala'!F31,'15.08 Entebbe-Kampala 24 hr'!F31,'16.08 Entebbe-Kampala 24'!F31,'17.08 Entebbe-Kampala'!F31)</f>
        <v>17.142857142857142</v>
      </c>
      <c r="G31" s="49">
        <f>AVERAGE('11.08 Entebbe-Kampala'!G31,'12.08 Entebbe-Kampala'!G31,'13.08 Entebbe-Kampala'!G31,'14.08 Entebbe-Kampala'!G31,'15.08 Entebbe-Kampala 24 hr'!G31,'16.08 Entebbe-Kampala 24'!G31,'17.08 Entebbe-Kampala'!G31)</f>
        <v>0.7142857142857143</v>
      </c>
      <c r="H31" s="49">
        <f>AVERAGE('11.08 Entebbe-Kampala'!H31,'12.08 Entebbe-Kampala'!H31,'13.08 Entebbe-Kampala'!H31,'14.08 Entebbe-Kampala'!H31,'15.08 Entebbe-Kampala 24 hr'!H31,'16.08 Entebbe-Kampala 24'!H31,'17.08 Entebbe-Kampala'!H31)</f>
        <v>0.7142857142857143</v>
      </c>
      <c r="I31" s="49">
        <f>AVERAGE('11.08 Entebbe-Kampala'!I31,'12.08 Entebbe-Kampala'!I31,'13.08 Entebbe-Kampala'!I31,'14.08 Entebbe-Kampala'!I31,'15.08 Entebbe-Kampala 24 hr'!I31,'16.08 Entebbe-Kampala 24'!I31,'17.08 Entebbe-Kampala'!I31)</f>
        <v>9.2857142857142865</v>
      </c>
      <c r="J31" s="49">
        <f>AVERAGE('11.08 Entebbe-Kampala'!J31,'12.08 Entebbe-Kampala'!J31,'13.08 Entebbe-Kampala'!J31,'14.08 Entebbe-Kampala'!J31,'15.08 Entebbe-Kampala 24 hr'!J31,'16.08 Entebbe-Kampala 24'!J31,'17.08 Entebbe-Kampala'!J31)</f>
        <v>2.4285714285714284</v>
      </c>
      <c r="K31" s="49">
        <f>AVERAGE('11.08 Entebbe-Kampala'!K31,'12.08 Entebbe-Kampala'!K31,'13.08 Entebbe-Kampala'!K31,'14.08 Entebbe-Kampala'!K31,'15.08 Entebbe-Kampala 24 hr'!K31,'16.08 Entebbe-Kampala 24'!K31,'17.08 Entebbe-Kampala'!K31)</f>
        <v>0.2857142857142857</v>
      </c>
      <c r="L31" s="49">
        <f>AVERAGE('11.08 Entebbe-Kampala'!L31,'12.08 Entebbe-Kampala'!L31,'13.08 Entebbe-Kampala'!L31,'14.08 Entebbe-Kampala'!L31,'15.08 Entebbe-Kampala 24 hr'!L31,'16.08 Entebbe-Kampala 24'!L31,'17.08 Entebbe-Kampala'!L31)</f>
        <v>1</v>
      </c>
      <c r="M31" s="49">
        <f>AVERAGE('11.08 Entebbe-Kampala'!M31,'12.08 Entebbe-Kampala'!M31,'13.08 Entebbe-Kampala'!M31,'14.08 Entebbe-Kampala'!M31,'15.08 Entebbe-Kampala 24 hr'!M31,'16.08 Entebbe-Kampala 24'!M31,'17.08 Entebbe-Kampala'!M31)</f>
        <v>40.571428571428569</v>
      </c>
      <c r="N31" s="49">
        <f>AVERAGE('11.08 Entebbe-Kampala'!N31,'12.08 Entebbe-Kampala'!N31,'13.08 Entebbe-Kampala'!N31,'14.08 Entebbe-Kampala'!N31,'15.08 Entebbe-Kampala 24 hr'!N31,'16.08 Entebbe-Kampala 24'!N31,'17.08 Entebbe-Kampala'!N31)</f>
        <v>0</v>
      </c>
      <c r="O31" s="15">
        <f t="shared" si="0"/>
        <v>133.42857142857139</v>
      </c>
      <c r="P31" s="15">
        <f t="shared" si="1"/>
        <v>173.99999999999994</v>
      </c>
      <c r="R31" s="1" t="s">
        <v>155</v>
      </c>
      <c r="S31" s="34">
        <f>SUM(C94:C97)</f>
        <v>17</v>
      </c>
      <c r="T31" s="34">
        <f t="shared" ref="T31:AF31" si="23">SUM(D94:D97)</f>
        <v>0</v>
      </c>
      <c r="U31" s="34">
        <f t="shared" si="23"/>
        <v>32.145175764192132</v>
      </c>
      <c r="V31" s="34">
        <f t="shared" si="23"/>
        <v>18.400421397379908</v>
      </c>
      <c r="W31" s="34">
        <f t="shared" si="23"/>
        <v>2.0444912663755455</v>
      </c>
      <c r="X31" s="34">
        <f t="shared" si="23"/>
        <v>0.99603420669577836</v>
      </c>
      <c r="Y31" s="34">
        <f t="shared" si="23"/>
        <v>5.3733424308588038</v>
      </c>
      <c r="Z31" s="34">
        <f t="shared" si="23"/>
        <v>0.44559425036390088</v>
      </c>
      <c r="AA31" s="34">
        <f t="shared" si="23"/>
        <v>0.41938282387190673</v>
      </c>
      <c r="AB31" s="34">
        <f t="shared" si="23"/>
        <v>0.44559425036390088</v>
      </c>
      <c r="AC31" s="34">
        <f t="shared" si="23"/>
        <v>26.027946506550208</v>
      </c>
      <c r="AD31" s="34">
        <f t="shared" si="23"/>
        <v>0</v>
      </c>
      <c r="AE31" s="31">
        <f t="shared" si="23"/>
        <v>77.270036390101879</v>
      </c>
      <c r="AF31" s="31">
        <f t="shared" si="23"/>
        <v>103.29798289665209</v>
      </c>
    </row>
    <row r="32" spans="2:32" ht="23.1" customHeight="1" x14ac:dyDescent="0.25">
      <c r="B32" s="24" t="s">
        <v>59</v>
      </c>
      <c r="C32" s="49">
        <f>AVERAGE('11.08 Entebbe-Kampala'!C32,'12.08 Entebbe-Kampala'!C32,'13.08 Entebbe-Kampala'!C32,'14.08 Entebbe-Kampala'!C32,'15.08 Entebbe-Kampala 24 hr'!C32,'16.08 Entebbe-Kampala 24'!C32,'17.08 Entebbe-Kampala'!C32)</f>
        <v>68</v>
      </c>
      <c r="D32" s="49">
        <f>AVERAGE('11.08 Entebbe-Kampala'!D32,'12.08 Entebbe-Kampala'!D32,'13.08 Entebbe-Kampala'!D32,'14.08 Entebbe-Kampala'!D32,'15.08 Entebbe-Kampala 24 hr'!D32,'16.08 Entebbe-Kampala 24'!D32,'17.08 Entebbe-Kampala'!D32)</f>
        <v>0</v>
      </c>
      <c r="E32" s="49">
        <f>AVERAGE('11.08 Entebbe-Kampala'!E32,'12.08 Entebbe-Kampala'!E32,'13.08 Entebbe-Kampala'!E32,'14.08 Entebbe-Kampala'!E32,'15.08 Entebbe-Kampala 24 hr'!E32,'16.08 Entebbe-Kampala 24'!E32,'17.08 Entebbe-Kampala'!E32)</f>
        <v>41.857142857142854</v>
      </c>
      <c r="F32" s="49">
        <f>AVERAGE('11.08 Entebbe-Kampala'!F32,'12.08 Entebbe-Kampala'!F32,'13.08 Entebbe-Kampala'!F32,'14.08 Entebbe-Kampala'!F32,'15.08 Entebbe-Kampala 24 hr'!F32,'16.08 Entebbe-Kampala 24'!F32,'17.08 Entebbe-Kampala'!F32)</f>
        <v>17.857142857142858</v>
      </c>
      <c r="G32" s="49">
        <f>AVERAGE('11.08 Entebbe-Kampala'!G32,'12.08 Entebbe-Kampala'!G32,'13.08 Entebbe-Kampala'!G32,'14.08 Entebbe-Kampala'!G32,'15.08 Entebbe-Kampala 24 hr'!G32,'16.08 Entebbe-Kampala 24'!G32,'17.08 Entebbe-Kampala'!G32)</f>
        <v>2.5714285714285716</v>
      </c>
      <c r="H32" s="49">
        <f>AVERAGE('11.08 Entebbe-Kampala'!H32,'12.08 Entebbe-Kampala'!H32,'13.08 Entebbe-Kampala'!H32,'14.08 Entebbe-Kampala'!H32,'15.08 Entebbe-Kampala 24 hr'!H32,'16.08 Entebbe-Kampala 24'!H32,'17.08 Entebbe-Kampala'!H32)</f>
        <v>0.14285714285714285</v>
      </c>
      <c r="I32" s="49">
        <f>AVERAGE('11.08 Entebbe-Kampala'!I32,'12.08 Entebbe-Kampala'!I32,'13.08 Entebbe-Kampala'!I32,'14.08 Entebbe-Kampala'!I32,'15.08 Entebbe-Kampala 24 hr'!I32,'16.08 Entebbe-Kampala 24'!I32,'17.08 Entebbe-Kampala'!I32)</f>
        <v>7.8571428571428568</v>
      </c>
      <c r="J32" s="49">
        <f>AVERAGE('11.08 Entebbe-Kampala'!J32,'12.08 Entebbe-Kampala'!J32,'13.08 Entebbe-Kampala'!J32,'14.08 Entebbe-Kampala'!J32,'15.08 Entebbe-Kampala 24 hr'!J32,'16.08 Entebbe-Kampala 24'!J32,'17.08 Entebbe-Kampala'!J32)</f>
        <v>0.2857142857142857</v>
      </c>
      <c r="K32" s="49">
        <f>AVERAGE('11.08 Entebbe-Kampala'!K32,'12.08 Entebbe-Kampala'!K32,'13.08 Entebbe-Kampala'!K32,'14.08 Entebbe-Kampala'!K32,'15.08 Entebbe-Kampala 24 hr'!K32,'16.08 Entebbe-Kampala 24'!K32,'17.08 Entebbe-Kampala'!K32)</f>
        <v>0</v>
      </c>
      <c r="L32" s="49">
        <f>AVERAGE('11.08 Entebbe-Kampala'!L32,'12.08 Entebbe-Kampala'!L32,'13.08 Entebbe-Kampala'!L32,'14.08 Entebbe-Kampala'!L32,'15.08 Entebbe-Kampala 24 hr'!L32,'16.08 Entebbe-Kampala 24'!L32,'17.08 Entebbe-Kampala'!L32)</f>
        <v>0.42857142857142855</v>
      </c>
      <c r="M32" s="49">
        <f>AVERAGE('11.08 Entebbe-Kampala'!M32,'12.08 Entebbe-Kampala'!M32,'13.08 Entebbe-Kampala'!M32,'14.08 Entebbe-Kampala'!M32,'15.08 Entebbe-Kampala 24 hr'!M32,'16.08 Entebbe-Kampala 24'!M32,'17.08 Entebbe-Kampala'!M32)</f>
        <v>45.714285714285715</v>
      </c>
      <c r="N32" s="49">
        <f>AVERAGE('11.08 Entebbe-Kampala'!N32,'12.08 Entebbe-Kampala'!N32,'13.08 Entebbe-Kampala'!N32,'14.08 Entebbe-Kampala'!N32,'15.08 Entebbe-Kampala 24 hr'!N32,'16.08 Entebbe-Kampala 24'!N32,'17.08 Entebbe-Kampala'!N32)</f>
        <v>0</v>
      </c>
      <c r="O32" s="15">
        <f t="shared" si="0"/>
        <v>139</v>
      </c>
      <c r="P32" s="15">
        <f t="shared" si="1"/>
        <v>184.71428571428572</v>
      </c>
      <c r="R32" s="1" t="s">
        <v>156</v>
      </c>
      <c r="S32" s="34">
        <f>SUM(C98:C101)</f>
        <v>74.360786026200884</v>
      </c>
      <c r="T32" s="34">
        <f t="shared" ref="T32:AF32" si="24">SUM(D98:D101)</f>
        <v>0</v>
      </c>
      <c r="U32" s="34">
        <f t="shared" si="24"/>
        <v>59.522569141193614</v>
      </c>
      <c r="V32" s="34">
        <f t="shared" si="24"/>
        <v>36.323646288209623</v>
      </c>
      <c r="W32" s="34">
        <f t="shared" si="24"/>
        <v>4.0359606986899585</v>
      </c>
      <c r="X32" s="34">
        <f t="shared" si="24"/>
        <v>1.9662372634643388</v>
      </c>
      <c r="Y32" s="34">
        <f t="shared" si="24"/>
        <v>10.607332605531301</v>
      </c>
      <c r="Z32" s="34">
        <f t="shared" si="24"/>
        <v>0.87963245997088824</v>
      </c>
      <c r="AA32" s="34">
        <f t="shared" si="24"/>
        <v>0.82788937409024776</v>
      </c>
      <c r="AB32" s="34">
        <f t="shared" si="24"/>
        <v>0.87963245997088824</v>
      </c>
      <c r="AC32" s="34">
        <f t="shared" si="24"/>
        <v>52.267172489082988</v>
      </c>
      <c r="AD32" s="34">
        <f t="shared" si="24"/>
        <v>0</v>
      </c>
      <c r="AE32" s="31">
        <f t="shared" si="24"/>
        <v>189.40368631732176</v>
      </c>
      <c r="AF32" s="31">
        <f t="shared" si="24"/>
        <v>241.67085880640474</v>
      </c>
    </row>
    <row r="33" spans="2:32" ht="23.1" customHeight="1" x14ac:dyDescent="0.25">
      <c r="B33" s="23" t="s">
        <v>60</v>
      </c>
      <c r="C33" s="49">
        <f>AVERAGE('11.08 Entebbe-Kampala'!C33,'12.08 Entebbe-Kampala'!C33,'13.08 Entebbe-Kampala'!C33,'14.08 Entebbe-Kampala'!C33,'15.08 Entebbe-Kampala 24 hr'!C33,'16.08 Entebbe-Kampala 24'!C33,'17.08 Entebbe-Kampala'!C33)</f>
        <v>85.857142857142861</v>
      </c>
      <c r="D33" s="49">
        <f>AVERAGE('11.08 Entebbe-Kampala'!D33,'12.08 Entebbe-Kampala'!D33,'13.08 Entebbe-Kampala'!D33,'14.08 Entebbe-Kampala'!D33,'15.08 Entebbe-Kampala 24 hr'!D33,'16.08 Entebbe-Kampala 24'!D33,'17.08 Entebbe-Kampala'!D33)</f>
        <v>0</v>
      </c>
      <c r="E33" s="49">
        <f>AVERAGE('11.08 Entebbe-Kampala'!E33,'12.08 Entebbe-Kampala'!E33,'13.08 Entebbe-Kampala'!E33,'14.08 Entebbe-Kampala'!E33,'15.08 Entebbe-Kampala 24 hr'!E33,'16.08 Entebbe-Kampala 24'!E33,'17.08 Entebbe-Kampala'!E33)</f>
        <v>36.857142857142854</v>
      </c>
      <c r="F33" s="49">
        <f>AVERAGE('11.08 Entebbe-Kampala'!F33,'12.08 Entebbe-Kampala'!F33,'13.08 Entebbe-Kampala'!F33,'14.08 Entebbe-Kampala'!F33,'15.08 Entebbe-Kampala 24 hr'!F33,'16.08 Entebbe-Kampala 24'!F33,'17.08 Entebbe-Kampala'!F33)</f>
        <v>20.285714285714285</v>
      </c>
      <c r="G33" s="49">
        <f>AVERAGE('11.08 Entebbe-Kampala'!G33,'12.08 Entebbe-Kampala'!G33,'13.08 Entebbe-Kampala'!G33,'14.08 Entebbe-Kampala'!G33,'15.08 Entebbe-Kampala 24 hr'!G33,'16.08 Entebbe-Kampala 24'!G33,'17.08 Entebbe-Kampala'!G33)</f>
        <v>1.1428571428571428</v>
      </c>
      <c r="H33" s="49">
        <f>AVERAGE('11.08 Entebbe-Kampala'!H33,'12.08 Entebbe-Kampala'!H33,'13.08 Entebbe-Kampala'!H33,'14.08 Entebbe-Kampala'!H33,'15.08 Entebbe-Kampala 24 hr'!H33,'16.08 Entebbe-Kampala 24'!H33,'17.08 Entebbe-Kampala'!H33)</f>
        <v>0</v>
      </c>
      <c r="I33" s="49">
        <f>AVERAGE('11.08 Entebbe-Kampala'!I33,'12.08 Entebbe-Kampala'!I33,'13.08 Entebbe-Kampala'!I33,'14.08 Entebbe-Kampala'!I33,'15.08 Entebbe-Kampala 24 hr'!I33,'16.08 Entebbe-Kampala 24'!I33,'17.08 Entebbe-Kampala'!I33)</f>
        <v>8.4285714285714288</v>
      </c>
      <c r="J33" s="49">
        <f>AVERAGE('11.08 Entebbe-Kampala'!J33,'12.08 Entebbe-Kampala'!J33,'13.08 Entebbe-Kampala'!J33,'14.08 Entebbe-Kampala'!J33,'15.08 Entebbe-Kampala 24 hr'!J33,'16.08 Entebbe-Kampala 24'!J33,'17.08 Entebbe-Kampala'!J33)</f>
        <v>0.14285714285714285</v>
      </c>
      <c r="K33" s="49">
        <f>AVERAGE('11.08 Entebbe-Kampala'!K33,'12.08 Entebbe-Kampala'!K33,'13.08 Entebbe-Kampala'!K33,'14.08 Entebbe-Kampala'!K33,'15.08 Entebbe-Kampala 24 hr'!K33,'16.08 Entebbe-Kampala 24'!K33,'17.08 Entebbe-Kampala'!K33)</f>
        <v>0.5714285714285714</v>
      </c>
      <c r="L33" s="49">
        <f>AVERAGE('11.08 Entebbe-Kampala'!L33,'12.08 Entebbe-Kampala'!L33,'13.08 Entebbe-Kampala'!L33,'14.08 Entebbe-Kampala'!L33,'15.08 Entebbe-Kampala 24 hr'!L33,'16.08 Entebbe-Kampala 24'!L33,'17.08 Entebbe-Kampala'!L33)</f>
        <v>0.7142857142857143</v>
      </c>
      <c r="M33" s="49">
        <f>AVERAGE('11.08 Entebbe-Kampala'!M33,'12.08 Entebbe-Kampala'!M33,'13.08 Entebbe-Kampala'!M33,'14.08 Entebbe-Kampala'!M33,'15.08 Entebbe-Kampala 24 hr'!M33,'16.08 Entebbe-Kampala 24'!M33,'17.08 Entebbe-Kampala'!M33)</f>
        <v>33.857142857142854</v>
      </c>
      <c r="N33" s="49">
        <f>AVERAGE('11.08 Entebbe-Kampala'!N33,'12.08 Entebbe-Kampala'!N33,'13.08 Entebbe-Kampala'!N33,'14.08 Entebbe-Kampala'!N33,'15.08 Entebbe-Kampala 24 hr'!N33,'16.08 Entebbe-Kampala 24'!N33,'17.08 Entebbe-Kampala'!N33)</f>
        <v>0</v>
      </c>
      <c r="O33" s="15">
        <f t="shared" si="0"/>
        <v>154</v>
      </c>
      <c r="P33" s="15">
        <f t="shared" si="1"/>
        <v>187.85714285714286</v>
      </c>
      <c r="R33" s="1" t="s">
        <v>157</v>
      </c>
      <c r="S33" s="34">
        <f>SUM(C102:C105)</f>
        <v>128.73857805676852</v>
      </c>
      <c r="T33" s="34">
        <f t="shared" ref="T33:AF33" si="25">SUM(D102:D105)</f>
        <v>0</v>
      </c>
      <c r="U33" s="34">
        <f t="shared" si="25"/>
        <v>82.673511644832573</v>
      </c>
      <c r="V33" s="34">
        <f t="shared" si="25"/>
        <v>47.989159388646272</v>
      </c>
      <c r="W33" s="34">
        <f t="shared" si="25"/>
        <v>5.3321288209606958</v>
      </c>
      <c r="X33" s="34">
        <f t="shared" si="25"/>
        <v>2.5977037845705953</v>
      </c>
      <c r="Y33" s="34">
        <f t="shared" si="25"/>
        <v>14.013928311499265</v>
      </c>
      <c r="Z33" s="34">
        <f t="shared" si="25"/>
        <v>1.1621306404657927</v>
      </c>
      <c r="AA33" s="34">
        <f t="shared" si="25"/>
        <v>1.4968540756914117</v>
      </c>
      <c r="AB33" s="34">
        <f t="shared" si="25"/>
        <v>1.5228120451237259</v>
      </c>
      <c r="AC33" s="34">
        <f t="shared" si="25"/>
        <v>82.753152292576402</v>
      </c>
      <c r="AD33" s="34">
        <f t="shared" si="25"/>
        <v>0</v>
      </c>
      <c r="AE33" s="31">
        <f t="shared" si="25"/>
        <v>285.5268067685588</v>
      </c>
      <c r="AF33" s="31">
        <f t="shared" si="25"/>
        <v>368.27995906113523</v>
      </c>
    </row>
    <row r="34" spans="2:32" ht="23.1" customHeight="1" x14ac:dyDescent="0.25">
      <c r="B34" s="24" t="s">
        <v>61</v>
      </c>
      <c r="C34" s="49">
        <f>AVERAGE('11.08 Entebbe-Kampala'!C34,'12.08 Entebbe-Kampala'!C34,'13.08 Entebbe-Kampala'!C34,'14.08 Entebbe-Kampala'!C34,'15.08 Entebbe-Kampala 24 hr'!C34,'16.08 Entebbe-Kampala 24'!C34,'17.08 Entebbe-Kampala'!C34)</f>
        <v>63.714285714285715</v>
      </c>
      <c r="D34" s="49">
        <f>AVERAGE('11.08 Entebbe-Kampala'!D34,'12.08 Entebbe-Kampala'!D34,'13.08 Entebbe-Kampala'!D34,'14.08 Entebbe-Kampala'!D34,'15.08 Entebbe-Kampala 24 hr'!D34,'16.08 Entebbe-Kampala 24'!D34,'17.08 Entebbe-Kampala'!D34)</f>
        <v>0</v>
      </c>
      <c r="E34" s="49">
        <f>AVERAGE('11.08 Entebbe-Kampala'!E34,'12.08 Entebbe-Kampala'!E34,'13.08 Entebbe-Kampala'!E34,'14.08 Entebbe-Kampala'!E34,'15.08 Entebbe-Kampala 24 hr'!E34,'16.08 Entebbe-Kampala 24'!E34,'17.08 Entebbe-Kampala'!E34)</f>
        <v>36.571428571428569</v>
      </c>
      <c r="F34" s="49">
        <f>AVERAGE('11.08 Entebbe-Kampala'!F34,'12.08 Entebbe-Kampala'!F34,'13.08 Entebbe-Kampala'!F34,'14.08 Entebbe-Kampala'!F34,'15.08 Entebbe-Kampala 24 hr'!F34,'16.08 Entebbe-Kampala 24'!F34,'17.08 Entebbe-Kampala'!F34)</f>
        <v>19.857142857142858</v>
      </c>
      <c r="G34" s="49">
        <f>AVERAGE('11.08 Entebbe-Kampala'!G34,'12.08 Entebbe-Kampala'!G34,'13.08 Entebbe-Kampala'!G34,'14.08 Entebbe-Kampala'!G34,'15.08 Entebbe-Kampala 24 hr'!G34,'16.08 Entebbe-Kampala 24'!G34,'17.08 Entebbe-Kampala'!G34)</f>
        <v>0.2857142857142857</v>
      </c>
      <c r="H34" s="49">
        <f>AVERAGE('11.08 Entebbe-Kampala'!H34,'12.08 Entebbe-Kampala'!H34,'13.08 Entebbe-Kampala'!H34,'14.08 Entebbe-Kampala'!H34,'15.08 Entebbe-Kampala 24 hr'!H34,'16.08 Entebbe-Kampala 24'!H34,'17.08 Entebbe-Kampala'!H34)</f>
        <v>0.2857142857142857</v>
      </c>
      <c r="I34" s="49">
        <f>AVERAGE('11.08 Entebbe-Kampala'!I34,'12.08 Entebbe-Kampala'!I34,'13.08 Entebbe-Kampala'!I34,'14.08 Entebbe-Kampala'!I34,'15.08 Entebbe-Kampala 24 hr'!I34,'16.08 Entebbe-Kampala 24'!I34,'17.08 Entebbe-Kampala'!I34)</f>
        <v>6.7142857142857144</v>
      </c>
      <c r="J34" s="49">
        <f>AVERAGE('11.08 Entebbe-Kampala'!J34,'12.08 Entebbe-Kampala'!J34,'13.08 Entebbe-Kampala'!J34,'14.08 Entebbe-Kampala'!J34,'15.08 Entebbe-Kampala 24 hr'!J34,'16.08 Entebbe-Kampala 24'!J34,'17.08 Entebbe-Kampala'!J34)</f>
        <v>0.14285714285714285</v>
      </c>
      <c r="K34" s="49">
        <f>AVERAGE('11.08 Entebbe-Kampala'!K34,'12.08 Entebbe-Kampala'!K34,'13.08 Entebbe-Kampala'!K34,'14.08 Entebbe-Kampala'!K34,'15.08 Entebbe-Kampala 24 hr'!K34,'16.08 Entebbe-Kampala 24'!K34,'17.08 Entebbe-Kampala'!K34)</f>
        <v>0.7142857142857143</v>
      </c>
      <c r="L34" s="49">
        <f>AVERAGE('11.08 Entebbe-Kampala'!L34,'12.08 Entebbe-Kampala'!L34,'13.08 Entebbe-Kampala'!L34,'14.08 Entebbe-Kampala'!L34,'15.08 Entebbe-Kampala 24 hr'!L34,'16.08 Entebbe-Kampala 24'!L34,'17.08 Entebbe-Kampala'!L34)</f>
        <v>0.14285714285714285</v>
      </c>
      <c r="M34" s="49">
        <f>AVERAGE('11.08 Entebbe-Kampala'!M34,'12.08 Entebbe-Kampala'!M34,'13.08 Entebbe-Kampala'!M34,'14.08 Entebbe-Kampala'!M34,'15.08 Entebbe-Kampala 24 hr'!M34,'16.08 Entebbe-Kampala 24'!M34,'17.08 Entebbe-Kampala'!M34)</f>
        <v>40.571428571428569</v>
      </c>
      <c r="N34" s="49">
        <f>AVERAGE('11.08 Entebbe-Kampala'!N34,'12.08 Entebbe-Kampala'!N34,'13.08 Entebbe-Kampala'!N34,'14.08 Entebbe-Kampala'!N34,'15.08 Entebbe-Kampala 24 hr'!N34,'16.08 Entebbe-Kampala 24'!N34,'17.08 Entebbe-Kampala'!N34)</f>
        <v>0</v>
      </c>
      <c r="O34" s="15">
        <f t="shared" si="0"/>
        <v>128.42857142857142</v>
      </c>
      <c r="P34" s="15">
        <f t="shared" si="1"/>
        <v>169</v>
      </c>
      <c r="R34" s="51" t="s">
        <v>90</v>
      </c>
      <c r="S34" s="52">
        <f t="shared" ref="S34:AF34" si="26">MAX(S10:S12)</f>
        <v>256</v>
      </c>
      <c r="T34" s="52">
        <f t="shared" si="26"/>
        <v>0</v>
      </c>
      <c r="U34" s="52">
        <f t="shared" si="26"/>
        <v>117</v>
      </c>
      <c r="V34" s="52">
        <f t="shared" si="26"/>
        <v>86.142857142857139</v>
      </c>
      <c r="W34" s="52">
        <f t="shared" si="26"/>
        <v>4.0000000000000009</v>
      </c>
      <c r="X34" s="52">
        <f t="shared" si="26"/>
        <v>2.2857142857142856</v>
      </c>
      <c r="Y34" s="52">
        <f t="shared" si="26"/>
        <v>13.285714285714285</v>
      </c>
      <c r="Z34" s="52">
        <f t="shared" si="26"/>
        <v>2.4285714285714284</v>
      </c>
      <c r="AA34" s="52">
        <f t="shared" si="26"/>
        <v>1.2857142857142856</v>
      </c>
      <c r="AB34" s="52">
        <f t="shared" si="26"/>
        <v>0.42857142857142855</v>
      </c>
      <c r="AC34" s="52">
        <f t="shared" si="26"/>
        <v>141.14285714285714</v>
      </c>
      <c r="AD34" s="52">
        <f t="shared" si="26"/>
        <v>0</v>
      </c>
      <c r="AE34" s="40">
        <f t="shared" si="26"/>
        <v>473.57142857142856</v>
      </c>
      <c r="AF34" s="40">
        <f t="shared" si="26"/>
        <v>614.71428571428567</v>
      </c>
    </row>
    <row r="35" spans="2:32" ht="23.1" customHeight="1" x14ac:dyDescent="0.25">
      <c r="B35" s="24" t="s">
        <v>62</v>
      </c>
      <c r="C35" s="49">
        <f>AVERAGE('11.08 Entebbe-Kampala'!C35,'12.08 Entebbe-Kampala'!C35,'13.08 Entebbe-Kampala'!C35,'14.08 Entebbe-Kampala'!C35,'15.08 Entebbe-Kampala 24 hr'!C35,'16.08 Entebbe-Kampala 24'!C35,'17.08 Entebbe-Kampala'!C35)</f>
        <v>74.857142857142861</v>
      </c>
      <c r="D35" s="49">
        <f>AVERAGE('11.08 Entebbe-Kampala'!D35,'12.08 Entebbe-Kampala'!D35,'13.08 Entebbe-Kampala'!D35,'14.08 Entebbe-Kampala'!D35,'15.08 Entebbe-Kampala 24 hr'!D35,'16.08 Entebbe-Kampala 24'!D35,'17.08 Entebbe-Kampala'!D35)</f>
        <v>0</v>
      </c>
      <c r="E35" s="49">
        <f>AVERAGE('11.08 Entebbe-Kampala'!E35,'12.08 Entebbe-Kampala'!E35,'13.08 Entebbe-Kampala'!E35,'14.08 Entebbe-Kampala'!E35,'15.08 Entebbe-Kampala 24 hr'!E35,'16.08 Entebbe-Kampala 24'!E35,'17.08 Entebbe-Kampala'!E35)</f>
        <v>37.714285714285715</v>
      </c>
      <c r="F35" s="49">
        <f>AVERAGE('11.08 Entebbe-Kampala'!F35,'12.08 Entebbe-Kampala'!F35,'13.08 Entebbe-Kampala'!F35,'14.08 Entebbe-Kampala'!F35,'15.08 Entebbe-Kampala 24 hr'!F35,'16.08 Entebbe-Kampala 24'!F35,'17.08 Entebbe-Kampala'!F35)</f>
        <v>19.428571428571427</v>
      </c>
      <c r="G35" s="49">
        <f>AVERAGE('11.08 Entebbe-Kampala'!G35,'12.08 Entebbe-Kampala'!G35,'13.08 Entebbe-Kampala'!G35,'14.08 Entebbe-Kampala'!G35,'15.08 Entebbe-Kampala 24 hr'!G35,'16.08 Entebbe-Kampala 24'!G35,'17.08 Entebbe-Kampala'!G35)</f>
        <v>1.5714285714285714</v>
      </c>
      <c r="H35" s="49">
        <f>AVERAGE('11.08 Entebbe-Kampala'!H35,'12.08 Entebbe-Kampala'!H35,'13.08 Entebbe-Kampala'!H35,'14.08 Entebbe-Kampala'!H35,'15.08 Entebbe-Kampala 24 hr'!H35,'16.08 Entebbe-Kampala 24'!H35,'17.08 Entebbe-Kampala'!H35)</f>
        <v>0</v>
      </c>
      <c r="I35" s="49">
        <f>AVERAGE('11.08 Entebbe-Kampala'!I35,'12.08 Entebbe-Kampala'!I35,'13.08 Entebbe-Kampala'!I35,'14.08 Entebbe-Kampala'!I35,'15.08 Entebbe-Kampala 24 hr'!I35,'16.08 Entebbe-Kampala 24'!I35,'17.08 Entebbe-Kampala'!I35)</f>
        <v>5.5714285714285712</v>
      </c>
      <c r="J35" s="49">
        <f>AVERAGE('11.08 Entebbe-Kampala'!J35,'12.08 Entebbe-Kampala'!J35,'13.08 Entebbe-Kampala'!J35,'14.08 Entebbe-Kampala'!J35,'15.08 Entebbe-Kampala 24 hr'!J35,'16.08 Entebbe-Kampala 24'!J35,'17.08 Entebbe-Kampala'!J35)</f>
        <v>0.5714285714285714</v>
      </c>
      <c r="K35" s="49">
        <f>AVERAGE('11.08 Entebbe-Kampala'!K35,'12.08 Entebbe-Kampala'!K35,'13.08 Entebbe-Kampala'!K35,'14.08 Entebbe-Kampala'!K35,'15.08 Entebbe-Kampala 24 hr'!K35,'16.08 Entebbe-Kampala 24'!K35,'17.08 Entebbe-Kampala'!K35)</f>
        <v>0.42857142857142855</v>
      </c>
      <c r="L35" s="49">
        <f>AVERAGE('11.08 Entebbe-Kampala'!L35,'12.08 Entebbe-Kampala'!L35,'13.08 Entebbe-Kampala'!L35,'14.08 Entebbe-Kampala'!L35,'15.08 Entebbe-Kampala 24 hr'!L35,'16.08 Entebbe-Kampala 24'!L35,'17.08 Entebbe-Kampala'!L35)</f>
        <v>0.42857142857142855</v>
      </c>
      <c r="M35" s="49">
        <f>AVERAGE('11.08 Entebbe-Kampala'!M35,'12.08 Entebbe-Kampala'!M35,'13.08 Entebbe-Kampala'!M35,'14.08 Entebbe-Kampala'!M35,'15.08 Entebbe-Kampala 24 hr'!M35,'16.08 Entebbe-Kampala 24'!M35,'17.08 Entebbe-Kampala'!M35)</f>
        <v>41.714285714285715</v>
      </c>
      <c r="N35" s="49">
        <f>AVERAGE('11.08 Entebbe-Kampala'!N35,'12.08 Entebbe-Kampala'!N35,'13.08 Entebbe-Kampala'!N35,'14.08 Entebbe-Kampala'!N35,'15.08 Entebbe-Kampala 24 hr'!N35,'16.08 Entebbe-Kampala 24'!N35,'17.08 Entebbe-Kampala'!N35)</f>
        <v>0</v>
      </c>
      <c r="O35" s="15">
        <f t="shared" si="0"/>
        <v>140.57142857142858</v>
      </c>
      <c r="P35" s="15">
        <f t="shared" si="1"/>
        <v>182.28571428571431</v>
      </c>
      <c r="R35" s="51" t="s">
        <v>91</v>
      </c>
      <c r="S35" s="52">
        <f t="shared" ref="S35:AF35" si="27">MAX(S13:S18)</f>
        <v>491</v>
      </c>
      <c r="T35" s="52">
        <f t="shared" si="27"/>
        <v>0</v>
      </c>
      <c r="U35" s="52">
        <f t="shared" si="27"/>
        <v>160.14285714285714</v>
      </c>
      <c r="V35" s="52">
        <f t="shared" si="27"/>
        <v>103.42857142857142</v>
      </c>
      <c r="W35" s="52">
        <f t="shared" si="27"/>
        <v>11.428571428571427</v>
      </c>
      <c r="X35" s="52">
        <f t="shared" si="27"/>
        <v>1.2857142857142856</v>
      </c>
      <c r="Y35" s="52">
        <f t="shared" si="27"/>
        <v>33.571428571428569</v>
      </c>
      <c r="Z35" s="52">
        <f t="shared" si="27"/>
        <v>5</v>
      </c>
      <c r="AA35" s="52">
        <f t="shared" si="27"/>
        <v>3.4285714285714288</v>
      </c>
      <c r="AB35" s="52">
        <f t="shared" si="27"/>
        <v>2.4285714285714284</v>
      </c>
      <c r="AC35" s="52">
        <f t="shared" si="27"/>
        <v>163.85714285714286</v>
      </c>
      <c r="AD35" s="52">
        <f t="shared" si="27"/>
        <v>0</v>
      </c>
      <c r="AE35" s="40">
        <f t="shared" si="27"/>
        <v>754.42857142857133</v>
      </c>
      <c r="AF35" s="40">
        <f t="shared" si="27"/>
        <v>911.28571428571422</v>
      </c>
    </row>
    <row r="36" spans="2:32" ht="23.1" customHeight="1" x14ac:dyDescent="0.25">
      <c r="B36" s="24" t="s">
        <v>63</v>
      </c>
      <c r="C36" s="49">
        <f>AVERAGE('11.08 Entebbe-Kampala'!C36,'12.08 Entebbe-Kampala'!C36,'13.08 Entebbe-Kampala'!C36,'14.08 Entebbe-Kampala'!C36,'15.08 Entebbe-Kampala 24 hr'!C36,'16.08 Entebbe-Kampala 24'!C36,'17.08 Entebbe-Kampala'!C36)</f>
        <v>88.857142857142861</v>
      </c>
      <c r="D36" s="49">
        <f>AVERAGE('11.08 Entebbe-Kampala'!D36,'12.08 Entebbe-Kampala'!D36,'13.08 Entebbe-Kampala'!D36,'14.08 Entebbe-Kampala'!D36,'15.08 Entebbe-Kampala 24 hr'!D36,'16.08 Entebbe-Kampala 24'!D36,'17.08 Entebbe-Kampala'!D36)</f>
        <v>0</v>
      </c>
      <c r="E36" s="49">
        <f>AVERAGE('11.08 Entebbe-Kampala'!E36,'12.08 Entebbe-Kampala'!E36,'13.08 Entebbe-Kampala'!E36,'14.08 Entebbe-Kampala'!E36,'15.08 Entebbe-Kampala 24 hr'!E36,'16.08 Entebbe-Kampala 24'!E36,'17.08 Entebbe-Kampala'!E36)</f>
        <v>36.714285714285715</v>
      </c>
      <c r="F36" s="49">
        <f>AVERAGE('11.08 Entebbe-Kampala'!F36,'12.08 Entebbe-Kampala'!F36,'13.08 Entebbe-Kampala'!F36,'14.08 Entebbe-Kampala'!F36,'15.08 Entebbe-Kampala 24 hr'!F36,'16.08 Entebbe-Kampala 24'!F36,'17.08 Entebbe-Kampala'!F36)</f>
        <v>16</v>
      </c>
      <c r="G36" s="49">
        <f>AVERAGE('11.08 Entebbe-Kampala'!G36,'12.08 Entebbe-Kampala'!G36,'13.08 Entebbe-Kampala'!G36,'14.08 Entebbe-Kampala'!G36,'15.08 Entebbe-Kampala 24 hr'!G36,'16.08 Entebbe-Kampala 24'!G36,'17.08 Entebbe-Kampala'!G36)</f>
        <v>1.8571428571428572</v>
      </c>
      <c r="H36" s="49">
        <f>AVERAGE('11.08 Entebbe-Kampala'!H36,'12.08 Entebbe-Kampala'!H36,'13.08 Entebbe-Kampala'!H36,'14.08 Entebbe-Kampala'!H36,'15.08 Entebbe-Kampala 24 hr'!H36,'16.08 Entebbe-Kampala 24'!H36,'17.08 Entebbe-Kampala'!H36)</f>
        <v>0.14285714285714285</v>
      </c>
      <c r="I36" s="49">
        <f>AVERAGE('11.08 Entebbe-Kampala'!I36,'12.08 Entebbe-Kampala'!I36,'13.08 Entebbe-Kampala'!I36,'14.08 Entebbe-Kampala'!I36,'15.08 Entebbe-Kampala 24 hr'!I36,'16.08 Entebbe-Kampala 24'!I36,'17.08 Entebbe-Kampala'!I36)</f>
        <v>8.7142857142857135</v>
      </c>
      <c r="J36" s="49">
        <f>AVERAGE('11.08 Entebbe-Kampala'!J36,'12.08 Entebbe-Kampala'!J36,'13.08 Entebbe-Kampala'!J36,'14.08 Entebbe-Kampala'!J36,'15.08 Entebbe-Kampala 24 hr'!J36,'16.08 Entebbe-Kampala 24'!J36,'17.08 Entebbe-Kampala'!J36)</f>
        <v>1</v>
      </c>
      <c r="K36" s="49">
        <f>AVERAGE('11.08 Entebbe-Kampala'!K36,'12.08 Entebbe-Kampala'!K36,'13.08 Entebbe-Kampala'!K36,'14.08 Entebbe-Kampala'!K36,'15.08 Entebbe-Kampala 24 hr'!K36,'16.08 Entebbe-Kampala 24'!K36,'17.08 Entebbe-Kampala'!K36)</f>
        <v>1.1428571428571428</v>
      </c>
      <c r="L36" s="49">
        <f>AVERAGE('11.08 Entebbe-Kampala'!L36,'12.08 Entebbe-Kampala'!L36,'13.08 Entebbe-Kampala'!L36,'14.08 Entebbe-Kampala'!L36,'15.08 Entebbe-Kampala 24 hr'!L36,'16.08 Entebbe-Kampala 24'!L36,'17.08 Entebbe-Kampala'!L36)</f>
        <v>0.7142857142857143</v>
      </c>
      <c r="M36" s="49">
        <f>AVERAGE('11.08 Entebbe-Kampala'!M36,'12.08 Entebbe-Kampala'!M36,'13.08 Entebbe-Kampala'!M36,'14.08 Entebbe-Kampala'!M36,'15.08 Entebbe-Kampala 24 hr'!M36,'16.08 Entebbe-Kampala 24'!M36,'17.08 Entebbe-Kampala'!M36)</f>
        <v>41.571428571428569</v>
      </c>
      <c r="N36" s="49">
        <f>AVERAGE('11.08 Entebbe-Kampala'!N36,'12.08 Entebbe-Kampala'!N36,'13.08 Entebbe-Kampala'!N36,'14.08 Entebbe-Kampala'!N36,'15.08 Entebbe-Kampala 24 hr'!N36,'16.08 Entebbe-Kampala 24'!N36,'17.08 Entebbe-Kampala'!N36)</f>
        <v>0</v>
      </c>
      <c r="O36" s="15">
        <f t="shared" si="0"/>
        <v>155.14285714285717</v>
      </c>
      <c r="P36" s="15">
        <f t="shared" si="1"/>
        <v>196.71428571428572</v>
      </c>
      <c r="R36" s="51" t="s">
        <v>92</v>
      </c>
      <c r="S36" s="52">
        <f t="shared" ref="S36:AF36" si="28">MAX(S19:S21)</f>
        <v>418.71428571428567</v>
      </c>
      <c r="T36" s="52">
        <f t="shared" si="28"/>
        <v>0</v>
      </c>
      <c r="U36" s="52">
        <f t="shared" si="28"/>
        <v>209.28571428571428</v>
      </c>
      <c r="V36" s="52">
        <f t="shared" si="28"/>
        <v>104.28571428571429</v>
      </c>
      <c r="W36" s="52">
        <f t="shared" si="28"/>
        <v>7.5714285714285712</v>
      </c>
      <c r="X36" s="52">
        <f t="shared" si="28"/>
        <v>5.7142857142857144</v>
      </c>
      <c r="Y36" s="52">
        <f t="shared" si="28"/>
        <v>34.428571428571431</v>
      </c>
      <c r="Z36" s="52">
        <f t="shared" si="28"/>
        <v>5.1428571428571432</v>
      </c>
      <c r="AA36" s="52">
        <f t="shared" si="28"/>
        <v>5.2857142857142856</v>
      </c>
      <c r="AB36" s="52">
        <f t="shared" si="28"/>
        <v>3</v>
      </c>
      <c r="AC36" s="52">
        <f t="shared" si="28"/>
        <v>173.85714285714286</v>
      </c>
      <c r="AD36" s="52">
        <f t="shared" si="28"/>
        <v>0</v>
      </c>
      <c r="AE36" s="40">
        <f t="shared" si="28"/>
        <v>738.71428571428578</v>
      </c>
      <c r="AF36" s="40">
        <f t="shared" si="28"/>
        <v>895</v>
      </c>
    </row>
    <row r="37" spans="2:32" ht="23.1" customHeight="1" x14ac:dyDescent="0.25">
      <c r="B37" s="23" t="s">
        <v>64</v>
      </c>
      <c r="C37" s="49">
        <f>AVERAGE('11.08 Entebbe-Kampala'!C37,'12.08 Entebbe-Kampala'!C37,'13.08 Entebbe-Kampala'!C37,'14.08 Entebbe-Kampala'!C37,'15.08 Entebbe-Kampala 24 hr'!C37,'16.08 Entebbe-Kampala 24'!C37,'17.08 Entebbe-Kampala'!C37)</f>
        <v>73.857142857142861</v>
      </c>
      <c r="D37" s="49">
        <f>AVERAGE('11.08 Entebbe-Kampala'!D37,'12.08 Entebbe-Kampala'!D37,'13.08 Entebbe-Kampala'!D37,'14.08 Entebbe-Kampala'!D37,'15.08 Entebbe-Kampala 24 hr'!D37,'16.08 Entebbe-Kampala 24'!D37,'17.08 Entebbe-Kampala'!D37)</f>
        <v>0</v>
      </c>
      <c r="E37" s="49">
        <f>AVERAGE('11.08 Entebbe-Kampala'!E37,'12.08 Entebbe-Kampala'!E37,'13.08 Entebbe-Kampala'!E37,'14.08 Entebbe-Kampala'!E37,'15.08 Entebbe-Kampala 24 hr'!E37,'16.08 Entebbe-Kampala 24'!E37,'17.08 Entebbe-Kampala'!E37)</f>
        <v>37.428571428571431</v>
      </c>
      <c r="F37" s="49">
        <f>AVERAGE('11.08 Entebbe-Kampala'!F37,'12.08 Entebbe-Kampala'!F37,'13.08 Entebbe-Kampala'!F37,'14.08 Entebbe-Kampala'!F37,'15.08 Entebbe-Kampala 24 hr'!F37,'16.08 Entebbe-Kampala 24'!F37,'17.08 Entebbe-Kampala'!F37)</f>
        <v>24</v>
      </c>
      <c r="G37" s="49">
        <f>AVERAGE('11.08 Entebbe-Kampala'!G37,'12.08 Entebbe-Kampala'!G37,'13.08 Entebbe-Kampala'!G37,'14.08 Entebbe-Kampala'!G37,'15.08 Entebbe-Kampala 24 hr'!G37,'16.08 Entebbe-Kampala 24'!G37,'17.08 Entebbe-Kampala'!G37)</f>
        <v>0.7142857142857143</v>
      </c>
      <c r="H37" s="49">
        <f>AVERAGE('11.08 Entebbe-Kampala'!H37,'12.08 Entebbe-Kampala'!H37,'13.08 Entebbe-Kampala'!H37,'14.08 Entebbe-Kampala'!H37,'15.08 Entebbe-Kampala 24 hr'!H37,'16.08 Entebbe-Kampala 24'!H37,'17.08 Entebbe-Kampala'!H37)</f>
        <v>0.2857142857142857</v>
      </c>
      <c r="I37" s="49">
        <f>AVERAGE('11.08 Entebbe-Kampala'!I37,'12.08 Entebbe-Kampala'!I37,'13.08 Entebbe-Kampala'!I37,'14.08 Entebbe-Kampala'!I37,'15.08 Entebbe-Kampala 24 hr'!I37,'16.08 Entebbe-Kampala 24'!I37,'17.08 Entebbe-Kampala'!I37)</f>
        <v>7.8571428571428568</v>
      </c>
      <c r="J37" s="49">
        <f>AVERAGE('11.08 Entebbe-Kampala'!J37,'12.08 Entebbe-Kampala'!J37,'13.08 Entebbe-Kampala'!J37,'14.08 Entebbe-Kampala'!J37,'15.08 Entebbe-Kampala 24 hr'!J37,'16.08 Entebbe-Kampala 24'!J37,'17.08 Entebbe-Kampala'!J37)</f>
        <v>0.14285714285714285</v>
      </c>
      <c r="K37" s="49">
        <f>AVERAGE('11.08 Entebbe-Kampala'!K37,'12.08 Entebbe-Kampala'!K37,'13.08 Entebbe-Kampala'!K37,'14.08 Entebbe-Kampala'!K37,'15.08 Entebbe-Kampala 24 hr'!K37,'16.08 Entebbe-Kampala 24'!K37,'17.08 Entebbe-Kampala'!K37)</f>
        <v>1.1428571428571428</v>
      </c>
      <c r="L37" s="49">
        <f>AVERAGE('11.08 Entebbe-Kampala'!L37,'12.08 Entebbe-Kampala'!L37,'13.08 Entebbe-Kampala'!L37,'14.08 Entebbe-Kampala'!L37,'15.08 Entebbe-Kampala 24 hr'!L37,'16.08 Entebbe-Kampala 24'!L37,'17.08 Entebbe-Kampala'!L37)</f>
        <v>0</v>
      </c>
      <c r="M37" s="49">
        <f>AVERAGE('11.08 Entebbe-Kampala'!M37,'12.08 Entebbe-Kampala'!M37,'13.08 Entebbe-Kampala'!M37,'14.08 Entebbe-Kampala'!M37,'15.08 Entebbe-Kampala 24 hr'!M37,'16.08 Entebbe-Kampala 24'!M37,'17.08 Entebbe-Kampala'!M37)</f>
        <v>38.571428571428569</v>
      </c>
      <c r="N37" s="49">
        <f>AVERAGE('11.08 Entebbe-Kampala'!N37,'12.08 Entebbe-Kampala'!N37,'13.08 Entebbe-Kampala'!N37,'14.08 Entebbe-Kampala'!N37,'15.08 Entebbe-Kampala 24 hr'!N37,'16.08 Entebbe-Kampala 24'!N37,'17.08 Entebbe-Kampala'!N37)</f>
        <v>0</v>
      </c>
      <c r="O37" s="15">
        <f t="shared" si="0"/>
        <v>145.42857142857142</v>
      </c>
      <c r="P37" s="15">
        <f t="shared" si="1"/>
        <v>184</v>
      </c>
      <c r="R37" s="37" t="s">
        <v>85</v>
      </c>
      <c r="S37" s="53">
        <f t="shared" ref="S37:AF37" si="29">SUM(S10:S12)</f>
        <v>552.42857142857144</v>
      </c>
      <c r="T37" s="54">
        <f t="shared" si="29"/>
        <v>0</v>
      </c>
      <c r="U37" s="54">
        <f t="shared" si="29"/>
        <v>335.28571428571428</v>
      </c>
      <c r="V37" s="54">
        <f t="shared" si="29"/>
        <v>236.42857142857139</v>
      </c>
      <c r="W37" s="54">
        <f t="shared" si="29"/>
        <v>11</v>
      </c>
      <c r="X37" s="54">
        <f t="shared" si="29"/>
        <v>5.4285714285714288</v>
      </c>
      <c r="Y37" s="54">
        <f t="shared" si="29"/>
        <v>30.142857142857139</v>
      </c>
      <c r="Z37" s="54">
        <f t="shared" si="29"/>
        <v>3.5714285714285712</v>
      </c>
      <c r="AA37" s="54">
        <f t="shared" si="29"/>
        <v>1.4285714285714284</v>
      </c>
      <c r="AB37" s="54">
        <f t="shared" si="29"/>
        <v>0.71428571428571419</v>
      </c>
      <c r="AC37" s="54">
        <f t="shared" si="29"/>
        <v>405</v>
      </c>
      <c r="AD37" s="54">
        <f t="shared" si="29"/>
        <v>0</v>
      </c>
      <c r="AE37" s="55">
        <f t="shared" si="29"/>
        <v>1176.4285714285716</v>
      </c>
      <c r="AF37" s="55">
        <f t="shared" si="29"/>
        <v>1581.4285714285716</v>
      </c>
    </row>
    <row r="38" spans="2:32" ht="23.1" customHeight="1" x14ac:dyDescent="0.25">
      <c r="B38" s="24" t="s">
        <v>65</v>
      </c>
      <c r="C38" s="49">
        <f>AVERAGE('11.08 Entebbe-Kampala'!C38,'12.08 Entebbe-Kampala'!C38,'13.08 Entebbe-Kampala'!C38,'14.08 Entebbe-Kampala'!C38,'15.08 Entebbe-Kampala 24 hr'!C38,'16.08 Entebbe-Kampala 24'!C38,'17.08 Entebbe-Kampala'!C38)</f>
        <v>93.285714285714292</v>
      </c>
      <c r="D38" s="49">
        <f>AVERAGE('11.08 Entebbe-Kampala'!D38,'12.08 Entebbe-Kampala'!D38,'13.08 Entebbe-Kampala'!D38,'14.08 Entebbe-Kampala'!D38,'15.08 Entebbe-Kampala 24 hr'!D38,'16.08 Entebbe-Kampala 24'!D38,'17.08 Entebbe-Kampala'!D38)</f>
        <v>0</v>
      </c>
      <c r="E38" s="49">
        <f>AVERAGE('11.08 Entebbe-Kampala'!E38,'12.08 Entebbe-Kampala'!E38,'13.08 Entebbe-Kampala'!E38,'14.08 Entebbe-Kampala'!E38,'15.08 Entebbe-Kampala 24 hr'!E38,'16.08 Entebbe-Kampala 24'!E38,'17.08 Entebbe-Kampala'!E38)</f>
        <v>26.857142857142858</v>
      </c>
      <c r="F38" s="49">
        <f>AVERAGE('11.08 Entebbe-Kampala'!F38,'12.08 Entebbe-Kampala'!F38,'13.08 Entebbe-Kampala'!F38,'14.08 Entebbe-Kampala'!F38,'15.08 Entebbe-Kampala 24 hr'!F38,'16.08 Entebbe-Kampala 24'!F38,'17.08 Entebbe-Kampala'!F38)</f>
        <v>21.285714285714285</v>
      </c>
      <c r="G38" s="49">
        <f>AVERAGE('11.08 Entebbe-Kampala'!G38,'12.08 Entebbe-Kampala'!G38,'13.08 Entebbe-Kampala'!G38,'14.08 Entebbe-Kampala'!G38,'15.08 Entebbe-Kampala 24 hr'!G38,'16.08 Entebbe-Kampala 24'!G38,'17.08 Entebbe-Kampala'!G38)</f>
        <v>1.7142857142857142</v>
      </c>
      <c r="H38" s="49">
        <f>AVERAGE('11.08 Entebbe-Kampala'!H38,'12.08 Entebbe-Kampala'!H38,'13.08 Entebbe-Kampala'!H38,'14.08 Entebbe-Kampala'!H38,'15.08 Entebbe-Kampala 24 hr'!H38,'16.08 Entebbe-Kampala 24'!H38,'17.08 Entebbe-Kampala'!H38)</f>
        <v>0.14285714285714285</v>
      </c>
      <c r="I38" s="49">
        <f>AVERAGE('11.08 Entebbe-Kampala'!I38,'12.08 Entebbe-Kampala'!I38,'13.08 Entebbe-Kampala'!I38,'14.08 Entebbe-Kampala'!I38,'15.08 Entebbe-Kampala 24 hr'!I38,'16.08 Entebbe-Kampala 24'!I38,'17.08 Entebbe-Kampala'!I38)</f>
        <v>8</v>
      </c>
      <c r="J38" s="49">
        <f>AVERAGE('11.08 Entebbe-Kampala'!J38,'12.08 Entebbe-Kampala'!J38,'13.08 Entebbe-Kampala'!J38,'14.08 Entebbe-Kampala'!J38,'15.08 Entebbe-Kampala 24 hr'!J38,'16.08 Entebbe-Kampala 24'!J38,'17.08 Entebbe-Kampala'!J38)</f>
        <v>0.8571428571428571</v>
      </c>
      <c r="K38" s="49">
        <f>AVERAGE('11.08 Entebbe-Kampala'!K38,'12.08 Entebbe-Kampala'!K38,'13.08 Entebbe-Kampala'!K38,'14.08 Entebbe-Kampala'!K38,'15.08 Entebbe-Kampala 24 hr'!K38,'16.08 Entebbe-Kampala 24'!K38,'17.08 Entebbe-Kampala'!K38)</f>
        <v>1.8571428571428572</v>
      </c>
      <c r="L38" s="49">
        <f>AVERAGE('11.08 Entebbe-Kampala'!L38,'12.08 Entebbe-Kampala'!L38,'13.08 Entebbe-Kampala'!L38,'14.08 Entebbe-Kampala'!L38,'15.08 Entebbe-Kampala 24 hr'!L38,'16.08 Entebbe-Kampala 24'!L38,'17.08 Entebbe-Kampala'!L38)</f>
        <v>0.2857142857142857</v>
      </c>
      <c r="M38" s="49">
        <f>AVERAGE('11.08 Entebbe-Kampala'!M38,'12.08 Entebbe-Kampala'!M38,'13.08 Entebbe-Kampala'!M38,'14.08 Entebbe-Kampala'!M38,'15.08 Entebbe-Kampala 24 hr'!M38,'16.08 Entebbe-Kampala 24'!M38,'17.08 Entebbe-Kampala'!M38)</f>
        <v>42.714285714285715</v>
      </c>
      <c r="N38" s="49">
        <f>AVERAGE('11.08 Entebbe-Kampala'!N38,'12.08 Entebbe-Kampala'!N38,'13.08 Entebbe-Kampala'!N38,'14.08 Entebbe-Kampala'!N38,'15.08 Entebbe-Kampala 24 hr'!N38,'16.08 Entebbe-Kampala 24'!N38,'17.08 Entebbe-Kampala'!N38)</f>
        <v>0</v>
      </c>
      <c r="O38" s="15">
        <f t="shared" si="0"/>
        <v>154.28571428571431</v>
      </c>
      <c r="P38" s="15">
        <f t="shared" si="1"/>
        <v>197.00000000000003</v>
      </c>
      <c r="R38" s="28" t="s">
        <v>86</v>
      </c>
      <c r="S38" s="54">
        <f t="shared" ref="S38:AF38" si="30">SUM(S13:S18)</f>
        <v>2088.5714285714284</v>
      </c>
      <c r="T38" s="54">
        <f t="shared" si="30"/>
        <v>0</v>
      </c>
      <c r="U38" s="54">
        <f t="shared" si="30"/>
        <v>759</v>
      </c>
      <c r="V38" s="54">
        <f t="shared" si="30"/>
        <v>504.42857142857144</v>
      </c>
      <c r="W38" s="54">
        <f t="shared" si="30"/>
        <v>34.571428571428569</v>
      </c>
      <c r="X38" s="54">
        <f t="shared" si="30"/>
        <v>4.4285714285714288</v>
      </c>
      <c r="Y38" s="54">
        <f t="shared" si="30"/>
        <v>175.28571428571431</v>
      </c>
      <c r="Z38" s="54">
        <f t="shared" si="30"/>
        <v>24.857142857142858</v>
      </c>
      <c r="AA38" s="54">
        <f t="shared" si="30"/>
        <v>16.428571428571427</v>
      </c>
      <c r="AB38" s="54">
        <f t="shared" si="30"/>
        <v>10.285714285714285</v>
      </c>
      <c r="AC38" s="54">
        <f t="shared" si="30"/>
        <v>961.28571428571433</v>
      </c>
      <c r="AD38" s="54">
        <f t="shared" si="30"/>
        <v>0</v>
      </c>
      <c r="AE38" s="55">
        <f t="shared" si="30"/>
        <v>3617.8571428571422</v>
      </c>
      <c r="AF38" s="55">
        <f t="shared" si="30"/>
        <v>4579.1428571428569</v>
      </c>
    </row>
    <row r="39" spans="2:32" ht="23.1" customHeight="1" x14ac:dyDescent="0.25">
      <c r="B39" s="24" t="s">
        <v>66</v>
      </c>
      <c r="C39" s="49">
        <f>AVERAGE('11.08 Entebbe-Kampala'!C39,'12.08 Entebbe-Kampala'!C39,'13.08 Entebbe-Kampala'!C39,'14.08 Entebbe-Kampala'!C39,'15.08 Entebbe-Kampala 24 hr'!C39,'16.08 Entebbe-Kampala 24'!C39,'17.08 Entebbe-Kampala'!C39)</f>
        <v>105</v>
      </c>
      <c r="D39" s="49">
        <f>AVERAGE('11.08 Entebbe-Kampala'!D39,'12.08 Entebbe-Kampala'!D39,'13.08 Entebbe-Kampala'!D39,'14.08 Entebbe-Kampala'!D39,'15.08 Entebbe-Kampala 24 hr'!D39,'16.08 Entebbe-Kampala 24'!D39,'17.08 Entebbe-Kampala'!D39)</f>
        <v>0</v>
      </c>
      <c r="E39" s="49">
        <f>AVERAGE('11.08 Entebbe-Kampala'!E39,'12.08 Entebbe-Kampala'!E39,'13.08 Entebbe-Kampala'!E39,'14.08 Entebbe-Kampala'!E39,'15.08 Entebbe-Kampala 24 hr'!E39,'16.08 Entebbe-Kampala 24'!E39,'17.08 Entebbe-Kampala'!E39)</f>
        <v>41.571428571428569</v>
      </c>
      <c r="F39" s="49">
        <f>AVERAGE('11.08 Entebbe-Kampala'!F39,'12.08 Entebbe-Kampala'!F39,'13.08 Entebbe-Kampala'!F39,'14.08 Entebbe-Kampala'!F39,'15.08 Entebbe-Kampala 24 hr'!F39,'16.08 Entebbe-Kampala 24'!F39,'17.08 Entebbe-Kampala'!F39)</f>
        <v>22</v>
      </c>
      <c r="G39" s="49">
        <f>AVERAGE('11.08 Entebbe-Kampala'!G39,'12.08 Entebbe-Kampala'!G39,'13.08 Entebbe-Kampala'!G39,'14.08 Entebbe-Kampala'!G39,'15.08 Entebbe-Kampala 24 hr'!G39,'16.08 Entebbe-Kampala 24'!G39,'17.08 Entebbe-Kampala'!G39)</f>
        <v>3.1428571428571428</v>
      </c>
      <c r="H39" s="49">
        <f>AVERAGE('11.08 Entebbe-Kampala'!H39,'12.08 Entebbe-Kampala'!H39,'13.08 Entebbe-Kampala'!H39,'14.08 Entebbe-Kampala'!H39,'15.08 Entebbe-Kampala 24 hr'!H39,'16.08 Entebbe-Kampala 24'!H39,'17.08 Entebbe-Kampala'!H39)</f>
        <v>0</v>
      </c>
      <c r="I39" s="49">
        <f>AVERAGE('11.08 Entebbe-Kampala'!I39,'12.08 Entebbe-Kampala'!I39,'13.08 Entebbe-Kampala'!I39,'14.08 Entebbe-Kampala'!I39,'15.08 Entebbe-Kampala 24 hr'!I39,'16.08 Entebbe-Kampala 24'!I39,'17.08 Entebbe-Kampala'!I39)</f>
        <v>10.857142857142858</v>
      </c>
      <c r="J39" s="49">
        <f>AVERAGE('11.08 Entebbe-Kampala'!J39,'12.08 Entebbe-Kampala'!J39,'13.08 Entebbe-Kampala'!J39,'14.08 Entebbe-Kampala'!J39,'15.08 Entebbe-Kampala 24 hr'!J39,'16.08 Entebbe-Kampala 24'!J39,'17.08 Entebbe-Kampala'!J39)</f>
        <v>1.1428571428571428</v>
      </c>
      <c r="K39" s="49">
        <f>AVERAGE('11.08 Entebbe-Kampala'!K39,'12.08 Entebbe-Kampala'!K39,'13.08 Entebbe-Kampala'!K39,'14.08 Entebbe-Kampala'!K39,'15.08 Entebbe-Kampala 24 hr'!K39,'16.08 Entebbe-Kampala 24'!K39,'17.08 Entebbe-Kampala'!K39)</f>
        <v>0.2857142857142857</v>
      </c>
      <c r="L39" s="49">
        <f>AVERAGE('11.08 Entebbe-Kampala'!L39,'12.08 Entebbe-Kampala'!L39,'13.08 Entebbe-Kampala'!L39,'14.08 Entebbe-Kampala'!L39,'15.08 Entebbe-Kampala 24 hr'!L39,'16.08 Entebbe-Kampala 24'!L39,'17.08 Entebbe-Kampala'!L39)</f>
        <v>1.1428571428571428</v>
      </c>
      <c r="M39" s="49">
        <f>AVERAGE('11.08 Entebbe-Kampala'!M39,'12.08 Entebbe-Kampala'!M39,'13.08 Entebbe-Kampala'!M39,'14.08 Entebbe-Kampala'!M39,'15.08 Entebbe-Kampala 24 hr'!M39,'16.08 Entebbe-Kampala 24'!M39,'17.08 Entebbe-Kampala'!M39)</f>
        <v>38.857142857142854</v>
      </c>
      <c r="N39" s="49">
        <f>AVERAGE('11.08 Entebbe-Kampala'!N39,'12.08 Entebbe-Kampala'!N39,'13.08 Entebbe-Kampala'!N39,'14.08 Entebbe-Kampala'!N39,'15.08 Entebbe-Kampala 24 hr'!N39,'16.08 Entebbe-Kampala 24'!N39,'17.08 Entebbe-Kampala'!N39)</f>
        <v>0</v>
      </c>
      <c r="O39" s="15">
        <f t="shared" si="0"/>
        <v>185.14285714285711</v>
      </c>
      <c r="P39" s="15">
        <f t="shared" si="1"/>
        <v>223.99999999999997</v>
      </c>
      <c r="R39" s="29" t="s">
        <v>87</v>
      </c>
      <c r="S39" s="54">
        <f t="shared" ref="S39:AF39" si="31">SUM(S19:S21)</f>
        <v>1085.4285714285716</v>
      </c>
      <c r="T39" s="54">
        <f t="shared" si="31"/>
        <v>0</v>
      </c>
      <c r="U39" s="54">
        <f t="shared" si="31"/>
        <v>585.28571428571433</v>
      </c>
      <c r="V39" s="54">
        <f t="shared" si="31"/>
        <v>298.71428571428572</v>
      </c>
      <c r="W39" s="54">
        <f t="shared" si="31"/>
        <v>20.571428571428569</v>
      </c>
      <c r="X39" s="54">
        <f t="shared" si="31"/>
        <v>14.142857142857142</v>
      </c>
      <c r="Y39" s="54">
        <f t="shared" si="31"/>
        <v>92.714285714285708</v>
      </c>
      <c r="Z39" s="54">
        <f t="shared" si="31"/>
        <v>9.2857142857142847</v>
      </c>
      <c r="AA39" s="54">
        <f t="shared" si="31"/>
        <v>7.7142857142857135</v>
      </c>
      <c r="AB39" s="54">
        <f t="shared" si="31"/>
        <v>5.1428571428571432</v>
      </c>
      <c r="AC39" s="54">
        <f t="shared" si="31"/>
        <v>496.57142857142867</v>
      </c>
      <c r="AD39" s="54">
        <f t="shared" si="31"/>
        <v>0</v>
      </c>
      <c r="AE39" s="55">
        <f t="shared" si="31"/>
        <v>2119</v>
      </c>
      <c r="AF39" s="55">
        <f t="shared" si="31"/>
        <v>2615.5714285714284</v>
      </c>
    </row>
    <row r="40" spans="2:32" ht="23.1" customHeight="1" x14ac:dyDescent="0.25">
      <c r="B40" s="24" t="s">
        <v>67</v>
      </c>
      <c r="C40" s="49">
        <f>AVERAGE('11.08 Entebbe-Kampala'!C40,'12.08 Entebbe-Kampala'!C40,'13.08 Entebbe-Kampala'!C40,'14.08 Entebbe-Kampala'!C40,'15.08 Entebbe-Kampala 24 hr'!C40,'16.08 Entebbe-Kampala 24'!C40,'17.08 Entebbe-Kampala'!C40)</f>
        <v>100.71428571428571</v>
      </c>
      <c r="D40" s="49">
        <f>AVERAGE('11.08 Entebbe-Kampala'!D40,'12.08 Entebbe-Kampala'!D40,'13.08 Entebbe-Kampala'!D40,'14.08 Entebbe-Kampala'!D40,'15.08 Entebbe-Kampala 24 hr'!D40,'16.08 Entebbe-Kampala 24'!D40,'17.08 Entebbe-Kampala'!D40)</f>
        <v>0</v>
      </c>
      <c r="E40" s="49">
        <f>AVERAGE('11.08 Entebbe-Kampala'!E40,'12.08 Entebbe-Kampala'!E40,'13.08 Entebbe-Kampala'!E40,'14.08 Entebbe-Kampala'!E40,'15.08 Entebbe-Kampala 24 hr'!E40,'16.08 Entebbe-Kampala 24'!E40,'17.08 Entebbe-Kampala'!E40)</f>
        <v>33.285714285714285</v>
      </c>
      <c r="F40" s="49">
        <f>AVERAGE('11.08 Entebbe-Kampala'!F40,'12.08 Entebbe-Kampala'!F40,'13.08 Entebbe-Kampala'!F40,'14.08 Entebbe-Kampala'!F40,'15.08 Entebbe-Kampala 24 hr'!F40,'16.08 Entebbe-Kampala 24'!F40,'17.08 Entebbe-Kampala'!F40)</f>
        <v>20.285714285714285</v>
      </c>
      <c r="G40" s="49">
        <f>AVERAGE('11.08 Entebbe-Kampala'!G40,'12.08 Entebbe-Kampala'!G40,'13.08 Entebbe-Kampala'!G40,'14.08 Entebbe-Kampala'!G40,'15.08 Entebbe-Kampala 24 hr'!G40,'16.08 Entebbe-Kampala 24'!G40,'17.08 Entebbe-Kampala'!G40)</f>
        <v>2.2857142857142856</v>
      </c>
      <c r="H40" s="49">
        <f>AVERAGE('11.08 Entebbe-Kampala'!H40,'12.08 Entebbe-Kampala'!H40,'13.08 Entebbe-Kampala'!H40,'14.08 Entebbe-Kampala'!H40,'15.08 Entebbe-Kampala 24 hr'!H40,'16.08 Entebbe-Kampala 24'!H40,'17.08 Entebbe-Kampala'!H40)</f>
        <v>0</v>
      </c>
      <c r="I40" s="49">
        <f>AVERAGE('11.08 Entebbe-Kampala'!I40,'12.08 Entebbe-Kampala'!I40,'13.08 Entebbe-Kampala'!I40,'14.08 Entebbe-Kampala'!I40,'15.08 Entebbe-Kampala 24 hr'!I40,'16.08 Entebbe-Kampala 24'!I40,'17.08 Entebbe-Kampala'!I40)</f>
        <v>7.1428571428571432</v>
      </c>
      <c r="J40" s="49">
        <f>AVERAGE('11.08 Entebbe-Kampala'!J40,'12.08 Entebbe-Kampala'!J40,'13.08 Entebbe-Kampala'!J40,'14.08 Entebbe-Kampala'!J40,'15.08 Entebbe-Kampala 24 hr'!J40,'16.08 Entebbe-Kampala 24'!J40,'17.08 Entebbe-Kampala'!J40)</f>
        <v>1.7142857142857142</v>
      </c>
      <c r="K40" s="49">
        <f>AVERAGE('11.08 Entebbe-Kampala'!K40,'12.08 Entebbe-Kampala'!K40,'13.08 Entebbe-Kampala'!K40,'14.08 Entebbe-Kampala'!K40,'15.08 Entebbe-Kampala 24 hr'!K40,'16.08 Entebbe-Kampala 24'!K40,'17.08 Entebbe-Kampala'!K40)</f>
        <v>0.42857142857142855</v>
      </c>
      <c r="L40" s="49">
        <f>AVERAGE('11.08 Entebbe-Kampala'!L40,'12.08 Entebbe-Kampala'!L40,'13.08 Entebbe-Kampala'!L40,'14.08 Entebbe-Kampala'!L40,'15.08 Entebbe-Kampala 24 hr'!L40,'16.08 Entebbe-Kampala 24'!L40,'17.08 Entebbe-Kampala'!L40)</f>
        <v>0.2857142857142857</v>
      </c>
      <c r="M40" s="49">
        <f>AVERAGE('11.08 Entebbe-Kampala'!M40,'12.08 Entebbe-Kampala'!M40,'13.08 Entebbe-Kampala'!M40,'14.08 Entebbe-Kampala'!M40,'15.08 Entebbe-Kampala 24 hr'!M40,'16.08 Entebbe-Kampala 24'!M40,'17.08 Entebbe-Kampala'!M40)</f>
        <v>41.428571428571431</v>
      </c>
      <c r="N40" s="49">
        <f>AVERAGE('11.08 Entebbe-Kampala'!N40,'12.08 Entebbe-Kampala'!N40,'13.08 Entebbe-Kampala'!N40,'14.08 Entebbe-Kampala'!N40,'15.08 Entebbe-Kampala 24 hr'!N40,'16.08 Entebbe-Kampala 24'!N40,'17.08 Entebbe-Kampala'!N40)</f>
        <v>0</v>
      </c>
      <c r="O40" s="15">
        <f t="shared" si="0"/>
        <v>166.14285714285711</v>
      </c>
      <c r="P40" s="15">
        <f t="shared" si="1"/>
        <v>207.57142857142856</v>
      </c>
      <c r="R40" s="5" t="s">
        <v>17</v>
      </c>
      <c r="S40" s="54">
        <f t="shared" ref="S40:AF40" si="32">SUM(S10:S21)</f>
        <v>3726.4285714285716</v>
      </c>
      <c r="T40" s="54">
        <f t="shared" si="32"/>
        <v>0</v>
      </c>
      <c r="U40" s="54">
        <f t="shared" si="32"/>
        <v>1679.5714285714284</v>
      </c>
      <c r="V40" s="54">
        <f t="shared" si="32"/>
        <v>1039.5714285714284</v>
      </c>
      <c r="W40" s="54">
        <f t="shared" si="32"/>
        <v>66.142857142857139</v>
      </c>
      <c r="X40" s="54">
        <f t="shared" si="32"/>
        <v>24</v>
      </c>
      <c r="Y40" s="54">
        <f t="shared" si="32"/>
        <v>298.14285714285711</v>
      </c>
      <c r="Z40" s="54">
        <f t="shared" si="32"/>
        <v>37.714285714285722</v>
      </c>
      <c r="AA40" s="54">
        <f t="shared" si="32"/>
        <v>25.571428571428569</v>
      </c>
      <c r="AB40" s="54">
        <f t="shared" si="32"/>
        <v>16.142857142857139</v>
      </c>
      <c r="AC40" s="54">
        <f t="shared" si="32"/>
        <v>1862.8571428571429</v>
      </c>
      <c r="AD40" s="54">
        <f t="shared" si="32"/>
        <v>0</v>
      </c>
      <c r="AE40" s="55">
        <f t="shared" si="32"/>
        <v>6913.2857142857138</v>
      </c>
      <c r="AF40" s="55">
        <f t="shared" si="32"/>
        <v>8776.1428571428587</v>
      </c>
    </row>
    <row r="41" spans="2:32" ht="23.1" customHeight="1" x14ac:dyDescent="0.25">
      <c r="B41" s="23" t="s">
        <v>68</v>
      </c>
      <c r="C41" s="49">
        <f>AVERAGE('11.08 Entebbe-Kampala'!C41,'12.08 Entebbe-Kampala'!C41,'13.08 Entebbe-Kampala'!C41,'14.08 Entebbe-Kampala'!C41,'15.08 Entebbe-Kampala 24 hr'!C41,'16.08 Entebbe-Kampala 24'!C41,'17.08 Entebbe-Kampala'!C41)</f>
        <v>114.85714285714286</v>
      </c>
      <c r="D41" s="49">
        <f>AVERAGE('11.08 Entebbe-Kampala'!D41,'12.08 Entebbe-Kampala'!D41,'13.08 Entebbe-Kampala'!D41,'14.08 Entebbe-Kampala'!D41,'15.08 Entebbe-Kampala 24 hr'!D41,'16.08 Entebbe-Kampala 24'!D41,'17.08 Entebbe-Kampala'!D41)</f>
        <v>0</v>
      </c>
      <c r="E41" s="49">
        <f>AVERAGE('11.08 Entebbe-Kampala'!E41,'12.08 Entebbe-Kampala'!E41,'13.08 Entebbe-Kampala'!E41,'14.08 Entebbe-Kampala'!E41,'15.08 Entebbe-Kampala 24 hr'!E41,'16.08 Entebbe-Kampala 24'!E41,'17.08 Entebbe-Kampala'!E41)</f>
        <v>26.142857142857142</v>
      </c>
      <c r="F41" s="49">
        <f>AVERAGE('11.08 Entebbe-Kampala'!F41,'12.08 Entebbe-Kampala'!F41,'13.08 Entebbe-Kampala'!F41,'14.08 Entebbe-Kampala'!F41,'15.08 Entebbe-Kampala 24 hr'!F41,'16.08 Entebbe-Kampala 24'!F41,'17.08 Entebbe-Kampala'!F41)</f>
        <v>20.714285714285715</v>
      </c>
      <c r="G41" s="49">
        <f>AVERAGE('11.08 Entebbe-Kampala'!G41,'12.08 Entebbe-Kampala'!G41,'13.08 Entebbe-Kampala'!G41,'14.08 Entebbe-Kampala'!G41,'15.08 Entebbe-Kampala 24 hr'!G41,'16.08 Entebbe-Kampala 24'!G41,'17.08 Entebbe-Kampala'!G41)</f>
        <v>4.2857142857142856</v>
      </c>
      <c r="H41" s="49">
        <f>AVERAGE('11.08 Entebbe-Kampala'!H41,'12.08 Entebbe-Kampala'!H41,'13.08 Entebbe-Kampala'!H41,'14.08 Entebbe-Kampala'!H41,'15.08 Entebbe-Kampala 24 hr'!H41,'16.08 Entebbe-Kampala 24'!H41,'17.08 Entebbe-Kampala'!H41)</f>
        <v>0.5714285714285714</v>
      </c>
      <c r="I41" s="49">
        <f>AVERAGE('11.08 Entebbe-Kampala'!I41,'12.08 Entebbe-Kampala'!I41,'13.08 Entebbe-Kampala'!I41,'14.08 Entebbe-Kampala'!I41,'15.08 Entebbe-Kampala 24 hr'!I41,'16.08 Entebbe-Kampala 24'!I41,'17.08 Entebbe-Kampala'!I41)</f>
        <v>7.5714285714285712</v>
      </c>
      <c r="J41" s="49">
        <f>AVERAGE('11.08 Entebbe-Kampala'!J41,'12.08 Entebbe-Kampala'!J41,'13.08 Entebbe-Kampala'!J41,'14.08 Entebbe-Kampala'!J41,'15.08 Entebbe-Kampala 24 hr'!J41,'16.08 Entebbe-Kampala 24'!J41,'17.08 Entebbe-Kampala'!J41)</f>
        <v>0.42857142857142855</v>
      </c>
      <c r="K41" s="49">
        <f>AVERAGE('11.08 Entebbe-Kampala'!K41,'12.08 Entebbe-Kampala'!K41,'13.08 Entebbe-Kampala'!K41,'14.08 Entebbe-Kampala'!K41,'15.08 Entebbe-Kampala 24 hr'!K41,'16.08 Entebbe-Kampala 24'!K41,'17.08 Entebbe-Kampala'!K41)</f>
        <v>0.2857142857142857</v>
      </c>
      <c r="L41" s="49">
        <f>AVERAGE('11.08 Entebbe-Kampala'!L41,'12.08 Entebbe-Kampala'!L41,'13.08 Entebbe-Kampala'!L41,'14.08 Entebbe-Kampala'!L41,'15.08 Entebbe-Kampala 24 hr'!L41,'16.08 Entebbe-Kampala 24'!L41,'17.08 Entebbe-Kampala'!L41)</f>
        <v>0.2857142857142857</v>
      </c>
      <c r="M41" s="49">
        <f>AVERAGE('11.08 Entebbe-Kampala'!M41,'12.08 Entebbe-Kampala'!M41,'13.08 Entebbe-Kampala'!M41,'14.08 Entebbe-Kampala'!M41,'15.08 Entebbe-Kampala 24 hr'!M41,'16.08 Entebbe-Kampala 24'!M41,'17.08 Entebbe-Kampala'!M41)</f>
        <v>40.857142857142854</v>
      </c>
      <c r="N41" s="49">
        <f>AVERAGE('11.08 Entebbe-Kampala'!N41,'12.08 Entebbe-Kampala'!N41,'13.08 Entebbe-Kampala'!N41,'14.08 Entebbe-Kampala'!N41,'15.08 Entebbe-Kampala 24 hr'!N41,'16.08 Entebbe-Kampala 24'!N41,'17.08 Entebbe-Kampala'!N41)</f>
        <v>0</v>
      </c>
      <c r="O41" s="15">
        <f t="shared" si="0"/>
        <v>175.14285714285714</v>
      </c>
      <c r="P41" s="15">
        <f t="shared" si="1"/>
        <v>216</v>
      </c>
      <c r="R41" s="5" t="s">
        <v>174</v>
      </c>
      <c r="S41" s="54">
        <f>SUM(S10:S33)</f>
        <v>4936.441972083594</v>
      </c>
      <c r="T41" s="54">
        <f t="shared" ref="T41:AD41" si="33">SUM(T10:T33)</f>
        <v>0</v>
      </c>
      <c r="U41" s="54">
        <f t="shared" si="33"/>
        <v>2456.8037969302354</v>
      </c>
      <c r="V41" s="54">
        <f t="shared" si="33"/>
        <v>1513.4391190736119</v>
      </c>
      <c r="W41" s="54">
        <f t="shared" si="33"/>
        <v>118.79482275421087</v>
      </c>
      <c r="X41" s="54">
        <f t="shared" si="33"/>
        <v>48.371637190684119</v>
      </c>
      <c r="Y41" s="54">
        <f t="shared" si="33"/>
        <v>436.52302317269698</v>
      </c>
      <c r="Z41" s="54">
        <f t="shared" si="33"/>
        <v>49.18971411676025</v>
      </c>
      <c r="AA41" s="54">
        <f t="shared" si="33"/>
        <v>37.442557756290277</v>
      </c>
      <c r="AB41" s="54">
        <f t="shared" si="33"/>
        <v>27.978966949989587</v>
      </c>
      <c r="AC41" s="54">
        <f t="shared" si="33"/>
        <v>2548.914505575483</v>
      </c>
      <c r="AD41" s="54">
        <f t="shared" si="33"/>
        <v>0</v>
      </c>
      <c r="AE41" s="55">
        <f>SUM(AE10:AE33)</f>
        <v>9624.9856100280722</v>
      </c>
      <c r="AF41" s="55">
        <f>SUM(AF10:AF33)</f>
        <v>12173.900115603557</v>
      </c>
    </row>
    <row r="42" spans="2:32" ht="23.1" customHeight="1" x14ac:dyDescent="0.25">
      <c r="B42" s="24" t="s">
        <v>69</v>
      </c>
      <c r="C42" s="49">
        <f>AVERAGE('11.08 Entebbe-Kampala'!C42,'12.08 Entebbe-Kampala'!C42,'13.08 Entebbe-Kampala'!C42,'14.08 Entebbe-Kampala'!C42,'15.08 Entebbe-Kampala 24 hr'!C42,'16.08 Entebbe-Kampala 24'!C42,'17.08 Entebbe-Kampala'!C42)</f>
        <v>127.28571428571429</v>
      </c>
      <c r="D42" s="49">
        <f>AVERAGE('11.08 Entebbe-Kampala'!D42,'12.08 Entebbe-Kampala'!D42,'13.08 Entebbe-Kampala'!D42,'14.08 Entebbe-Kampala'!D42,'15.08 Entebbe-Kampala 24 hr'!D42,'16.08 Entebbe-Kampala 24'!D42,'17.08 Entebbe-Kampala'!D42)</f>
        <v>0</v>
      </c>
      <c r="E42" s="49">
        <f>AVERAGE('11.08 Entebbe-Kampala'!E42,'12.08 Entebbe-Kampala'!E42,'13.08 Entebbe-Kampala'!E42,'14.08 Entebbe-Kampala'!E42,'15.08 Entebbe-Kampala 24 hr'!E42,'16.08 Entebbe-Kampala 24'!E42,'17.08 Entebbe-Kampala'!E42)</f>
        <v>32.428571428571431</v>
      </c>
      <c r="F42" s="49">
        <f>AVERAGE('11.08 Entebbe-Kampala'!F42,'12.08 Entebbe-Kampala'!F42,'13.08 Entebbe-Kampala'!F42,'14.08 Entebbe-Kampala'!F42,'15.08 Entebbe-Kampala 24 hr'!F42,'16.08 Entebbe-Kampala 24'!F42,'17.08 Entebbe-Kampala'!F42)</f>
        <v>25.857142857142858</v>
      </c>
      <c r="G42" s="49">
        <f>AVERAGE('11.08 Entebbe-Kampala'!G42,'12.08 Entebbe-Kampala'!G42,'13.08 Entebbe-Kampala'!G42,'14.08 Entebbe-Kampala'!G42,'15.08 Entebbe-Kampala 24 hr'!G42,'16.08 Entebbe-Kampala 24'!G42,'17.08 Entebbe-Kampala'!G42)</f>
        <v>2.4285714285714284</v>
      </c>
      <c r="H42" s="49">
        <f>AVERAGE('11.08 Entebbe-Kampala'!H42,'12.08 Entebbe-Kampala'!H42,'13.08 Entebbe-Kampala'!H42,'14.08 Entebbe-Kampala'!H42,'15.08 Entebbe-Kampala 24 hr'!H42,'16.08 Entebbe-Kampala 24'!H42,'17.08 Entebbe-Kampala'!H42)</f>
        <v>0.14285714285714285</v>
      </c>
      <c r="I42" s="49">
        <f>AVERAGE('11.08 Entebbe-Kampala'!I42,'12.08 Entebbe-Kampala'!I42,'13.08 Entebbe-Kampala'!I42,'14.08 Entebbe-Kampala'!I42,'15.08 Entebbe-Kampala 24 hr'!I42,'16.08 Entebbe-Kampala 24'!I42,'17.08 Entebbe-Kampala'!I42)</f>
        <v>6.2857142857142856</v>
      </c>
      <c r="J42" s="49">
        <f>AVERAGE('11.08 Entebbe-Kampala'!J42,'12.08 Entebbe-Kampala'!J42,'13.08 Entebbe-Kampala'!J42,'14.08 Entebbe-Kampala'!J42,'15.08 Entebbe-Kampala 24 hr'!J42,'16.08 Entebbe-Kampala 24'!J42,'17.08 Entebbe-Kampala'!J42)</f>
        <v>0.14285714285714285</v>
      </c>
      <c r="K42" s="49">
        <f>AVERAGE('11.08 Entebbe-Kampala'!K42,'12.08 Entebbe-Kampala'!K42,'13.08 Entebbe-Kampala'!K42,'14.08 Entebbe-Kampala'!K42,'15.08 Entebbe-Kampala 24 hr'!K42,'16.08 Entebbe-Kampala 24'!K42,'17.08 Entebbe-Kampala'!K42)</f>
        <v>0.2857142857142857</v>
      </c>
      <c r="L42" s="49">
        <f>AVERAGE('11.08 Entebbe-Kampala'!L42,'12.08 Entebbe-Kampala'!L42,'13.08 Entebbe-Kampala'!L42,'14.08 Entebbe-Kampala'!L42,'15.08 Entebbe-Kampala 24 hr'!L42,'16.08 Entebbe-Kampala 24'!L42,'17.08 Entebbe-Kampala'!L42)</f>
        <v>0.42857142857142855</v>
      </c>
      <c r="M42" s="49">
        <f>AVERAGE('11.08 Entebbe-Kampala'!M42,'12.08 Entebbe-Kampala'!M42,'13.08 Entebbe-Kampala'!M42,'14.08 Entebbe-Kampala'!M42,'15.08 Entebbe-Kampala 24 hr'!M42,'16.08 Entebbe-Kampala 24'!M42,'17.08 Entebbe-Kampala'!M42)</f>
        <v>47.714285714285715</v>
      </c>
      <c r="N42" s="49">
        <f>AVERAGE('11.08 Entebbe-Kampala'!N42,'12.08 Entebbe-Kampala'!N42,'13.08 Entebbe-Kampala'!N42,'14.08 Entebbe-Kampala'!N42,'15.08 Entebbe-Kampala 24 hr'!N42,'16.08 Entebbe-Kampala 24'!N42,'17.08 Entebbe-Kampala'!N42)</f>
        <v>0</v>
      </c>
      <c r="O42" s="15">
        <f t="shared" si="0"/>
        <v>195.28571428571425</v>
      </c>
      <c r="P42" s="15">
        <f t="shared" si="1"/>
        <v>242.99999999999997</v>
      </c>
      <c r="R42" s="5" t="s">
        <v>160</v>
      </c>
      <c r="S42" s="48">
        <f>S41/S40</f>
        <v>1.3247112825219536</v>
      </c>
      <c r="T42" s="48" t="e">
        <f t="shared" ref="T42:AF42" si="34">T41/T40</f>
        <v>#DIV/0!</v>
      </c>
      <c r="U42" s="48">
        <f t="shared" si="34"/>
        <v>1.4627563645922981</v>
      </c>
      <c r="V42" s="48">
        <f t="shared" si="34"/>
        <v>1.4558298520702604</v>
      </c>
      <c r="W42" s="48">
        <f t="shared" si="34"/>
        <v>1.7960340373206829</v>
      </c>
      <c r="X42" s="48">
        <f t="shared" si="34"/>
        <v>2.0154848829451715</v>
      </c>
      <c r="Y42" s="48">
        <f t="shared" si="34"/>
        <v>1.4641404706319499</v>
      </c>
      <c r="Z42" s="48">
        <f t="shared" si="34"/>
        <v>1.3042727227928852</v>
      </c>
      <c r="AA42" s="48">
        <f t="shared" si="34"/>
        <v>1.4642341022012959</v>
      </c>
      <c r="AB42" s="48">
        <f t="shared" si="34"/>
        <v>1.7332103420347535</v>
      </c>
      <c r="AC42" s="48">
        <f t="shared" si="34"/>
        <v>1.3682823266126058</v>
      </c>
      <c r="AD42" s="48" t="e">
        <f t="shared" si="34"/>
        <v>#DIV/0!</v>
      </c>
      <c r="AE42" s="56">
        <f t="shared" si="34"/>
        <v>1.3922447310602053</v>
      </c>
      <c r="AF42" s="56">
        <f t="shared" si="34"/>
        <v>1.3871583808250434</v>
      </c>
    </row>
    <row r="43" spans="2:32" ht="23.1" customHeight="1" x14ac:dyDescent="0.25">
      <c r="B43" s="23" t="s">
        <v>70</v>
      </c>
      <c r="C43" s="49">
        <f>AVERAGE('11.08 Entebbe-Kampala'!C43,'12.08 Entebbe-Kampala'!C43,'13.08 Entebbe-Kampala'!C43,'14.08 Entebbe-Kampala'!C43,'15.08 Entebbe-Kampala 24 hr'!C43,'16.08 Entebbe-Kampala 24'!C43,'17.08 Entebbe-Kampala'!C43)</f>
        <v>108.28571428571429</v>
      </c>
      <c r="D43" s="49">
        <f>AVERAGE('11.08 Entebbe-Kampala'!D43,'12.08 Entebbe-Kampala'!D43,'13.08 Entebbe-Kampala'!D43,'14.08 Entebbe-Kampala'!D43,'15.08 Entebbe-Kampala 24 hr'!D43,'16.08 Entebbe-Kampala 24'!D43,'17.08 Entebbe-Kampala'!D43)</f>
        <v>0</v>
      </c>
      <c r="E43" s="49">
        <f>AVERAGE('11.08 Entebbe-Kampala'!E43,'12.08 Entebbe-Kampala'!E43,'13.08 Entebbe-Kampala'!E43,'14.08 Entebbe-Kampala'!E43,'15.08 Entebbe-Kampala 24 hr'!E43,'16.08 Entebbe-Kampala 24'!E43,'17.08 Entebbe-Kampala'!E43)</f>
        <v>26.285714285714285</v>
      </c>
      <c r="F43" s="49">
        <f>AVERAGE('11.08 Entebbe-Kampala'!F43,'12.08 Entebbe-Kampala'!F43,'13.08 Entebbe-Kampala'!F43,'14.08 Entebbe-Kampala'!F43,'15.08 Entebbe-Kampala 24 hr'!F43,'16.08 Entebbe-Kampala 24'!F43,'17.08 Entebbe-Kampala'!F43)</f>
        <v>23.285714285714285</v>
      </c>
      <c r="G43" s="49">
        <f>AVERAGE('11.08 Entebbe-Kampala'!G43,'12.08 Entebbe-Kampala'!G43,'13.08 Entebbe-Kampala'!G43,'14.08 Entebbe-Kampala'!G43,'15.08 Entebbe-Kampala 24 hr'!G43,'16.08 Entebbe-Kampala 24'!G43,'17.08 Entebbe-Kampala'!G43)</f>
        <v>1.4285714285714286</v>
      </c>
      <c r="H43" s="49">
        <f>AVERAGE('11.08 Entebbe-Kampala'!H43,'12.08 Entebbe-Kampala'!H43,'13.08 Entebbe-Kampala'!H43,'14.08 Entebbe-Kampala'!H43,'15.08 Entebbe-Kampala 24 hr'!H43,'16.08 Entebbe-Kampala 24'!H43,'17.08 Entebbe-Kampala'!H43)</f>
        <v>0.14285714285714285</v>
      </c>
      <c r="I43" s="49">
        <f>AVERAGE('11.08 Entebbe-Kampala'!I43,'12.08 Entebbe-Kampala'!I43,'13.08 Entebbe-Kampala'!I43,'14.08 Entebbe-Kampala'!I43,'15.08 Entebbe-Kampala 24 hr'!I43,'16.08 Entebbe-Kampala 24'!I43,'17.08 Entebbe-Kampala'!I43)</f>
        <v>9.2857142857142865</v>
      </c>
      <c r="J43" s="49">
        <f>AVERAGE('11.08 Entebbe-Kampala'!J43,'12.08 Entebbe-Kampala'!J43,'13.08 Entebbe-Kampala'!J43,'14.08 Entebbe-Kampala'!J43,'15.08 Entebbe-Kampala 24 hr'!J43,'16.08 Entebbe-Kampala 24'!J43,'17.08 Entebbe-Kampala'!J43)</f>
        <v>1</v>
      </c>
      <c r="K43" s="49">
        <f>AVERAGE('11.08 Entebbe-Kampala'!K43,'12.08 Entebbe-Kampala'!K43,'13.08 Entebbe-Kampala'!K43,'14.08 Entebbe-Kampala'!K43,'15.08 Entebbe-Kampala 24 hr'!K43,'16.08 Entebbe-Kampala 24'!K43,'17.08 Entebbe-Kampala'!K43)</f>
        <v>0.14285714285714285</v>
      </c>
      <c r="L43" s="49">
        <f>AVERAGE('11.08 Entebbe-Kampala'!L43,'12.08 Entebbe-Kampala'!L43,'13.08 Entebbe-Kampala'!L43,'14.08 Entebbe-Kampala'!L43,'15.08 Entebbe-Kampala 24 hr'!L43,'16.08 Entebbe-Kampala 24'!L43,'17.08 Entebbe-Kampala'!L43)</f>
        <v>0.14285714285714285</v>
      </c>
      <c r="M43" s="49">
        <f>AVERAGE('11.08 Entebbe-Kampala'!M43,'12.08 Entebbe-Kampala'!M43,'13.08 Entebbe-Kampala'!M43,'14.08 Entebbe-Kampala'!M43,'15.08 Entebbe-Kampala 24 hr'!M43,'16.08 Entebbe-Kampala 24'!M43,'17.08 Entebbe-Kampala'!M43)</f>
        <v>37.428571428571431</v>
      </c>
      <c r="N43" s="49">
        <f>AVERAGE('11.08 Entebbe-Kampala'!N43,'12.08 Entebbe-Kampala'!N43,'13.08 Entebbe-Kampala'!N43,'14.08 Entebbe-Kampala'!N43,'15.08 Entebbe-Kampala 24 hr'!N43,'16.08 Entebbe-Kampala 24'!N43,'17.08 Entebbe-Kampala'!N43)</f>
        <v>0</v>
      </c>
      <c r="O43" s="15">
        <f t="shared" si="0"/>
        <v>169.99999999999997</v>
      </c>
      <c r="P43" s="15">
        <f t="shared" si="1"/>
        <v>207.42857142857139</v>
      </c>
    </row>
    <row r="44" spans="2:32" ht="23.1" customHeight="1" x14ac:dyDescent="0.25">
      <c r="B44" s="25" t="s">
        <v>71</v>
      </c>
      <c r="C44" s="49">
        <f>AVERAGE('11.08 Entebbe-Kampala'!C44,'12.08 Entebbe-Kampala'!C44,'13.08 Entebbe-Kampala'!C44,'14.08 Entebbe-Kampala'!C44,'15.08 Entebbe-Kampala 24 hr'!C44,'16.08 Entebbe-Kampala 24'!C44,'17.08 Entebbe-Kampala'!C44)</f>
        <v>128</v>
      </c>
      <c r="D44" s="49">
        <f>AVERAGE('11.08 Entebbe-Kampala'!D44,'12.08 Entebbe-Kampala'!D44,'13.08 Entebbe-Kampala'!D44,'14.08 Entebbe-Kampala'!D44,'15.08 Entebbe-Kampala 24 hr'!D44,'16.08 Entebbe-Kampala 24'!D44,'17.08 Entebbe-Kampala'!D44)</f>
        <v>0</v>
      </c>
      <c r="E44" s="49">
        <f>AVERAGE('11.08 Entebbe-Kampala'!E44,'12.08 Entebbe-Kampala'!E44,'13.08 Entebbe-Kampala'!E44,'14.08 Entebbe-Kampala'!E44,'15.08 Entebbe-Kampala 24 hr'!E44,'16.08 Entebbe-Kampala 24'!E44,'17.08 Entebbe-Kampala'!E44)</f>
        <v>29.285714285714285</v>
      </c>
      <c r="F44" s="49">
        <f>AVERAGE('11.08 Entebbe-Kampala'!F44,'12.08 Entebbe-Kampala'!F44,'13.08 Entebbe-Kampala'!F44,'14.08 Entebbe-Kampala'!F44,'15.08 Entebbe-Kampala 24 hr'!F44,'16.08 Entebbe-Kampala 24'!F44,'17.08 Entebbe-Kampala'!F44)</f>
        <v>30</v>
      </c>
      <c r="G44" s="49">
        <f>AVERAGE('11.08 Entebbe-Kampala'!G44,'12.08 Entebbe-Kampala'!G44,'13.08 Entebbe-Kampala'!G44,'14.08 Entebbe-Kampala'!G44,'15.08 Entebbe-Kampala 24 hr'!G44,'16.08 Entebbe-Kampala 24'!G44,'17.08 Entebbe-Kampala'!G44)</f>
        <v>3</v>
      </c>
      <c r="H44" s="49">
        <f>AVERAGE('11.08 Entebbe-Kampala'!H44,'12.08 Entebbe-Kampala'!H44,'13.08 Entebbe-Kampala'!H44,'14.08 Entebbe-Kampala'!H44,'15.08 Entebbe-Kampala 24 hr'!H44,'16.08 Entebbe-Kampala 24'!H44,'17.08 Entebbe-Kampala'!H44)</f>
        <v>0.14285714285714285</v>
      </c>
      <c r="I44" s="49">
        <f>AVERAGE('11.08 Entebbe-Kampala'!I44,'12.08 Entebbe-Kampala'!I44,'13.08 Entebbe-Kampala'!I44,'14.08 Entebbe-Kampala'!I44,'15.08 Entebbe-Kampala 24 hr'!I44,'16.08 Entebbe-Kampala 24'!I44,'17.08 Entebbe-Kampala'!I44)</f>
        <v>7.4285714285714288</v>
      </c>
      <c r="J44" s="49">
        <f>AVERAGE('11.08 Entebbe-Kampala'!J44,'12.08 Entebbe-Kampala'!J44,'13.08 Entebbe-Kampala'!J44,'14.08 Entebbe-Kampala'!J44,'15.08 Entebbe-Kampala 24 hr'!J44,'16.08 Entebbe-Kampala 24'!J44,'17.08 Entebbe-Kampala'!J44)</f>
        <v>1</v>
      </c>
      <c r="K44" s="49">
        <f>AVERAGE('11.08 Entebbe-Kampala'!K44,'12.08 Entebbe-Kampala'!K44,'13.08 Entebbe-Kampala'!K44,'14.08 Entebbe-Kampala'!K44,'15.08 Entebbe-Kampala 24 hr'!K44,'16.08 Entebbe-Kampala 24'!K44,'17.08 Entebbe-Kampala'!K44)</f>
        <v>1.1428571428571428</v>
      </c>
      <c r="L44" s="49">
        <f>AVERAGE('11.08 Entebbe-Kampala'!L44,'12.08 Entebbe-Kampala'!L44,'13.08 Entebbe-Kampala'!L44,'14.08 Entebbe-Kampala'!L44,'15.08 Entebbe-Kampala 24 hr'!L44,'16.08 Entebbe-Kampala 24'!L44,'17.08 Entebbe-Kampala'!L44)</f>
        <v>0.14285714285714285</v>
      </c>
      <c r="M44" s="49">
        <f>AVERAGE('11.08 Entebbe-Kampala'!M44,'12.08 Entebbe-Kampala'!M44,'13.08 Entebbe-Kampala'!M44,'14.08 Entebbe-Kampala'!M44,'15.08 Entebbe-Kampala 24 hr'!M44,'16.08 Entebbe-Kampala 24'!M44,'17.08 Entebbe-Kampala'!M44)</f>
        <v>31.857142857142858</v>
      </c>
      <c r="N44" s="49">
        <f>AVERAGE('11.08 Entebbe-Kampala'!N44,'12.08 Entebbe-Kampala'!N44,'13.08 Entebbe-Kampala'!N44,'14.08 Entebbe-Kampala'!N44,'15.08 Entebbe-Kampala 24 hr'!N44,'16.08 Entebbe-Kampala 24'!N44,'17.08 Entebbe-Kampala'!N44)</f>
        <v>0</v>
      </c>
      <c r="O44" s="15">
        <f t="shared" si="0"/>
        <v>200.14285714285711</v>
      </c>
      <c r="P44" s="15">
        <f t="shared" si="1"/>
        <v>231.99999999999997</v>
      </c>
    </row>
    <row r="45" spans="2:32" ht="23.1" customHeight="1" x14ac:dyDescent="0.25">
      <c r="B45" s="23" t="s">
        <v>72</v>
      </c>
      <c r="C45" s="49">
        <f>AVERAGE('11.08 Entebbe-Kampala'!C45,'12.08 Entebbe-Kampala'!C45,'13.08 Entebbe-Kampala'!C45,'14.08 Entebbe-Kampala'!C45,'15.08 Entebbe-Kampala 24 hr'!C45,'16.08 Entebbe-Kampala 24'!C45,'17.08 Entebbe-Kampala'!C45)</f>
        <v>127.42857142857143</v>
      </c>
      <c r="D45" s="49">
        <f>AVERAGE('11.08 Entebbe-Kampala'!D45,'12.08 Entebbe-Kampala'!D45,'13.08 Entebbe-Kampala'!D45,'14.08 Entebbe-Kampala'!D45,'15.08 Entebbe-Kampala 24 hr'!D45,'16.08 Entebbe-Kampala 24'!D45,'17.08 Entebbe-Kampala'!D45)</f>
        <v>0</v>
      </c>
      <c r="E45" s="49">
        <f>AVERAGE('11.08 Entebbe-Kampala'!E45,'12.08 Entebbe-Kampala'!E45,'13.08 Entebbe-Kampala'!E45,'14.08 Entebbe-Kampala'!E45,'15.08 Entebbe-Kampala 24 hr'!E45,'16.08 Entebbe-Kampala 24'!E45,'17.08 Entebbe-Kampala'!E45)</f>
        <v>23.285714285714285</v>
      </c>
      <c r="F45" s="49">
        <f>AVERAGE('11.08 Entebbe-Kampala'!F45,'12.08 Entebbe-Kampala'!F45,'13.08 Entebbe-Kampala'!F45,'14.08 Entebbe-Kampala'!F45,'15.08 Entebbe-Kampala 24 hr'!F45,'16.08 Entebbe-Kampala 24'!F45,'17.08 Entebbe-Kampala'!F45)</f>
        <v>24.285714285714285</v>
      </c>
      <c r="G45" s="49">
        <f>AVERAGE('11.08 Entebbe-Kampala'!G45,'12.08 Entebbe-Kampala'!G45,'13.08 Entebbe-Kampala'!G45,'14.08 Entebbe-Kampala'!G45,'15.08 Entebbe-Kampala 24 hr'!G45,'16.08 Entebbe-Kampala 24'!G45,'17.08 Entebbe-Kampala'!G45)</f>
        <v>0.7142857142857143</v>
      </c>
      <c r="H45" s="49">
        <f>AVERAGE('11.08 Entebbe-Kampala'!H45,'12.08 Entebbe-Kampala'!H45,'13.08 Entebbe-Kampala'!H45,'14.08 Entebbe-Kampala'!H45,'15.08 Entebbe-Kampala 24 hr'!H45,'16.08 Entebbe-Kampala 24'!H45,'17.08 Entebbe-Kampala'!H45)</f>
        <v>0</v>
      </c>
      <c r="I45" s="49">
        <f>AVERAGE('11.08 Entebbe-Kampala'!I45,'12.08 Entebbe-Kampala'!I45,'13.08 Entebbe-Kampala'!I45,'14.08 Entebbe-Kampala'!I45,'15.08 Entebbe-Kampala 24 hr'!I45,'16.08 Entebbe-Kampala 24'!I45,'17.08 Entebbe-Kampala'!I45)</f>
        <v>7.8571428571428568</v>
      </c>
      <c r="J45" s="49">
        <f>AVERAGE('11.08 Entebbe-Kampala'!J45,'12.08 Entebbe-Kampala'!J45,'13.08 Entebbe-Kampala'!J45,'14.08 Entebbe-Kampala'!J45,'15.08 Entebbe-Kampala 24 hr'!J45,'16.08 Entebbe-Kampala 24'!J45,'17.08 Entebbe-Kampala'!J45)</f>
        <v>2.8571428571428572</v>
      </c>
      <c r="K45" s="49">
        <f>AVERAGE('11.08 Entebbe-Kampala'!K45,'12.08 Entebbe-Kampala'!K45,'13.08 Entebbe-Kampala'!K45,'14.08 Entebbe-Kampala'!K45,'15.08 Entebbe-Kampala 24 hr'!K45,'16.08 Entebbe-Kampala 24'!K45,'17.08 Entebbe-Kampala'!K45)</f>
        <v>0.8571428571428571</v>
      </c>
      <c r="L45" s="49">
        <f>AVERAGE('11.08 Entebbe-Kampala'!L45,'12.08 Entebbe-Kampala'!L45,'13.08 Entebbe-Kampala'!L45,'14.08 Entebbe-Kampala'!L45,'15.08 Entebbe-Kampala 24 hr'!L45,'16.08 Entebbe-Kampala 24'!L45,'17.08 Entebbe-Kampala'!L45)</f>
        <v>1.7142857142857142</v>
      </c>
      <c r="M45" s="49">
        <f>AVERAGE('11.08 Entebbe-Kampala'!M45,'12.08 Entebbe-Kampala'!M45,'13.08 Entebbe-Kampala'!M45,'14.08 Entebbe-Kampala'!M45,'15.08 Entebbe-Kampala 24 hr'!M45,'16.08 Entebbe-Kampala 24'!M45,'17.08 Entebbe-Kampala'!M45)</f>
        <v>39.857142857142854</v>
      </c>
      <c r="N45" s="49">
        <f>AVERAGE('11.08 Entebbe-Kampala'!N45,'12.08 Entebbe-Kampala'!N45,'13.08 Entebbe-Kampala'!N45,'14.08 Entebbe-Kampala'!N45,'15.08 Entebbe-Kampala 24 hr'!N45,'16.08 Entebbe-Kampala 24'!N45,'17.08 Entebbe-Kampala'!N45)</f>
        <v>0</v>
      </c>
      <c r="O45" s="15">
        <f t="shared" si="0"/>
        <v>189.00000000000003</v>
      </c>
      <c r="P45" s="15">
        <f t="shared" si="1"/>
        <v>228.85714285714289</v>
      </c>
    </row>
    <row r="46" spans="2:32" ht="23.1" customHeight="1" x14ac:dyDescent="0.25">
      <c r="B46" s="24" t="s">
        <v>73</v>
      </c>
      <c r="C46" s="49">
        <f>AVERAGE('11.08 Entebbe-Kampala'!C46,'12.08 Entebbe-Kampala'!C46,'13.08 Entebbe-Kampala'!C46,'14.08 Entebbe-Kampala'!C46,'15.08 Entebbe-Kampala 24 hr'!C46,'16.08 Entebbe-Kampala 24'!C46,'17.08 Entebbe-Kampala'!C46)</f>
        <v>75.285714285714292</v>
      </c>
      <c r="D46" s="49">
        <f>AVERAGE('11.08 Entebbe-Kampala'!D46,'12.08 Entebbe-Kampala'!D46,'13.08 Entebbe-Kampala'!D46,'14.08 Entebbe-Kampala'!D46,'15.08 Entebbe-Kampala 24 hr'!D46,'16.08 Entebbe-Kampala 24'!D46,'17.08 Entebbe-Kampala'!D46)</f>
        <v>0</v>
      </c>
      <c r="E46" s="49">
        <f>AVERAGE('11.08 Entebbe-Kampala'!E46,'12.08 Entebbe-Kampala'!E46,'13.08 Entebbe-Kampala'!E46,'14.08 Entebbe-Kampala'!E46,'15.08 Entebbe-Kampala 24 hr'!E46,'16.08 Entebbe-Kampala 24'!E46,'17.08 Entebbe-Kampala'!E46)</f>
        <v>58.142857142857146</v>
      </c>
      <c r="F46" s="49">
        <f>AVERAGE('11.08 Entebbe-Kampala'!F46,'12.08 Entebbe-Kampala'!F46,'13.08 Entebbe-Kampala'!F46,'14.08 Entebbe-Kampala'!F46,'15.08 Entebbe-Kampala 24 hr'!F46,'16.08 Entebbe-Kampala 24'!F46,'17.08 Entebbe-Kampala'!F46)</f>
        <v>23.428571428571427</v>
      </c>
      <c r="G46" s="49">
        <f>AVERAGE('11.08 Entebbe-Kampala'!G46,'12.08 Entebbe-Kampala'!G46,'13.08 Entebbe-Kampala'!G46,'14.08 Entebbe-Kampala'!G46,'15.08 Entebbe-Kampala 24 hr'!G46,'16.08 Entebbe-Kampala 24'!G46,'17.08 Entebbe-Kampala'!G46)</f>
        <v>0.8571428571428571</v>
      </c>
      <c r="H46" s="49">
        <f>AVERAGE('11.08 Entebbe-Kampala'!H46,'12.08 Entebbe-Kampala'!H46,'13.08 Entebbe-Kampala'!H46,'14.08 Entebbe-Kampala'!H46,'15.08 Entebbe-Kampala 24 hr'!H46,'16.08 Entebbe-Kampala 24'!H46,'17.08 Entebbe-Kampala'!H46)</f>
        <v>0.42857142857142855</v>
      </c>
      <c r="I46" s="49">
        <f>AVERAGE('11.08 Entebbe-Kampala'!I46,'12.08 Entebbe-Kampala'!I46,'13.08 Entebbe-Kampala'!I46,'14.08 Entebbe-Kampala'!I46,'15.08 Entebbe-Kampala 24 hr'!I46,'16.08 Entebbe-Kampala 24'!I46,'17.08 Entebbe-Kampala'!I46)</f>
        <v>5.5714285714285712</v>
      </c>
      <c r="J46" s="49">
        <f>AVERAGE('11.08 Entebbe-Kampala'!J46,'12.08 Entebbe-Kampala'!J46,'13.08 Entebbe-Kampala'!J46,'14.08 Entebbe-Kampala'!J46,'15.08 Entebbe-Kampala 24 hr'!J46,'16.08 Entebbe-Kampala 24'!J46,'17.08 Entebbe-Kampala'!J46)</f>
        <v>0.14285714285714285</v>
      </c>
      <c r="K46" s="49">
        <f>AVERAGE('11.08 Entebbe-Kampala'!K46,'12.08 Entebbe-Kampala'!K46,'13.08 Entebbe-Kampala'!K46,'14.08 Entebbe-Kampala'!K46,'15.08 Entebbe-Kampala 24 hr'!K46,'16.08 Entebbe-Kampala 24'!K46,'17.08 Entebbe-Kampala'!K46)</f>
        <v>0.5714285714285714</v>
      </c>
      <c r="L46" s="49">
        <f>AVERAGE('11.08 Entebbe-Kampala'!L46,'12.08 Entebbe-Kampala'!L46,'13.08 Entebbe-Kampala'!L46,'14.08 Entebbe-Kampala'!L46,'15.08 Entebbe-Kampala 24 hr'!L46,'16.08 Entebbe-Kampala 24'!L46,'17.08 Entebbe-Kampala'!L46)</f>
        <v>0.8571428571428571</v>
      </c>
      <c r="M46" s="49">
        <f>AVERAGE('11.08 Entebbe-Kampala'!M46,'12.08 Entebbe-Kampala'!M46,'13.08 Entebbe-Kampala'!M46,'14.08 Entebbe-Kampala'!M46,'15.08 Entebbe-Kampala 24 hr'!M46,'16.08 Entebbe-Kampala 24'!M46,'17.08 Entebbe-Kampala'!M46)</f>
        <v>34.857142857142854</v>
      </c>
      <c r="N46" s="49">
        <f>AVERAGE('11.08 Entebbe-Kampala'!N46,'12.08 Entebbe-Kampala'!N46,'13.08 Entebbe-Kampala'!N46,'14.08 Entebbe-Kampala'!N46,'15.08 Entebbe-Kampala 24 hr'!N46,'16.08 Entebbe-Kampala 24'!N46,'17.08 Entebbe-Kampala'!N46)</f>
        <v>0</v>
      </c>
      <c r="O46" s="15">
        <f t="shared" si="0"/>
        <v>165.28571428571431</v>
      </c>
      <c r="P46" s="15">
        <f t="shared" si="1"/>
        <v>200.14285714285717</v>
      </c>
      <c r="R46" s="8"/>
      <c r="T46"/>
    </row>
    <row r="47" spans="2:32" ht="23.1" customHeight="1" x14ac:dyDescent="0.25">
      <c r="B47" s="24" t="s">
        <v>74</v>
      </c>
      <c r="C47" s="49">
        <f>AVERAGE('11.08 Entebbe-Kampala'!C47,'12.08 Entebbe-Kampala'!C47,'13.08 Entebbe-Kampala'!C47,'14.08 Entebbe-Kampala'!C47,'15.08 Entebbe-Kampala 24 hr'!C47,'16.08 Entebbe-Kampala 24'!C47,'17.08 Entebbe-Kampala'!C47)</f>
        <v>79.857142857142861</v>
      </c>
      <c r="D47" s="49">
        <f>AVERAGE('11.08 Entebbe-Kampala'!D47,'12.08 Entebbe-Kampala'!D47,'13.08 Entebbe-Kampala'!D47,'14.08 Entebbe-Kampala'!D47,'15.08 Entebbe-Kampala 24 hr'!D47,'16.08 Entebbe-Kampala 24'!D47,'17.08 Entebbe-Kampala'!D47)</f>
        <v>0</v>
      </c>
      <c r="E47" s="49">
        <f>AVERAGE('11.08 Entebbe-Kampala'!E47,'12.08 Entebbe-Kampala'!E47,'13.08 Entebbe-Kampala'!E47,'14.08 Entebbe-Kampala'!E47,'15.08 Entebbe-Kampala 24 hr'!E47,'16.08 Entebbe-Kampala 24'!E47,'17.08 Entebbe-Kampala'!E47)</f>
        <v>44.571428571428569</v>
      </c>
      <c r="F47" s="49">
        <f>AVERAGE('11.08 Entebbe-Kampala'!F47,'12.08 Entebbe-Kampala'!F47,'13.08 Entebbe-Kampala'!F47,'14.08 Entebbe-Kampala'!F47,'15.08 Entebbe-Kampala 24 hr'!F47,'16.08 Entebbe-Kampala 24'!F47,'17.08 Entebbe-Kampala'!F47)</f>
        <v>24</v>
      </c>
      <c r="G47" s="49">
        <f>AVERAGE('11.08 Entebbe-Kampala'!G47,'12.08 Entebbe-Kampala'!G47,'13.08 Entebbe-Kampala'!G47,'14.08 Entebbe-Kampala'!G47,'15.08 Entebbe-Kampala 24 hr'!G47,'16.08 Entebbe-Kampala 24'!G47,'17.08 Entebbe-Kampala'!G47)</f>
        <v>2.1428571428571428</v>
      </c>
      <c r="H47" s="49">
        <f>AVERAGE('11.08 Entebbe-Kampala'!H47,'12.08 Entebbe-Kampala'!H47,'13.08 Entebbe-Kampala'!H47,'14.08 Entebbe-Kampala'!H47,'15.08 Entebbe-Kampala 24 hr'!H47,'16.08 Entebbe-Kampala 24'!H47,'17.08 Entebbe-Kampala'!H47)</f>
        <v>2.2857142857142856</v>
      </c>
      <c r="I47" s="49">
        <f>AVERAGE('11.08 Entebbe-Kampala'!I47,'12.08 Entebbe-Kampala'!I47,'13.08 Entebbe-Kampala'!I47,'14.08 Entebbe-Kampala'!I47,'15.08 Entebbe-Kampala 24 hr'!I47,'16.08 Entebbe-Kampala 24'!I47,'17.08 Entebbe-Kampala'!I47)</f>
        <v>7.1428571428571432</v>
      </c>
      <c r="J47" s="49">
        <f>AVERAGE('11.08 Entebbe-Kampala'!J47,'12.08 Entebbe-Kampala'!J47,'13.08 Entebbe-Kampala'!J47,'14.08 Entebbe-Kampala'!J47,'15.08 Entebbe-Kampala 24 hr'!J47,'16.08 Entebbe-Kampala 24'!J47,'17.08 Entebbe-Kampala'!J47)</f>
        <v>4.2857142857142856</v>
      </c>
      <c r="K47" s="49">
        <f>AVERAGE('11.08 Entebbe-Kampala'!K47,'12.08 Entebbe-Kampala'!K47,'13.08 Entebbe-Kampala'!K47,'14.08 Entebbe-Kampala'!K47,'15.08 Entebbe-Kampala 24 hr'!K47,'16.08 Entebbe-Kampala 24'!K47,'17.08 Entebbe-Kampala'!K47)</f>
        <v>0.7142857142857143</v>
      </c>
      <c r="L47" s="49">
        <f>AVERAGE('11.08 Entebbe-Kampala'!L47,'12.08 Entebbe-Kampala'!L47,'13.08 Entebbe-Kampala'!L47,'14.08 Entebbe-Kampala'!L47,'15.08 Entebbe-Kampala 24 hr'!L47,'16.08 Entebbe-Kampala 24'!L47,'17.08 Entebbe-Kampala'!L47)</f>
        <v>1.4285714285714286</v>
      </c>
      <c r="M47" s="49">
        <f>AVERAGE('11.08 Entebbe-Kampala'!M47,'12.08 Entebbe-Kampala'!M47,'13.08 Entebbe-Kampala'!M47,'14.08 Entebbe-Kampala'!M47,'15.08 Entebbe-Kampala 24 hr'!M47,'16.08 Entebbe-Kampala 24'!M47,'17.08 Entebbe-Kampala'!M47)</f>
        <v>36.857142857142854</v>
      </c>
      <c r="N47" s="49">
        <f>AVERAGE('11.08 Entebbe-Kampala'!N47,'12.08 Entebbe-Kampala'!N47,'13.08 Entebbe-Kampala'!N47,'14.08 Entebbe-Kampala'!N47,'15.08 Entebbe-Kampala 24 hr'!N47,'16.08 Entebbe-Kampala 24'!N47,'17.08 Entebbe-Kampala'!N47)</f>
        <v>0</v>
      </c>
      <c r="O47" s="15">
        <f t="shared" si="0"/>
        <v>166.42857142857142</v>
      </c>
      <c r="P47" s="15">
        <f t="shared" si="1"/>
        <v>203.28571428571428</v>
      </c>
      <c r="R47" s="8"/>
      <c r="T47"/>
    </row>
    <row r="48" spans="2:32" ht="23.1" customHeight="1" x14ac:dyDescent="0.25">
      <c r="B48" s="24" t="s">
        <v>75</v>
      </c>
      <c r="C48" s="49">
        <f>AVERAGE('11.08 Entebbe-Kampala'!C48,'12.08 Entebbe-Kampala'!C48,'13.08 Entebbe-Kampala'!C48,'14.08 Entebbe-Kampala'!C48,'15.08 Entebbe-Kampala 24 hr'!C48,'16.08 Entebbe-Kampala 24'!C48,'17.08 Entebbe-Kampala'!C48)</f>
        <v>76.285714285714292</v>
      </c>
      <c r="D48" s="49">
        <f>AVERAGE('11.08 Entebbe-Kampala'!D48,'12.08 Entebbe-Kampala'!D48,'13.08 Entebbe-Kampala'!D48,'14.08 Entebbe-Kampala'!D48,'15.08 Entebbe-Kampala 24 hr'!D48,'16.08 Entebbe-Kampala 24'!D48,'17.08 Entebbe-Kampala'!D48)</f>
        <v>0</v>
      </c>
      <c r="E48" s="49">
        <f>AVERAGE('11.08 Entebbe-Kampala'!E48,'12.08 Entebbe-Kampala'!E48,'13.08 Entebbe-Kampala'!E48,'14.08 Entebbe-Kampala'!E48,'15.08 Entebbe-Kampala 24 hr'!E48,'16.08 Entebbe-Kampala 24'!E48,'17.08 Entebbe-Kampala'!E48)</f>
        <v>43.285714285714285</v>
      </c>
      <c r="F48" s="49">
        <f>AVERAGE('11.08 Entebbe-Kampala'!F48,'12.08 Entebbe-Kampala'!F48,'13.08 Entebbe-Kampala'!F48,'14.08 Entebbe-Kampala'!F48,'15.08 Entebbe-Kampala 24 hr'!F48,'16.08 Entebbe-Kampala 24'!F48,'17.08 Entebbe-Kampala'!F48)</f>
        <v>24</v>
      </c>
      <c r="G48" s="49">
        <f>AVERAGE('11.08 Entebbe-Kampala'!G48,'12.08 Entebbe-Kampala'!G48,'13.08 Entebbe-Kampala'!G48,'14.08 Entebbe-Kampala'!G48,'15.08 Entebbe-Kampala 24 hr'!G48,'16.08 Entebbe-Kampala 24'!G48,'17.08 Entebbe-Kampala'!G48)</f>
        <v>1</v>
      </c>
      <c r="H48" s="49">
        <f>AVERAGE('11.08 Entebbe-Kampala'!H48,'12.08 Entebbe-Kampala'!H48,'13.08 Entebbe-Kampala'!H48,'14.08 Entebbe-Kampala'!H48,'15.08 Entebbe-Kampala 24 hr'!H48,'16.08 Entebbe-Kampala 24'!H48,'17.08 Entebbe-Kampala'!H48)</f>
        <v>1.2857142857142858</v>
      </c>
      <c r="I48" s="49">
        <f>AVERAGE('11.08 Entebbe-Kampala'!I48,'12.08 Entebbe-Kampala'!I48,'13.08 Entebbe-Kampala'!I48,'14.08 Entebbe-Kampala'!I48,'15.08 Entebbe-Kampala 24 hr'!I48,'16.08 Entebbe-Kampala 24'!I48,'17.08 Entebbe-Kampala'!I48)</f>
        <v>10.714285714285714</v>
      </c>
      <c r="J48" s="49">
        <f>AVERAGE('11.08 Entebbe-Kampala'!J48,'12.08 Entebbe-Kampala'!J48,'13.08 Entebbe-Kampala'!J48,'14.08 Entebbe-Kampala'!J48,'15.08 Entebbe-Kampala 24 hr'!J48,'16.08 Entebbe-Kampala 24'!J48,'17.08 Entebbe-Kampala'!J48)</f>
        <v>0.14285714285714285</v>
      </c>
      <c r="K48" s="49">
        <f>AVERAGE('11.08 Entebbe-Kampala'!K48,'12.08 Entebbe-Kampala'!K48,'13.08 Entebbe-Kampala'!K48,'14.08 Entebbe-Kampala'!K48,'15.08 Entebbe-Kampala 24 hr'!K48,'16.08 Entebbe-Kampala 24'!K48,'17.08 Entebbe-Kampala'!K48)</f>
        <v>0.14285714285714285</v>
      </c>
      <c r="L48" s="49">
        <f>AVERAGE('11.08 Entebbe-Kampala'!L48,'12.08 Entebbe-Kampala'!L48,'13.08 Entebbe-Kampala'!L48,'14.08 Entebbe-Kampala'!L48,'15.08 Entebbe-Kampala 24 hr'!L48,'16.08 Entebbe-Kampala 24'!L48,'17.08 Entebbe-Kampala'!L48)</f>
        <v>0.7142857142857143</v>
      </c>
      <c r="M48" s="49">
        <f>AVERAGE('11.08 Entebbe-Kampala'!M48,'12.08 Entebbe-Kampala'!M48,'13.08 Entebbe-Kampala'!M48,'14.08 Entebbe-Kampala'!M48,'15.08 Entebbe-Kampala 24 hr'!M48,'16.08 Entebbe-Kampala 24'!M48,'17.08 Entebbe-Kampala'!M48)</f>
        <v>49.142857142857146</v>
      </c>
      <c r="N48" s="49">
        <f>AVERAGE('11.08 Entebbe-Kampala'!N48,'12.08 Entebbe-Kampala'!N48,'13.08 Entebbe-Kampala'!N48,'14.08 Entebbe-Kampala'!N48,'15.08 Entebbe-Kampala 24 hr'!N48,'16.08 Entebbe-Kampala 24'!N48,'17.08 Entebbe-Kampala'!N48)</f>
        <v>0</v>
      </c>
      <c r="O48" s="15">
        <f t="shared" si="0"/>
        <v>157.57142857142858</v>
      </c>
      <c r="P48" s="15">
        <f t="shared" si="1"/>
        <v>206.71428571428572</v>
      </c>
      <c r="R48" s="8"/>
      <c r="T48"/>
    </row>
    <row r="49" spans="2:20" ht="23.1" customHeight="1" x14ac:dyDescent="0.25">
      <c r="B49" s="23" t="s">
        <v>76</v>
      </c>
      <c r="C49" s="49">
        <f>AVERAGE('11.08 Entebbe-Kampala'!C49,'12.08 Entebbe-Kampala'!C49,'13.08 Entebbe-Kampala'!C49,'14.08 Entebbe-Kampala'!C49,'15.08 Entebbe-Kampala 24 hr'!C49,'16.08 Entebbe-Kampala 24'!C49,'17.08 Entebbe-Kampala'!C49)</f>
        <v>84</v>
      </c>
      <c r="D49" s="49">
        <f>AVERAGE('11.08 Entebbe-Kampala'!D49,'12.08 Entebbe-Kampala'!D49,'13.08 Entebbe-Kampala'!D49,'14.08 Entebbe-Kampala'!D49,'15.08 Entebbe-Kampala 24 hr'!D49,'16.08 Entebbe-Kampala 24'!D49,'17.08 Entebbe-Kampala'!D49)</f>
        <v>0</v>
      </c>
      <c r="E49" s="49">
        <f>AVERAGE('11.08 Entebbe-Kampala'!E49,'12.08 Entebbe-Kampala'!E49,'13.08 Entebbe-Kampala'!E49,'14.08 Entebbe-Kampala'!E49,'15.08 Entebbe-Kampala 24 hr'!E49,'16.08 Entebbe-Kampala 24'!E49,'17.08 Entebbe-Kampala'!E49)</f>
        <v>50</v>
      </c>
      <c r="F49" s="49">
        <f>AVERAGE('11.08 Entebbe-Kampala'!F49,'12.08 Entebbe-Kampala'!F49,'13.08 Entebbe-Kampala'!F49,'14.08 Entebbe-Kampala'!F49,'15.08 Entebbe-Kampala 24 hr'!F49,'16.08 Entebbe-Kampala 24'!F49,'17.08 Entebbe-Kampala'!F49)</f>
        <v>24</v>
      </c>
      <c r="G49" s="49">
        <f>AVERAGE('11.08 Entebbe-Kampala'!G49,'12.08 Entebbe-Kampala'!G49,'13.08 Entebbe-Kampala'!G49,'14.08 Entebbe-Kampala'!G49,'15.08 Entebbe-Kampala 24 hr'!G49,'16.08 Entebbe-Kampala 24'!G49,'17.08 Entebbe-Kampala'!G49)</f>
        <v>2</v>
      </c>
      <c r="H49" s="49">
        <f>AVERAGE('11.08 Entebbe-Kampala'!H49,'12.08 Entebbe-Kampala'!H49,'13.08 Entebbe-Kampala'!H49,'14.08 Entebbe-Kampala'!H49,'15.08 Entebbe-Kampala 24 hr'!H49,'16.08 Entebbe-Kampala 24'!H49,'17.08 Entebbe-Kampala'!H49)</f>
        <v>0.14285714285714285</v>
      </c>
      <c r="I49" s="49">
        <f>AVERAGE('11.08 Entebbe-Kampala'!I49,'12.08 Entebbe-Kampala'!I49,'13.08 Entebbe-Kampala'!I49,'14.08 Entebbe-Kampala'!I49,'15.08 Entebbe-Kampala 24 hr'!I49,'16.08 Entebbe-Kampala 24'!I49,'17.08 Entebbe-Kampala'!I49)</f>
        <v>9.2857142857142865</v>
      </c>
      <c r="J49" s="49">
        <f>AVERAGE('11.08 Entebbe-Kampala'!J49,'12.08 Entebbe-Kampala'!J49,'13.08 Entebbe-Kampala'!J49,'14.08 Entebbe-Kampala'!J49,'15.08 Entebbe-Kampala 24 hr'!J49,'16.08 Entebbe-Kampala 24'!J49,'17.08 Entebbe-Kampala'!J49)</f>
        <v>0.5714285714285714</v>
      </c>
      <c r="K49" s="49">
        <f>AVERAGE('11.08 Entebbe-Kampala'!K49,'12.08 Entebbe-Kampala'!K49,'13.08 Entebbe-Kampala'!K49,'14.08 Entebbe-Kampala'!K49,'15.08 Entebbe-Kampala 24 hr'!K49,'16.08 Entebbe-Kampala 24'!K49,'17.08 Entebbe-Kampala'!K49)</f>
        <v>0.42857142857142855</v>
      </c>
      <c r="L49" s="49">
        <f>AVERAGE('11.08 Entebbe-Kampala'!L49,'12.08 Entebbe-Kampala'!L49,'13.08 Entebbe-Kampala'!L49,'14.08 Entebbe-Kampala'!L49,'15.08 Entebbe-Kampala 24 hr'!L49,'16.08 Entebbe-Kampala 24'!L49,'17.08 Entebbe-Kampala'!L49)</f>
        <v>0</v>
      </c>
      <c r="M49" s="49">
        <f>AVERAGE('11.08 Entebbe-Kampala'!M49,'12.08 Entebbe-Kampala'!M49,'13.08 Entebbe-Kampala'!M49,'14.08 Entebbe-Kampala'!M49,'15.08 Entebbe-Kampala 24 hr'!M49,'16.08 Entebbe-Kampala 24'!M49,'17.08 Entebbe-Kampala'!M49)</f>
        <v>45.571428571428569</v>
      </c>
      <c r="N49" s="49">
        <f>AVERAGE('11.08 Entebbe-Kampala'!N49,'12.08 Entebbe-Kampala'!N49,'13.08 Entebbe-Kampala'!N49,'14.08 Entebbe-Kampala'!N49,'15.08 Entebbe-Kampala 24 hr'!N49,'16.08 Entebbe-Kampala 24'!N49,'17.08 Entebbe-Kampala'!N49)</f>
        <v>0</v>
      </c>
      <c r="O49" s="15">
        <f t="shared" si="0"/>
        <v>170.42857142857142</v>
      </c>
      <c r="P49" s="15">
        <f t="shared" si="1"/>
        <v>216</v>
      </c>
      <c r="R49" s="8"/>
      <c r="T49"/>
    </row>
    <row r="50" spans="2:20" ht="23.1" customHeight="1" x14ac:dyDescent="0.25">
      <c r="B50" s="24" t="s">
        <v>77</v>
      </c>
      <c r="C50" s="49">
        <f>AVERAGE('11.08 Entebbe-Kampala'!C50,'12.08 Entebbe-Kampala'!C50,'13.08 Entebbe-Kampala'!C50,'14.08 Entebbe-Kampala'!C50,'15.08 Entebbe-Kampala 24 hr'!C50,'16.08 Entebbe-Kampala 24'!C50,'17.08 Entebbe-Kampala'!C50)</f>
        <v>82.857142857142861</v>
      </c>
      <c r="D50" s="49">
        <f>AVERAGE('11.08 Entebbe-Kampala'!D50,'12.08 Entebbe-Kampala'!D50,'13.08 Entebbe-Kampala'!D50,'14.08 Entebbe-Kampala'!D50,'15.08 Entebbe-Kampala 24 hr'!D50,'16.08 Entebbe-Kampala 24'!D50,'17.08 Entebbe-Kampala'!D50)</f>
        <v>0</v>
      </c>
      <c r="E50" s="49">
        <f>AVERAGE('11.08 Entebbe-Kampala'!E50,'12.08 Entebbe-Kampala'!E50,'13.08 Entebbe-Kampala'!E50,'14.08 Entebbe-Kampala'!E50,'15.08 Entebbe-Kampala 24 hr'!E50,'16.08 Entebbe-Kampala 24'!E50,'17.08 Entebbe-Kampala'!E50)</f>
        <v>57.571428571428569</v>
      </c>
      <c r="F50" s="49">
        <f>AVERAGE('11.08 Entebbe-Kampala'!F50,'12.08 Entebbe-Kampala'!F50,'13.08 Entebbe-Kampala'!F50,'14.08 Entebbe-Kampala'!F50,'15.08 Entebbe-Kampala 24 hr'!F50,'16.08 Entebbe-Kampala 24'!F50,'17.08 Entebbe-Kampala'!F50)</f>
        <v>25.428571428571427</v>
      </c>
      <c r="G50" s="49">
        <f>AVERAGE('11.08 Entebbe-Kampala'!G50,'12.08 Entebbe-Kampala'!G50,'13.08 Entebbe-Kampala'!G50,'14.08 Entebbe-Kampala'!G50,'15.08 Entebbe-Kampala 24 hr'!G50,'16.08 Entebbe-Kampala 24'!G50,'17.08 Entebbe-Kampala'!G50)</f>
        <v>0.5714285714285714</v>
      </c>
      <c r="H50" s="49">
        <f>AVERAGE('11.08 Entebbe-Kampala'!H50,'12.08 Entebbe-Kampala'!H50,'13.08 Entebbe-Kampala'!H50,'14.08 Entebbe-Kampala'!H50,'15.08 Entebbe-Kampala 24 hr'!H50,'16.08 Entebbe-Kampala 24'!H50,'17.08 Entebbe-Kampala'!H50)</f>
        <v>1.4285714285714286</v>
      </c>
      <c r="I50" s="49">
        <f>AVERAGE('11.08 Entebbe-Kampala'!I50,'12.08 Entebbe-Kampala'!I50,'13.08 Entebbe-Kampala'!I50,'14.08 Entebbe-Kampala'!I50,'15.08 Entebbe-Kampala 24 hr'!I50,'16.08 Entebbe-Kampala 24'!I50,'17.08 Entebbe-Kampala'!I50)</f>
        <v>7.1428571428571432</v>
      </c>
      <c r="J50" s="49">
        <f>AVERAGE('11.08 Entebbe-Kampala'!J50,'12.08 Entebbe-Kampala'!J50,'13.08 Entebbe-Kampala'!J50,'14.08 Entebbe-Kampala'!J50,'15.08 Entebbe-Kampala 24 hr'!J50,'16.08 Entebbe-Kampala 24'!J50,'17.08 Entebbe-Kampala'!J50)</f>
        <v>0.42857142857142855</v>
      </c>
      <c r="K50" s="49">
        <f>AVERAGE('11.08 Entebbe-Kampala'!K50,'12.08 Entebbe-Kampala'!K50,'13.08 Entebbe-Kampala'!K50,'14.08 Entebbe-Kampala'!K50,'15.08 Entebbe-Kampala 24 hr'!K50,'16.08 Entebbe-Kampala 24'!K50,'17.08 Entebbe-Kampala'!K50)</f>
        <v>1.7142857142857142</v>
      </c>
      <c r="L50" s="49">
        <f>AVERAGE('11.08 Entebbe-Kampala'!L50,'12.08 Entebbe-Kampala'!L50,'13.08 Entebbe-Kampala'!L50,'14.08 Entebbe-Kampala'!L50,'15.08 Entebbe-Kampala 24 hr'!L50,'16.08 Entebbe-Kampala 24'!L50,'17.08 Entebbe-Kampala'!L50)</f>
        <v>0.2857142857142857</v>
      </c>
      <c r="M50" s="49">
        <f>AVERAGE('11.08 Entebbe-Kampala'!M50,'12.08 Entebbe-Kampala'!M50,'13.08 Entebbe-Kampala'!M50,'14.08 Entebbe-Kampala'!M50,'15.08 Entebbe-Kampala 24 hr'!M50,'16.08 Entebbe-Kampala 24'!M50,'17.08 Entebbe-Kampala'!M50)</f>
        <v>42.571428571428569</v>
      </c>
      <c r="N50" s="49">
        <f>AVERAGE('11.08 Entebbe-Kampala'!N50,'12.08 Entebbe-Kampala'!N50,'13.08 Entebbe-Kampala'!N50,'14.08 Entebbe-Kampala'!N50,'15.08 Entebbe-Kampala 24 hr'!N50,'16.08 Entebbe-Kampala 24'!N50,'17.08 Entebbe-Kampala'!N50)</f>
        <v>0</v>
      </c>
      <c r="O50" s="15">
        <f t="shared" si="0"/>
        <v>177.42857142857142</v>
      </c>
      <c r="P50" s="15">
        <f t="shared" si="1"/>
        <v>220</v>
      </c>
      <c r="R50" s="8"/>
      <c r="T50"/>
    </row>
    <row r="51" spans="2:20" ht="23.1" customHeight="1" x14ac:dyDescent="0.25">
      <c r="B51" s="24" t="s">
        <v>78</v>
      </c>
      <c r="C51" s="49">
        <f>AVERAGE('11.08 Entebbe-Kampala'!C51,'12.08 Entebbe-Kampala'!C51,'13.08 Entebbe-Kampala'!C51,'14.08 Entebbe-Kampala'!C51,'15.08 Entebbe-Kampala 24 hr'!C51,'16.08 Entebbe-Kampala 24'!C51,'17.08 Entebbe-Kampala'!C51)</f>
        <v>80.285714285714292</v>
      </c>
      <c r="D51" s="49">
        <f>AVERAGE('11.08 Entebbe-Kampala'!D51,'12.08 Entebbe-Kampala'!D51,'13.08 Entebbe-Kampala'!D51,'14.08 Entebbe-Kampala'!D51,'15.08 Entebbe-Kampala 24 hr'!D51,'16.08 Entebbe-Kampala 24'!D51,'17.08 Entebbe-Kampala'!D51)</f>
        <v>0</v>
      </c>
      <c r="E51" s="49">
        <f>AVERAGE('11.08 Entebbe-Kampala'!E51,'12.08 Entebbe-Kampala'!E51,'13.08 Entebbe-Kampala'!E51,'14.08 Entebbe-Kampala'!E51,'15.08 Entebbe-Kampala 24 hr'!E51,'16.08 Entebbe-Kampala 24'!E51,'17.08 Entebbe-Kampala'!E51)</f>
        <v>51</v>
      </c>
      <c r="F51" s="49">
        <f>AVERAGE('11.08 Entebbe-Kampala'!F51,'12.08 Entebbe-Kampala'!F51,'13.08 Entebbe-Kampala'!F51,'14.08 Entebbe-Kampala'!F51,'15.08 Entebbe-Kampala 24 hr'!F51,'16.08 Entebbe-Kampala 24'!F51,'17.08 Entebbe-Kampala'!F51)</f>
        <v>29.428571428571427</v>
      </c>
      <c r="G51" s="49">
        <f>AVERAGE('11.08 Entebbe-Kampala'!G51,'12.08 Entebbe-Kampala'!G51,'13.08 Entebbe-Kampala'!G51,'14.08 Entebbe-Kampala'!G51,'15.08 Entebbe-Kampala 24 hr'!G51,'16.08 Entebbe-Kampala 24'!G51,'17.08 Entebbe-Kampala'!G51)</f>
        <v>3</v>
      </c>
      <c r="H51" s="49">
        <f>AVERAGE('11.08 Entebbe-Kampala'!H51,'12.08 Entebbe-Kampala'!H51,'13.08 Entebbe-Kampala'!H51,'14.08 Entebbe-Kampala'!H51,'15.08 Entebbe-Kampala 24 hr'!H51,'16.08 Entebbe-Kampala 24'!H51,'17.08 Entebbe-Kampala'!H51)</f>
        <v>2.2857142857142856</v>
      </c>
      <c r="I51" s="49">
        <f>AVERAGE('11.08 Entebbe-Kampala'!I51,'12.08 Entebbe-Kampala'!I51,'13.08 Entebbe-Kampala'!I51,'14.08 Entebbe-Kampala'!I51,'15.08 Entebbe-Kampala 24 hr'!I51,'16.08 Entebbe-Kampala 24'!I51,'17.08 Entebbe-Kampala'!I51)</f>
        <v>9.7142857142857135</v>
      </c>
      <c r="J51" s="49">
        <f>AVERAGE('11.08 Entebbe-Kampala'!J51,'12.08 Entebbe-Kampala'!J51,'13.08 Entebbe-Kampala'!J51,'14.08 Entebbe-Kampala'!J51,'15.08 Entebbe-Kampala 24 hr'!J51,'16.08 Entebbe-Kampala 24'!J51,'17.08 Entebbe-Kampala'!J51)</f>
        <v>0.14285714285714285</v>
      </c>
      <c r="K51" s="49">
        <f>AVERAGE('11.08 Entebbe-Kampala'!K51,'12.08 Entebbe-Kampala'!K51,'13.08 Entebbe-Kampala'!K51,'14.08 Entebbe-Kampala'!K51,'15.08 Entebbe-Kampala 24 hr'!K51,'16.08 Entebbe-Kampala 24'!K51,'17.08 Entebbe-Kampala'!K51)</f>
        <v>1.4285714285714286</v>
      </c>
      <c r="L51" s="49">
        <f>AVERAGE('11.08 Entebbe-Kampala'!L51,'12.08 Entebbe-Kampala'!L51,'13.08 Entebbe-Kampala'!L51,'14.08 Entebbe-Kampala'!L51,'15.08 Entebbe-Kampala 24 hr'!L51,'16.08 Entebbe-Kampala 24'!L51,'17.08 Entebbe-Kampala'!L51)</f>
        <v>0</v>
      </c>
      <c r="M51" s="49">
        <f>AVERAGE('11.08 Entebbe-Kampala'!M51,'12.08 Entebbe-Kampala'!M51,'13.08 Entebbe-Kampala'!M51,'14.08 Entebbe-Kampala'!M51,'15.08 Entebbe-Kampala 24 hr'!M51,'16.08 Entebbe-Kampala 24'!M51,'17.08 Entebbe-Kampala'!M51)</f>
        <v>46.428571428571431</v>
      </c>
      <c r="N51" s="49">
        <f>AVERAGE('11.08 Entebbe-Kampala'!N51,'12.08 Entebbe-Kampala'!N51,'13.08 Entebbe-Kampala'!N51,'14.08 Entebbe-Kampala'!N51,'15.08 Entebbe-Kampala 24 hr'!N51,'16.08 Entebbe-Kampala 24'!N51,'17.08 Entebbe-Kampala'!N51)</f>
        <v>0</v>
      </c>
      <c r="O51" s="15">
        <f t="shared" si="0"/>
        <v>177.28571428571425</v>
      </c>
      <c r="P51" s="15">
        <f t="shared" si="1"/>
        <v>223.71428571428567</v>
      </c>
      <c r="R51" s="8"/>
      <c r="T51"/>
    </row>
    <row r="52" spans="2:20" ht="23.1" customHeight="1" x14ac:dyDescent="0.25">
      <c r="B52" s="24" t="s">
        <v>79</v>
      </c>
      <c r="C52" s="49">
        <f>AVERAGE('11.08 Entebbe-Kampala'!C52,'12.08 Entebbe-Kampala'!C52,'13.08 Entebbe-Kampala'!C52,'14.08 Entebbe-Kampala'!C52,'15.08 Entebbe-Kampala 24 hr'!C52,'16.08 Entebbe-Kampala 24'!C52,'17.08 Entebbe-Kampala'!C52)</f>
        <v>110.28571428571429</v>
      </c>
      <c r="D52" s="49">
        <f>AVERAGE('11.08 Entebbe-Kampala'!D52,'12.08 Entebbe-Kampala'!D52,'13.08 Entebbe-Kampala'!D52,'14.08 Entebbe-Kampala'!D52,'15.08 Entebbe-Kampala 24 hr'!D52,'16.08 Entebbe-Kampala 24'!D52,'17.08 Entebbe-Kampala'!D52)</f>
        <v>0</v>
      </c>
      <c r="E52" s="49">
        <f>AVERAGE('11.08 Entebbe-Kampala'!E52,'12.08 Entebbe-Kampala'!E52,'13.08 Entebbe-Kampala'!E52,'14.08 Entebbe-Kampala'!E52,'15.08 Entebbe-Kampala 24 hr'!E52,'16.08 Entebbe-Kampala 24'!E52,'17.08 Entebbe-Kampala'!E52)</f>
        <v>58.571428571428569</v>
      </c>
      <c r="F52" s="49">
        <f>AVERAGE('11.08 Entebbe-Kampala'!F52,'12.08 Entebbe-Kampala'!F52,'13.08 Entebbe-Kampala'!F52,'14.08 Entebbe-Kampala'!F52,'15.08 Entebbe-Kampala 24 hr'!F52,'16.08 Entebbe-Kampala 24'!F52,'17.08 Entebbe-Kampala'!F52)</f>
        <v>27</v>
      </c>
      <c r="G52" s="49">
        <f>AVERAGE('11.08 Entebbe-Kampala'!G52,'12.08 Entebbe-Kampala'!G52,'13.08 Entebbe-Kampala'!G52,'14.08 Entebbe-Kampala'!G52,'15.08 Entebbe-Kampala 24 hr'!G52,'16.08 Entebbe-Kampala 24'!G52,'17.08 Entebbe-Kampala'!G52)</f>
        <v>1.7142857142857142</v>
      </c>
      <c r="H52" s="49">
        <f>AVERAGE('11.08 Entebbe-Kampala'!H52,'12.08 Entebbe-Kampala'!H52,'13.08 Entebbe-Kampala'!H52,'14.08 Entebbe-Kampala'!H52,'15.08 Entebbe-Kampala 24 hr'!H52,'16.08 Entebbe-Kampala 24'!H52,'17.08 Entebbe-Kampala'!H52)</f>
        <v>0</v>
      </c>
      <c r="I52" s="49">
        <f>AVERAGE('11.08 Entebbe-Kampala'!I52,'12.08 Entebbe-Kampala'!I52,'13.08 Entebbe-Kampala'!I52,'14.08 Entebbe-Kampala'!I52,'15.08 Entebbe-Kampala 24 hr'!I52,'16.08 Entebbe-Kampala 24'!I52,'17.08 Entebbe-Kampala'!I52)</f>
        <v>8</v>
      </c>
      <c r="J52" s="49">
        <f>AVERAGE('11.08 Entebbe-Kampala'!J52,'12.08 Entebbe-Kampala'!J52,'13.08 Entebbe-Kampala'!J52,'14.08 Entebbe-Kampala'!J52,'15.08 Entebbe-Kampala 24 hr'!J52,'16.08 Entebbe-Kampala 24'!J52,'17.08 Entebbe-Kampala'!J52)</f>
        <v>0.8571428571428571</v>
      </c>
      <c r="K52" s="49">
        <f>AVERAGE('11.08 Entebbe-Kampala'!K52,'12.08 Entebbe-Kampala'!K52,'13.08 Entebbe-Kampala'!K52,'14.08 Entebbe-Kampala'!K52,'15.08 Entebbe-Kampala 24 hr'!K52,'16.08 Entebbe-Kampala 24'!K52,'17.08 Entebbe-Kampala'!K52)</f>
        <v>1.7142857142857142</v>
      </c>
      <c r="L52" s="49">
        <f>AVERAGE('11.08 Entebbe-Kampala'!L52,'12.08 Entebbe-Kampala'!L52,'13.08 Entebbe-Kampala'!L52,'14.08 Entebbe-Kampala'!L52,'15.08 Entebbe-Kampala 24 hr'!L52,'16.08 Entebbe-Kampala 24'!L52,'17.08 Entebbe-Kampala'!L52)</f>
        <v>1</v>
      </c>
      <c r="M52" s="49">
        <f>AVERAGE('11.08 Entebbe-Kampala'!M52,'12.08 Entebbe-Kampala'!M52,'13.08 Entebbe-Kampala'!M52,'14.08 Entebbe-Kampala'!M52,'15.08 Entebbe-Kampala 24 hr'!M52,'16.08 Entebbe-Kampala 24'!M52,'17.08 Entebbe-Kampala'!M52)</f>
        <v>42.142857142857146</v>
      </c>
      <c r="N52" s="49">
        <f>AVERAGE('11.08 Entebbe-Kampala'!N52,'12.08 Entebbe-Kampala'!N52,'13.08 Entebbe-Kampala'!N52,'14.08 Entebbe-Kampala'!N52,'15.08 Entebbe-Kampala 24 hr'!N52,'16.08 Entebbe-Kampala 24'!N52,'17.08 Entebbe-Kampala'!N52)</f>
        <v>0</v>
      </c>
      <c r="O52" s="15">
        <f t="shared" si="0"/>
        <v>209.14285714285717</v>
      </c>
      <c r="P52" s="15">
        <f t="shared" si="1"/>
        <v>251.28571428571431</v>
      </c>
      <c r="R52" s="8"/>
      <c r="T52"/>
    </row>
    <row r="53" spans="2:20" ht="23.1" customHeight="1" x14ac:dyDescent="0.25">
      <c r="B53" s="23" t="s">
        <v>80</v>
      </c>
      <c r="C53" s="49">
        <f>AVERAGE('11.08 Entebbe-Kampala'!C53,'12.08 Entebbe-Kampala'!C53,'13.08 Entebbe-Kampala'!C53,'14.08 Entebbe-Kampala'!C53,'15.08 Entebbe-Kampala 24 hr'!C53,'16.08 Entebbe-Kampala 24'!C53,'17.08 Entebbe-Kampala'!C53)</f>
        <v>77.857142857142861</v>
      </c>
      <c r="D53" s="49">
        <f>AVERAGE('11.08 Entebbe-Kampala'!D53,'12.08 Entebbe-Kampala'!D53,'13.08 Entebbe-Kampala'!D53,'14.08 Entebbe-Kampala'!D53,'15.08 Entebbe-Kampala 24 hr'!D53,'16.08 Entebbe-Kampala 24'!D53,'17.08 Entebbe-Kampala'!D53)</f>
        <v>0</v>
      </c>
      <c r="E53" s="49">
        <f>AVERAGE('11.08 Entebbe-Kampala'!E53,'12.08 Entebbe-Kampala'!E53,'13.08 Entebbe-Kampala'!E53,'14.08 Entebbe-Kampala'!E53,'15.08 Entebbe-Kampala 24 hr'!E53,'16.08 Entebbe-Kampala 24'!E53,'17.08 Entebbe-Kampala'!E53)</f>
        <v>42.142857142857146</v>
      </c>
      <c r="F53" s="49">
        <f>AVERAGE('11.08 Entebbe-Kampala'!F53,'12.08 Entebbe-Kampala'!F53,'13.08 Entebbe-Kampala'!F53,'14.08 Entebbe-Kampala'!F53,'15.08 Entebbe-Kampala 24 hr'!F53,'16.08 Entebbe-Kampala 24'!F53,'17.08 Entebbe-Kampala'!F53)</f>
        <v>22.428571428571427</v>
      </c>
      <c r="G53" s="49">
        <f>AVERAGE('11.08 Entebbe-Kampala'!G53,'12.08 Entebbe-Kampala'!G53,'13.08 Entebbe-Kampala'!G53,'14.08 Entebbe-Kampala'!G53,'15.08 Entebbe-Kampala 24 hr'!G53,'16.08 Entebbe-Kampala 24'!G53,'17.08 Entebbe-Kampala'!G53)</f>
        <v>1.7142857142857142</v>
      </c>
      <c r="H53" s="49">
        <f>AVERAGE('11.08 Entebbe-Kampala'!H53,'12.08 Entebbe-Kampala'!H53,'13.08 Entebbe-Kampala'!H53,'14.08 Entebbe-Kampala'!H53,'15.08 Entebbe-Kampala 24 hr'!H53,'16.08 Entebbe-Kampala 24'!H53,'17.08 Entebbe-Kampala'!H53)</f>
        <v>0.5714285714285714</v>
      </c>
      <c r="I53" s="49">
        <f>AVERAGE('11.08 Entebbe-Kampala'!I53,'12.08 Entebbe-Kampala'!I53,'13.08 Entebbe-Kampala'!I53,'14.08 Entebbe-Kampala'!I53,'15.08 Entebbe-Kampala 24 hr'!I53,'16.08 Entebbe-Kampala 24'!I53,'17.08 Entebbe-Kampala'!I53)</f>
        <v>9.5714285714285712</v>
      </c>
      <c r="J53" s="49">
        <f>AVERAGE('11.08 Entebbe-Kampala'!J53,'12.08 Entebbe-Kampala'!J53,'13.08 Entebbe-Kampala'!J53,'14.08 Entebbe-Kampala'!J53,'15.08 Entebbe-Kampala 24 hr'!J53,'16.08 Entebbe-Kampala 24'!J53,'17.08 Entebbe-Kampala'!J53)</f>
        <v>1.5714285714285714</v>
      </c>
      <c r="K53" s="49">
        <f>AVERAGE('11.08 Entebbe-Kampala'!K53,'12.08 Entebbe-Kampala'!K53,'13.08 Entebbe-Kampala'!K53,'14.08 Entebbe-Kampala'!K53,'15.08 Entebbe-Kampala 24 hr'!K53,'16.08 Entebbe-Kampala 24'!K53,'17.08 Entebbe-Kampala'!K53)</f>
        <v>0.42857142857142855</v>
      </c>
      <c r="L53" s="49">
        <f>AVERAGE('11.08 Entebbe-Kampala'!L53,'12.08 Entebbe-Kampala'!L53,'13.08 Entebbe-Kampala'!L53,'14.08 Entebbe-Kampala'!L53,'15.08 Entebbe-Kampala 24 hr'!L53,'16.08 Entebbe-Kampala 24'!L53,'17.08 Entebbe-Kampala'!L53)</f>
        <v>0.42857142857142855</v>
      </c>
      <c r="M53" s="49">
        <f>AVERAGE('11.08 Entebbe-Kampala'!M53,'12.08 Entebbe-Kampala'!M53,'13.08 Entebbe-Kampala'!M53,'14.08 Entebbe-Kampala'!M53,'15.08 Entebbe-Kampala 24 hr'!M53,'16.08 Entebbe-Kampala 24'!M53,'17.08 Entebbe-Kampala'!M53)</f>
        <v>42.714285714285715</v>
      </c>
      <c r="N53" s="49">
        <f>AVERAGE('11.08 Entebbe-Kampala'!N53,'12.08 Entebbe-Kampala'!N53,'13.08 Entebbe-Kampala'!N53,'14.08 Entebbe-Kampala'!N53,'15.08 Entebbe-Kampala 24 hr'!N53,'16.08 Entebbe-Kampala 24'!N53,'17.08 Entebbe-Kampala'!N53)</f>
        <v>0</v>
      </c>
      <c r="O53" s="15">
        <f t="shared" si="0"/>
        <v>156.71428571428572</v>
      </c>
      <c r="P53" s="15">
        <f t="shared" si="1"/>
        <v>199.42857142857144</v>
      </c>
      <c r="R53" s="8"/>
      <c r="T53"/>
    </row>
    <row r="54" spans="2:20" ht="23.1" customHeight="1" x14ac:dyDescent="0.25">
      <c r="B54" s="23" t="s">
        <v>81</v>
      </c>
      <c r="C54" s="49">
        <f>AVERAGE('11.08 Entebbe-Kampala'!C54,'12.08 Entebbe-Kampala'!C54,'13.08 Entebbe-Kampala'!C54,'14.08 Entebbe-Kampala'!C54,'15.08 Entebbe-Kampala 24 hr'!C54,'16.08 Entebbe-Kampala 24'!C54,'17.08 Entebbe-Kampala'!C54)</f>
        <v>88.714285714285708</v>
      </c>
      <c r="D54" s="49">
        <f>AVERAGE('11.08 Entebbe-Kampala'!D54,'12.08 Entebbe-Kampala'!D54,'13.08 Entebbe-Kampala'!D54,'14.08 Entebbe-Kampala'!D54,'15.08 Entebbe-Kampala 24 hr'!D54,'16.08 Entebbe-Kampala 24'!D54,'17.08 Entebbe-Kampala'!D54)</f>
        <v>0</v>
      </c>
      <c r="E54" s="49">
        <f>AVERAGE('11.08 Entebbe-Kampala'!E54,'12.08 Entebbe-Kampala'!E54,'13.08 Entebbe-Kampala'!E54,'14.08 Entebbe-Kampala'!E54,'15.08 Entebbe-Kampala 24 hr'!E54,'16.08 Entebbe-Kampala 24'!E54,'17.08 Entebbe-Kampala'!E54)</f>
        <v>36.142857142857146</v>
      </c>
      <c r="F54" s="49">
        <f>AVERAGE('11.08 Entebbe-Kampala'!F54,'12.08 Entebbe-Kampala'!F54,'13.08 Entebbe-Kampala'!F54,'14.08 Entebbe-Kampala'!F54,'15.08 Entebbe-Kampala 24 hr'!F54,'16.08 Entebbe-Kampala 24'!F54,'17.08 Entebbe-Kampala'!F54)</f>
        <v>22.428571428571427</v>
      </c>
      <c r="G54" s="49">
        <f>AVERAGE('11.08 Entebbe-Kampala'!G54,'12.08 Entebbe-Kampala'!G54,'13.08 Entebbe-Kampala'!G54,'14.08 Entebbe-Kampala'!G54,'15.08 Entebbe-Kampala 24 hr'!G54,'16.08 Entebbe-Kampala 24'!G54,'17.08 Entebbe-Kampala'!G54)</f>
        <v>1.7142857142857142</v>
      </c>
      <c r="H54" s="49">
        <f>AVERAGE('11.08 Entebbe-Kampala'!H54,'12.08 Entebbe-Kampala'!H54,'13.08 Entebbe-Kampala'!H54,'14.08 Entebbe-Kampala'!H54,'15.08 Entebbe-Kampala 24 hr'!H54,'16.08 Entebbe-Kampala 24'!H54,'17.08 Entebbe-Kampala'!H54)</f>
        <v>1</v>
      </c>
      <c r="I54" s="49">
        <f>AVERAGE('11.08 Entebbe-Kampala'!I54,'12.08 Entebbe-Kampala'!I54,'13.08 Entebbe-Kampala'!I54,'14.08 Entebbe-Kampala'!I54,'15.08 Entebbe-Kampala 24 hr'!I54,'16.08 Entebbe-Kampala 24'!I54,'17.08 Entebbe-Kampala'!I54)</f>
        <v>6.8571428571428568</v>
      </c>
      <c r="J54" s="49">
        <f>AVERAGE('11.08 Entebbe-Kampala'!J54,'12.08 Entebbe-Kampala'!J54,'13.08 Entebbe-Kampala'!J54,'14.08 Entebbe-Kampala'!J54,'15.08 Entebbe-Kampala 24 hr'!J54,'16.08 Entebbe-Kampala 24'!J54,'17.08 Entebbe-Kampala'!J54)</f>
        <v>0.5714285714285714</v>
      </c>
      <c r="K54" s="49">
        <f>AVERAGE('11.08 Entebbe-Kampala'!K54,'12.08 Entebbe-Kampala'!K54,'13.08 Entebbe-Kampala'!K54,'14.08 Entebbe-Kampala'!K54,'15.08 Entebbe-Kampala 24 hr'!K54,'16.08 Entebbe-Kampala 24'!K54,'17.08 Entebbe-Kampala'!K54)</f>
        <v>0.2857142857142857</v>
      </c>
      <c r="L54" s="49">
        <f>AVERAGE('11.08 Entebbe-Kampala'!L54,'12.08 Entebbe-Kampala'!L54,'13.08 Entebbe-Kampala'!L54,'14.08 Entebbe-Kampala'!L54,'15.08 Entebbe-Kampala 24 hr'!L54,'16.08 Entebbe-Kampala 24'!L54,'17.08 Entebbe-Kampala'!L54)</f>
        <v>0</v>
      </c>
      <c r="M54" s="49">
        <f>AVERAGE('11.08 Entebbe-Kampala'!M54,'12.08 Entebbe-Kampala'!M54,'13.08 Entebbe-Kampala'!M54,'14.08 Entebbe-Kampala'!M54,'15.08 Entebbe-Kampala 24 hr'!M54,'16.08 Entebbe-Kampala 24'!M54,'17.08 Entebbe-Kampala'!M54)</f>
        <v>41.428571428571431</v>
      </c>
      <c r="N54" s="49">
        <f>AVERAGE('11.08 Entebbe-Kampala'!N54,'12.08 Entebbe-Kampala'!N54,'13.08 Entebbe-Kampala'!N54,'14.08 Entebbe-Kampala'!N54,'15.08 Entebbe-Kampala 24 hr'!N54,'16.08 Entebbe-Kampala 24'!N54,'17.08 Entebbe-Kampala'!N54)</f>
        <v>0</v>
      </c>
      <c r="O54" s="15">
        <f t="shared" si="0"/>
        <v>157.71428571428572</v>
      </c>
      <c r="P54" s="15">
        <f t="shared" si="1"/>
        <v>199.14285714285717</v>
      </c>
      <c r="R54" s="8"/>
      <c r="T54"/>
    </row>
    <row r="55" spans="2:20" ht="23.1" customHeight="1" x14ac:dyDescent="0.25">
      <c r="B55" s="23" t="s">
        <v>82</v>
      </c>
      <c r="C55" s="49">
        <f>AVERAGE('11.08 Entebbe-Kampala'!C55,'12.08 Entebbe-Kampala'!C55,'13.08 Entebbe-Kampala'!C55,'14.08 Entebbe-Kampala'!C55,'15.08 Entebbe-Kampala 24 hr'!C55,'16.08 Entebbe-Kampala 24'!C55,'17.08 Entebbe-Kampala'!C55)</f>
        <v>88.142857142857139</v>
      </c>
      <c r="D55" s="49">
        <f>AVERAGE('11.08 Entebbe-Kampala'!D55,'12.08 Entebbe-Kampala'!D55,'13.08 Entebbe-Kampala'!D55,'14.08 Entebbe-Kampala'!D55,'15.08 Entebbe-Kampala 24 hr'!D55,'16.08 Entebbe-Kampala 24'!D55,'17.08 Entebbe-Kampala'!D55)</f>
        <v>0</v>
      </c>
      <c r="E55" s="49">
        <f>AVERAGE('11.08 Entebbe-Kampala'!E55,'12.08 Entebbe-Kampala'!E55,'13.08 Entebbe-Kampala'!E55,'14.08 Entebbe-Kampala'!E55,'15.08 Entebbe-Kampala 24 hr'!E55,'16.08 Entebbe-Kampala 24'!E55,'17.08 Entebbe-Kampala'!E55)</f>
        <v>51.428571428571431</v>
      </c>
      <c r="F55" s="49">
        <f>AVERAGE('11.08 Entebbe-Kampala'!F55,'12.08 Entebbe-Kampala'!F55,'13.08 Entebbe-Kampala'!F55,'14.08 Entebbe-Kampala'!F55,'15.08 Entebbe-Kampala 24 hr'!F55,'16.08 Entebbe-Kampala 24'!F55,'17.08 Entebbe-Kampala'!F55)</f>
        <v>23.285714285714285</v>
      </c>
      <c r="G55" s="49">
        <f>AVERAGE('11.08 Entebbe-Kampala'!G55,'12.08 Entebbe-Kampala'!G55,'13.08 Entebbe-Kampala'!G55,'14.08 Entebbe-Kampala'!G55,'15.08 Entebbe-Kampala 24 hr'!G55,'16.08 Entebbe-Kampala 24'!G55,'17.08 Entebbe-Kampala'!G55)</f>
        <v>2.5714285714285716</v>
      </c>
      <c r="H55" s="49">
        <f>AVERAGE('11.08 Entebbe-Kampala'!H55,'12.08 Entebbe-Kampala'!H55,'13.08 Entebbe-Kampala'!H55,'14.08 Entebbe-Kampala'!H55,'15.08 Entebbe-Kampala 24 hr'!H55,'16.08 Entebbe-Kampala 24'!H55,'17.08 Entebbe-Kampala'!H55)</f>
        <v>2.5714285714285716</v>
      </c>
      <c r="I55" s="49">
        <f>AVERAGE('11.08 Entebbe-Kampala'!I55,'12.08 Entebbe-Kampala'!I55,'13.08 Entebbe-Kampala'!I55,'14.08 Entebbe-Kampala'!I55,'15.08 Entebbe-Kampala 24 hr'!I55,'16.08 Entebbe-Kampala 24'!I55,'17.08 Entebbe-Kampala'!I55)</f>
        <v>6.8571428571428568</v>
      </c>
      <c r="J55" s="49">
        <f>AVERAGE('11.08 Entebbe-Kampala'!J55,'12.08 Entebbe-Kampala'!J55,'13.08 Entebbe-Kampala'!J55,'14.08 Entebbe-Kampala'!J55,'15.08 Entebbe-Kampala 24 hr'!J55,'16.08 Entebbe-Kampala 24'!J55,'17.08 Entebbe-Kampala'!J55)</f>
        <v>0.2857142857142857</v>
      </c>
      <c r="K55" s="49">
        <f>AVERAGE('11.08 Entebbe-Kampala'!K55,'12.08 Entebbe-Kampala'!K55,'13.08 Entebbe-Kampala'!K55,'14.08 Entebbe-Kampala'!K55,'15.08 Entebbe-Kampala 24 hr'!K55,'16.08 Entebbe-Kampala 24'!K55,'17.08 Entebbe-Kampala'!K55)</f>
        <v>0.2857142857142857</v>
      </c>
      <c r="L55" s="49">
        <f>AVERAGE('11.08 Entebbe-Kampala'!L55,'12.08 Entebbe-Kampala'!L55,'13.08 Entebbe-Kampala'!L55,'14.08 Entebbe-Kampala'!L55,'15.08 Entebbe-Kampala 24 hr'!L55,'16.08 Entebbe-Kampala 24'!L55,'17.08 Entebbe-Kampala'!L55)</f>
        <v>0</v>
      </c>
      <c r="M55" s="49">
        <f>AVERAGE('11.08 Entebbe-Kampala'!M55,'12.08 Entebbe-Kampala'!M55,'13.08 Entebbe-Kampala'!M55,'14.08 Entebbe-Kampala'!M55,'15.08 Entebbe-Kampala 24 hr'!M55,'16.08 Entebbe-Kampala 24'!M55,'17.08 Entebbe-Kampala'!M55)</f>
        <v>34.285714285714285</v>
      </c>
      <c r="N55" s="49">
        <f>AVERAGE('11.08 Entebbe-Kampala'!N55,'12.08 Entebbe-Kampala'!N55,'13.08 Entebbe-Kampala'!N55,'14.08 Entebbe-Kampala'!N55,'15.08 Entebbe-Kampala 24 hr'!N55,'16.08 Entebbe-Kampala 24'!N55,'17.08 Entebbe-Kampala'!N55)</f>
        <v>0</v>
      </c>
      <c r="O55" s="15">
        <f t="shared" si="0"/>
        <v>175.42857142857142</v>
      </c>
      <c r="P55" s="15">
        <f t="shared" si="1"/>
        <v>209.71428571428569</v>
      </c>
      <c r="R55" s="8"/>
      <c r="T55"/>
    </row>
    <row r="56" spans="2:20" ht="23.1" customHeight="1" x14ac:dyDescent="0.25">
      <c r="B56" s="23" t="s">
        <v>83</v>
      </c>
      <c r="C56" s="49">
        <f>AVERAGE('11.08 Entebbe-Kampala'!C56,'12.08 Entebbe-Kampala'!C56,'13.08 Entebbe-Kampala'!C56,'14.08 Entebbe-Kampala'!C56,'15.08 Entebbe-Kampala 24 hr'!C56,'16.08 Entebbe-Kampala 24'!C56,'17.08 Entebbe-Kampala'!C56)</f>
        <v>102.71428571428571</v>
      </c>
      <c r="D56" s="49">
        <f>AVERAGE('11.08 Entebbe-Kampala'!D56,'12.08 Entebbe-Kampala'!D56,'13.08 Entebbe-Kampala'!D56,'14.08 Entebbe-Kampala'!D56,'15.08 Entebbe-Kampala 24 hr'!D56,'16.08 Entebbe-Kampala 24'!D56,'17.08 Entebbe-Kampala'!D56)</f>
        <v>0</v>
      </c>
      <c r="E56" s="49">
        <f>AVERAGE('11.08 Entebbe-Kampala'!E56,'12.08 Entebbe-Kampala'!E56,'13.08 Entebbe-Kampala'!E56,'14.08 Entebbe-Kampala'!E56,'15.08 Entebbe-Kampala 24 hr'!E56,'16.08 Entebbe-Kampala 24'!E56,'17.08 Entebbe-Kampala'!E56)</f>
        <v>53.571428571428569</v>
      </c>
      <c r="F56" s="49">
        <f>AVERAGE('11.08 Entebbe-Kampala'!F56,'12.08 Entebbe-Kampala'!F56,'13.08 Entebbe-Kampala'!F56,'14.08 Entebbe-Kampala'!F56,'15.08 Entebbe-Kampala 24 hr'!F56,'16.08 Entebbe-Kampala 24'!F56,'17.08 Entebbe-Kampala'!F56)</f>
        <v>27.142857142857142</v>
      </c>
      <c r="G56" s="49">
        <f>AVERAGE('11.08 Entebbe-Kampala'!G56,'12.08 Entebbe-Kampala'!G56,'13.08 Entebbe-Kampala'!G56,'14.08 Entebbe-Kampala'!G56,'15.08 Entebbe-Kampala 24 hr'!G56,'16.08 Entebbe-Kampala 24'!G56,'17.08 Entebbe-Kampala'!G56)</f>
        <v>1.2857142857142858</v>
      </c>
      <c r="H56" s="49">
        <f>AVERAGE('11.08 Entebbe-Kampala'!H56,'12.08 Entebbe-Kampala'!H56,'13.08 Entebbe-Kampala'!H56,'14.08 Entebbe-Kampala'!H56,'15.08 Entebbe-Kampala 24 hr'!H56,'16.08 Entebbe-Kampala 24'!H56,'17.08 Entebbe-Kampala'!H56)</f>
        <v>0.5714285714285714</v>
      </c>
      <c r="I56" s="49">
        <f>AVERAGE('11.08 Entebbe-Kampala'!I56,'12.08 Entebbe-Kampala'!I56,'13.08 Entebbe-Kampala'!I56,'14.08 Entebbe-Kampala'!I56,'15.08 Entebbe-Kampala 24 hr'!I56,'16.08 Entebbe-Kampala 24'!I56,'17.08 Entebbe-Kampala'!I56)</f>
        <v>5.1428571428571432</v>
      </c>
      <c r="J56" s="49">
        <f>AVERAGE('11.08 Entebbe-Kampala'!J56,'12.08 Entebbe-Kampala'!J56,'13.08 Entebbe-Kampala'!J56,'14.08 Entebbe-Kampala'!J56,'15.08 Entebbe-Kampala 24 hr'!J56,'16.08 Entebbe-Kampala 24'!J56,'17.08 Entebbe-Kampala'!J56)</f>
        <v>0.14285714285714285</v>
      </c>
      <c r="K56" s="49">
        <f>AVERAGE('11.08 Entebbe-Kampala'!K56,'12.08 Entebbe-Kampala'!K56,'13.08 Entebbe-Kampala'!K56,'14.08 Entebbe-Kampala'!K56,'15.08 Entebbe-Kampala 24 hr'!K56,'16.08 Entebbe-Kampala 24'!K56,'17.08 Entebbe-Kampala'!K56)</f>
        <v>0</v>
      </c>
      <c r="L56" s="49">
        <f>AVERAGE('11.08 Entebbe-Kampala'!L56,'12.08 Entebbe-Kampala'!L56,'13.08 Entebbe-Kampala'!L56,'14.08 Entebbe-Kampala'!L56,'15.08 Entebbe-Kampala 24 hr'!L56,'16.08 Entebbe-Kampala 24'!L56,'17.08 Entebbe-Kampala'!L56)</f>
        <v>0.2857142857142857</v>
      </c>
      <c r="M56" s="49">
        <f>AVERAGE('11.08 Entebbe-Kampala'!M56,'12.08 Entebbe-Kampala'!M56,'13.08 Entebbe-Kampala'!M56,'14.08 Entebbe-Kampala'!M56,'15.08 Entebbe-Kampala 24 hr'!M56,'16.08 Entebbe-Kampala 24'!M56,'17.08 Entebbe-Kampala'!M56)</f>
        <v>42.428571428571431</v>
      </c>
      <c r="N56" s="49">
        <f>AVERAGE('11.08 Entebbe-Kampala'!N56,'12.08 Entebbe-Kampala'!N56,'13.08 Entebbe-Kampala'!N56,'14.08 Entebbe-Kampala'!N56,'15.08 Entebbe-Kampala 24 hr'!N56,'16.08 Entebbe-Kampala 24'!N56,'17.08 Entebbe-Kampala'!N56)</f>
        <v>0</v>
      </c>
      <c r="O56" s="15">
        <f t="shared" si="0"/>
        <v>190.85714285714283</v>
      </c>
      <c r="P56" s="15">
        <f t="shared" si="1"/>
        <v>233.28571428571428</v>
      </c>
      <c r="R56" s="8"/>
      <c r="T56"/>
    </row>
    <row r="57" spans="2:20" ht="23.1" customHeight="1" x14ac:dyDescent="0.25">
      <c r="B57" s="23" t="s">
        <v>84</v>
      </c>
      <c r="C57" s="49">
        <f>AVERAGE('11.08 Entebbe-Kampala'!C57,'12.08 Entebbe-Kampala'!C57,'13.08 Entebbe-Kampala'!C57,'14.08 Entebbe-Kampala'!C57,'15.08 Entebbe-Kampala 24 hr'!C57,'16.08 Entebbe-Kampala 24'!C57,'17.08 Entebbe-Kampala'!C57)</f>
        <v>139.14285714285714</v>
      </c>
      <c r="D57" s="49">
        <f>AVERAGE('11.08 Entebbe-Kampala'!D57,'12.08 Entebbe-Kampala'!D57,'13.08 Entebbe-Kampala'!D57,'14.08 Entebbe-Kampala'!D57,'15.08 Entebbe-Kampala 24 hr'!D57,'16.08 Entebbe-Kampala 24'!D57,'17.08 Entebbe-Kampala'!D57)</f>
        <v>0</v>
      </c>
      <c r="E57" s="49">
        <f>AVERAGE('11.08 Entebbe-Kampala'!E57,'12.08 Entebbe-Kampala'!E57,'13.08 Entebbe-Kampala'!E57,'14.08 Entebbe-Kampala'!E57,'15.08 Entebbe-Kampala 24 hr'!E57,'16.08 Entebbe-Kampala 24'!E57,'17.08 Entebbe-Kampala'!E57)</f>
        <v>38.857142857142854</v>
      </c>
      <c r="F57" s="49">
        <f>AVERAGE('11.08 Entebbe-Kampala'!F57,'12.08 Entebbe-Kampala'!F57,'13.08 Entebbe-Kampala'!F57,'14.08 Entebbe-Kampala'!F57,'15.08 Entebbe-Kampala 24 hr'!F57,'16.08 Entebbe-Kampala 24'!F57,'17.08 Entebbe-Kampala'!F57)</f>
        <v>26.142857142857142</v>
      </c>
      <c r="G57" s="49">
        <f>AVERAGE('11.08 Entebbe-Kampala'!G57,'12.08 Entebbe-Kampala'!G57,'13.08 Entebbe-Kampala'!G57,'14.08 Entebbe-Kampala'!G57,'15.08 Entebbe-Kampala 24 hr'!G57,'16.08 Entebbe-Kampala 24'!G57,'17.08 Entebbe-Kampala'!G57)</f>
        <v>2</v>
      </c>
      <c r="H57" s="49">
        <f>AVERAGE('11.08 Entebbe-Kampala'!H57,'12.08 Entebbe-Kampala'!H57,'13.08 Entebbe-Kampala'!H57,'14.08 Entebbe-Kampala'!H57,'15.08 Entebbe-Kampala 24 hr'!H57,'16.08 Entebbe-Kampala 24'!H57,'17.08 Entebbe-Kampala'!H57)</f>
        <v>1.5714285714285714</v>
      </c>
      <c r="I57" s="49">
        <f>AVERAGE('11.08 Entebbe-Kampala'!I57,'12.08 Entebbe-Kampala'!I57,'13.08 Entebbe-Kampala'!I57,'14.08 Entebbe-Kampala'!I57,'15.08 Entebbe-Kampala 24 hr'!I57,'16.08 Entebbe-Kampala 24'!I57,'17.08 Entebbe-Kampala'!I57)</f>
        <v>6.7142857142857144</v>
      </c>
      <c r="J57" s="49">
        <f>AVERAGE('11.08 Entebbe-Kampala'!J57,'12.08 Entebbe-Kampala'!J57,'13.08 Entebbe-Kampala'!J57,'14.08 Entebbe-Kampala'!J57,'15.08 Entebbe-Kampala 24 hr'!J57,'16.08 Entebbe-Kampala 24'!J57,'17.08 Entebbe-Kampala'!J57)</f>
        <v>0.14285714285714285</v>
      </c>
      <c r="K57" s="49">
        <f>AVERAGE('11.08 Entebbe-Kampala'!K57,'12.08 Entebbe-Kampala'!K57,'13.08 Entebbe-Kampala'!K57,'14.08 Entebbe-Kampala'!K57,'15.08 Entebbe-Kampala 24 hr'!K57,'16.08 Entebbe-Kampala 24'!K57,'17.08 Entebbe-Kampala'!K57)</f>
        <v>0</v>
      </c>
      <c r="L57" s="49">
        <f>AVERAGE('11.08 Entebbe-Kampala'!L57,'12.08 Entebbe-Kampala'!L57,'13.08 Entebbe-Kampala'!L57,'14.08 Entebbe-Kampala'!L57,'15.08 Entebbe-Kampala 24 hr'!L57,'16.08 Entebbe-Kampala 24'!L57,'17.08 Entebbe-Kampala'!L57)</f>
        <v>0.14285714285714285</v>
      </c>
      <c r="M57" s="49">
        <f>AVERAGE('11.08 Entebbe-Kampala'!M57,'12.08 Entebbe-Kampala'!M57,'13.08 Entebbe-Kampala'!M57,'14.08 Entebbe-Kampala'!M57,'15.08 Entebbe-Kampala 24 hr'!M57,'16.08 Entebbe-Kampala 24'!M57,'17.08 Entebbe-Kampala'!M57)</f>
        <v>38.142857142857146</v>
      </c>
      <c r="N57" s="49">
        <f>AVERAGE('11.08 Entebbe-Kampala'!N57,'12.08 Entebbe-Kampala'!N57,'13.08 Entebbe-Kampala'!N57,'14.08 Entebbe-Kampala'!N57,'15.08 Entebbe-Kampala 24 hr'!N57,'16.08 Entebbe-Kampala 24'!N57,'17.08 Entebbe-Kampala'!N57)</f>
        <v>0</v>
      </c>
      <c r="O57" s="15">
        <f t="shared" si="0"/>
        <v>214.71428571428572</v>
      </c>
      <c r="P57" s="15">
        <f t="shared" si="1"/>
        <v>252.85714285714286</v>
      </c>
      <c r="R57" s="8"/>
      <c r="T57"/>
    </row>
    <row r="58" spans="2:20" ht="23.1" customHeight="1" x14ac:dyDescent="0.25">
      <c r="B58" s="23" t="s">
        <v>99</v>
      </c>
      <c r="C58" s="49">
        <f>AVERAGE('15.08 Entebbe-Kampala 24 hr'!C58,'16.08 Entebbe-Kampala 24'!C58)</f>
        <v>81.288209606986882</v>
      </c>
      <c r="D58" s="49">
        <f>AVERAGE('15.08 Entebbe-Kampala 24 hr'!D58,'16.08 Entebbe-Kampala 24'!D58)</f>
        <v>0</v>
      </c>
      <c r="E58" s="49">
        <f>AVERAGE('15.08 Entebbe-Kampala 24 hr'!E58,'16.08 Entebbe-Kampala 24'!E58)</f>
        <v>49.069868995633186</v>
      </c>
      <c r="F58" s="49">
        <f>AVERAGE('15.08 Entebbe-Kampala 24 hr'!F58,'16.08 Entebbe-Kampala 24'!F58)</f>
        <v>26.056768558951966</v>
      </c>
      <c r="G58" s="49">
        <f>AVERAGE('15.08 Entebbe-Kampala 24 hr'!G58,'16.08 Entebbe-Kampala 24'!G58)</f>
        <v>2.8951965065502181</v>
      </c>
      <c r="H58" s="49">
        <f>AVERAGE('15.08 Entebbe-Kampala 24 hr'!H58,'16.08 Entebbe-Kampala 24'!H58)</f>
        <v>1.4104803493449778</v>
      </c>
      <c r="I58" s="49">
        <f>AVERAGE('15.08 Entebbe-Kampala 24 hr'!I58,'16.08 Entebbe-Kampala 24'!I58)</f>
        <v>7.6091703056768552</v>
      </c>
      <c r="J58" s="49">
        <f>AVERAGE('15.08 Entebbe-Kampala 24 hr'!J58,'16.08 Entebbe-Kampala 24'!J58)</f>
        <v>0.63100436681222694</v>
      </c>
      <c r="K58" s="49">
        <f>AVERAGE('15.08 Entebbe-Kampala 24 hr'!K58,'16.08 Entebbe-Kampala 24'!K58)</f>
        <v>0.59388646288209601</v>
      </c>
      <c r="L58" s="49">
        <f>AVERAGE('15.08 Entebbe-Kampala 24 hr'!L58,'16.08 Entebbe-Kampala 24'!L58)</f>
        <v>0.63100436681222705</v>
      </c>
      <c r="M58" s="49">
        <f>AVERAGE('15.08 Entebbe-Kampala 24 hr'!M58,'16.08 Entebbe-Kampala 24'!M58)</f>
        <v>36.858078602620083</v>
      </c>
      <c r="N58" s="49">
        <f>AVERAGE('15.08 Entebbe-Kampala 24 hr'!N58,'16.08 Entebbe-Kampala 24'!N58)</f>
        <v>0</v>
      </c>
      <c r="O58" s="15">
        <f t="shared" si="0"/>
        <v>170.18558951965062</v>
      </c>
      <c r="P58" s="15">
        <f t="shared" si="1"/>
        <v>207.0436681222707</v>
      </c>
      <c r="R58" s="8"/>
      <c r="T58"/>
    </row>
    <row r="59" spans="2:20" ht="23.1" customHeight="1" x14ac:dyDescent="0.25">
      <c r="B59" s="23" t="s">
        <v>100</v>
      </c>
      <c r="C59" s="49">
        <f>AVERAGE('15.08 Entebbe-Kampala 24 hr'!C59,'16.08 Entebbe-Kampala 24'!C59)</f>
        <v>72.163209606986896</v>
      </c>
      <c r="D59" s="49">
        <f>AVERAGE('15.08 Entebbe-Kampala 24 hr'!D59,'16.08 Entebbe-Kampala 24'!D59)</f>
        <v>0</v>
      </c>
      <c r="E59" s="49">
        <f>AVERAGE('15.08 Entebbe-Kampala 24 hr'!E59,'16.08 Entebbe-Kampala 24'!E59)</f>
        <v>43.561535662299846</v>
      </c>
      <c r="F59" s="49">
        <f>AVERAGE('15.08 Entebbe-Kampala 24 hr'!F59,'16.08 Entebbe-Kampala 24'!F59)</f>
        <v>23.131768558951961</v>
      </c>
      <c r="G59" s="49">
        <f>AVERAGE('15.08 Entebbe-Kampala 24 hr'!G59,'16.08 Entebbe-Kampala 24'!G59)</f>
        <v>2.5701965065502179</v>
      </c>
      <c r="H59" s="49">
        <f>AVERAGE('15.08 Entebbe-Kampala 24 hr'!H59,'16.08 Entebbe-Kampala 24'!H59)</f>
        <v>1.2521470160116446</v>
      </c>
      <c r="I59" s="49">
        <f>AVERAGE('15.08 Entebbe-Kampala 24 hr'!I59,'16.08 Entebbe-Kampala 24'!I59)</f>
        <v>6.7550036390101882</v>
      </c>
      <c r="J59" s="49">
        <f>AVERAGE('15.08 Entebbe-Kampala 24 hr'!J59,'16.08 Entebbe-Kampala 24'!J59)</f>
        <v>0.56017103347889363</v>
      </c>
      <c r="K59" s="49">
        <f>AVERAGE('15.08 Entebbe-Kampala 24 hr'!K59,'16.08 Entebbe-Kampala 24'!K59)</f>
        <v>0.52721979621542936</v>
      </c>
      <c r="L59" s="49">
        <f>AVERAGE('15.08 Entebbe-Kampala 24 hr'!L59,'16.08 Entebbe-Kampala 24'!L59)</f>
        <v>0.56017103347889363</v>
      </c>
      <c r="M59" s="49">
        <f>AVERAGE('15.08 Entebbe-Kampala 24 hr'!M59,'16.08 Entebbe-Kampala 24'!M59)</f>
        <v>32.72057860262008</v>
      </c>
      <c r="N59" s="49">
        <f>AVERAGE('15.08 Entebbe-Kampala 24 hr'!N59,'16.08 Entebbe-Kampala 24'!N59)</f>
        <v>0</v>
      </c>
      <c r="O59" s="15">
        <f t="shared" si="0"/>
        <v>151.08142285298396</v>
      </c>
      <c r="P59" s="15">
        <f t="shared" si="1"/>
        <v>183.80200145560406</v>
      </c>
      <c r="R59" s="8"/>
      <c r="T59"/>
    </row>
    <row r="60" spans="2:20" ht="23.1" customHeight="1" x14ac:dyDescent="0.25">
      <c r="B60" s="23" t="s">
        <v>101</v>
      </c>
      <c r="C60" s="49">
        <f>AVERAGE('15.08 Entebbe-Kampala 24 hr'!C60,'16.08 Entebbe-Kampala 24'!C60)</f>
        <v>67.501903202328961</v>
      </c>
      <c r="D60" s="49">
        <f>AVERAGE('15.08 Entebbe-Kampala 24 hr'!D60,'16.08 Entebbe-Kampala 24'!D60)</f>
        <v>0</v>
      </c>
      <c r="E60" s="49">
        <f>AVERAGE('15.08 Entebbe-Kampala 24 hr'!E60,'16.08 Entebbe-Kampala 24'!E60)</f>
        <v>41.358202328966513</v>
      </c>
      <c r="F60" s="49">
        <f>AVERAGE('15.08 Entebbe-Kampala 24 hr'!F60,'16.08 Entebbe-Kampala 24'!F60)</f>
        <v>21.961768558951963</v>
      </c>
      <c r="G60" s="49">
        <f>AVERAGE('15.08 Entebbe-Kampala 24 hr'!G60,'16.08 Entebbe-Kampala 24'!G60)</f>
        <v>2.440196506550218</v>
      </c>
      <c r="H60" s="49">
        <f>AVERAGE('15.08 Entebbe-Kampala 24 hr'!H60,'16.08 Entebbe-Kampala 24'!H60)</f>
        <v>1.1888136826783111</v>
      </c>
      <c r="I60" s="49">
        <f>AVERAGE('15.08 Entebbe-Kampala 24 hr'!I60,'16.08 Entebbe-Kampala 24'!I60)</f>
        <v>6.4133369723435214</v>
      </c>
      <c r="J60" s="49">
        <f>AVERAGE('15.08 Entebbe-Kampala 24 hr'!J60,'16.08 Entebbe-Kampala 24'!J60)</f>
        <v>0.53183770014556031</v>
      </c>
      <c r="K60" s="49">
        <f>AVERAGE('15.08 Entebbe-Kampala 24 hr'!K60,'16.08 Entebbe-Kampala 24'!K60)</f>
        <v>0.50055312954876263</v>
      </c>
      <c r="L60" s="49">
        <f>AVERAGE('15.08 Entebbe-Kampala 24 hr'!L60,'16.08 Entebbe-Kampala 24'!L60)</f>
        <v>0.53183770014556031</v>
      </c>
      <c r="M60" s="49">
        <f>AVERAGE('15.08 Entebbe-Kampala 24 hr'!M60,'16.08 Entebbe-Kampala 24'!M60)</f>
        <v>31.065578602620079</v>
      </c>
      <c r="N60" s="49">
        <f>AVERAGE('15.08 Entebbe-Kampala 24 hr'!N60,'16.08 Entebbe-Kampala 24'!N60)</f>
        <v>0</v>
      </c>
      <c r="O60" s="15">
        <f t="shared" si="0"/>
        <v>142.42844978165937</v>
      </c>
      <c r="P60" s="15">
        <f t="shared" si="1"/>
        <v>173.49402838427943</v>
      </c>
      <c r="R60" s="8"/>
      <c r="T60"/>
    </row>
    <row r="61" spans="2:20" ht="23.1" customHeight="1" x14ac:dyDescent="0.25">
      <c r="B61" s="23" t="s">
        <v>102</v>
      </c>
      <c r="C61" s="49">
        <f>AVERAGE('15.08 Entebbe-Kampala 24 hr'!C61,'16.08 Entebbe-Kampala 24'!C61)</f>
        <v>62.125709606986888</v>
      </c>
      <c r="D61" s="49">
        <f>AVERAGE('15.08 Entebbe-Kampala 24 hr'!D61,'16.08 Entebbe-Kampala 24'!D61)</f>
        <v>0</v>
      </c>
      <c r="E61" s="49">
        <f>AVERAGE('15.08 Entebbe-Kampala 24 hr'!E61,'16.08 Entebbe-Kampala 24'!E61)</f>
        <v>33.602221615720524</v>
      </c>
      <c r="F61" s="49">
        <f>AVERAGE('15.08 Entebbe-Kampala 24 hr'!F61,'16.08 Entebbe-Kampala 24'!F61)</f>
        <v>19.91426855895196</v>
      </c>
      <c r="G61" s="49">
        <f>AVERAGE('15.08 Entebbe-Kampala 24 hr'!G61,'16.08 Entebbe-Kampala 24'!G61)</f>
        <v>2.212696506550218</v>
      </c>
      <c r="H61" s="49">
        <f>AVERAGE('15.08 Entebbe-Kampala 24 hr'!H61,'16.08 Entebbe-Kampala 24'!H61)</f>
        <v>1.077980349344978</v>
      </c>
      <c r="I61" s="49">
        <f>AVERAGE('15.08 Entebbe-Kampala 24 hr'!I61,'16.08 Entebbe-Kampala 24'!I61)</f>
        <v>5.815420305676855</v>
      </c>
      <c r="J61" s="49">
        <f>AVERAGE('15.08 Entebbe-Kampala 24 hr'!J61,'16.08 Entebbe-Kampala 24'!J61)</f>
        <v>0.482254366812227</v>
      </c>
      <c r="K61" s="49">
        <f>AVERAGE('15.08 Entebbe-Kampala 24 hr'!K61,'16.08 Entebbe-Kampala 24'!K61)</f>
        <v>0.453886462882096</v>
      </c>
      <c r="L61" s="49">
        <f>AVERAGE('15.08 Entebbe-Kampala 24 hr'!L61,'16.08 Entebbe-Kampala 24'!L61)</f>
        <v>0.482254366812227</v>
      </c>
      <c r="M61" s="49">
        <f>AVERAGE('15.08 Entebbe-Kampala 24 hr'!M61,'16.08 Entebbe-Kampala 24'!M61)</f>
        <v>28.169328602620084</v>
      </c>
      <c r="N61" s="49">
        <f>AVERAGE('15.08 Entebbe-Kampala 24 hr'!N61,'16.08 Entebbe-Kampala 24'!N61)</f>
        <v>0</v>
      </c>
      <c r="O61" s="15">
        <f t="shared" si="0"/>
        <v>126.16669213973798</v>
      </c>
      <c r="P61" s="15">
        <f t="shared" si="1"/>
        <v>154.33602074235807</v>
      </c>
      <c r="R61" s="8"/>
      <c r="T61"/>
    </row>
    <row r="62" spans="2:20" ht="23.1" customHeight="1" x14ac:dyDescent="0.25">
      <c r="B62" s="23" t="s">
        <v>107</v>
      </c>
      <c r="C62" s="49">
        <f>AVERAGE('15.08 Entebbe-Kampala 24 hr'!C62,'16.08 Entebbe-Kampala 24'!C62)</f>
        <v>45</v>
      </c>
      <c r="D62" s="49">
        <f>AVERAGE('15.08 Entebbe-Kampala 24 hr'!D62,'16.08 Entebbe-Kampala 24'!D62)</f>
        <v>0</v>
      </c>
      <c r="E62" s="49">
        <f>AVERAGE('15.08 Entebbe-Kampala 24 hr'!E62,'16.08 Entebbe-Kampala 24'!E62)</f>
        <v>28.70760098253275</v>
      </c>
      <c r="F62" s="49">
        <f>AVERAGE('15.08 Entebbe-Kampala 24 hr'!F62,'16.08 Entebbe-Kampala 24'!F62)</f>
        <v>20.529284934497817</v>
      </c>
      <c r="G62" s="49">
        <f>AVERAGE('15.08 Entebbe-Kampala 24 hr'!G62,'16.08 Entebbe-Kampala 24'!G62)</f>
        <v>2.2810316593886464</v>
      </c>
      <c r="H62" s="49">
        <f>AVERAGE('15.08 Entebbe-Kampala 24 hr'!H62,'16.08 Entebbe-Kampala 24'!H62)</f>
        <v>1.1112718340611352</v>
      </c>
      <c r="I62" s="49">
        <f>AVERAGE('15.08 Entebbe-Kampala 24 hr'!I62,'16.08 Entebbe-Kampala 24'!I62)</f>
        <v>5.9950191048034931</v>
      </c>
      <c r="J62" s="49">
        <f>AVERAGE('15.08 Entebbe-Kampala 24 hr'!J62,'16.08 Entebbe-Kampala 24'!J62)</f>
        <v>0.49714792576419209</v>
      </c>
      <c r="K62" s="49">
        <f>AVERAGE('15.08 Entebbe-Kampala 24 hr'!K62,'16.08 Entebbe-Kampala 24'!K62)</f>
        <v>0.46790393013100429</v>
      </c>
      <c r="L62" s="49">
        <f>AVERAGE('15.08 Entebbe-Kampala 24 hr'!L62,'16.08 Entebbe-Kampala 24'!L62)</f>
        <v>0.49714792576419209</v>
      </c>
      <c r="M62" s="49">
        <f>AVERAGE('15.08 Entebbe-Kampala 24 hr'!M62,'16.08 Entebbe-Kampala 24'!M62)</f>
        <v>29.039287663755456</v>
      </c>
      <c r="N62" s="49">
        <f>AVERAGE('15.08 Entebbe-Kampala 24 hr'!N62,'16.08 Entebbe-Kampala 24'!N62)</f>
        <v>0</v>
      </c>
      <c r="O62" s="15">
        <f t="shared" si="0"/>
        <v>105.08640829694325</v>
      </c>
      <c r="P62" s="15">
        <f t="shared" si="1"/>
        <v>134.12569596069869</v>
      </c>
      <c r="R62" s="8"/>
      <c r="T62"/>
    </row>
    <row r="63" spans="2:20" ht="23.1" customHeight="1" x14ac:dyDescent="0.25">
      <c r="B63" s="23" t="s">
        <v>108</v>
      </c>
      <c r="C63" s="49">
        <f>AVERAGE('15.08 Entebbe-Kampala 24 hr'!C63,'16.08 Entebbe-Kampala 24'!C63)</f>
        <v>61.306850436681174</v>
      </c>
      <c r="D63" s="49">
        <f>AVERAGE('15.08 Entebbe-Kampala 24 hr'!D63,'16.08 Entebbe-Kampala 24'!D63)</f>
        <v>0</v>
      </c>
      <c r="E63" s="49">
        <f>AVERAGE('15.08 Entebbe-Kampala 24 hr'!E63,'16.08 Entebbe-Kampala 24'!E63)</f>
        <v>31.843850982532736</v>
      </c>
      <c r="F63" s="49">
        <f>AVERAGE('15.08 Entebbe-Kampala 24 hr'!F63,'16.08 Entebbe-Kampala 24'!F63)</f>
        <v>19.651784934497805</v>
      </c>
      <c r="G63" s="49">
        <f>AVERAGE('15.08 Entebbe-Kampala 24 hr'!G63,'16.08 Entebbe-Kampala 24'!G63)</f>
        <v>2.1835316593886445</v>
      </c>
      <c r="H63" s="49">
        <f>AVERAGE('15.08 Entebbe-Kampala 24 hr'!H63,'16.08 Entebbe-Kampala 24'!H63)</f>
        <v>0.5318859170305672</v>
      </c>
      <c r="I63" s="49">
        <f>AVERAGE('15.08 Entebbe-Kampala 24 hr'!I63,'16.08 Entebbe-Kampala 24'!I63)</f>
        <v>5.738769104803489</v>
      </c>
      <c r="J63" s="49">
        <f>AVERAGE('15.08 Entebbe-Kampala 24 hr'!J63,'16.08 Entebbe-Kampala 24'!J63)</f>
        <v>0.47589792576419176</v>
      </c>
      <c r="K63" s="49">
        <f>AVERAGE('15.08 Entebbe-Kampala 24 hr'!K63,'16.08 Entebbe-Kampala 24'!K63)</f>
        <v>0.44790393013100405</v>
      </c>
      <c r="L63" s="49">
        <f>AVERAGE('15.08 Entebbe-Kampala 24 hr'!L63,'16.08 Entebbe-Kampala 24'!L63)</f>
        <v>0.47589792576419176</v>
      </c>
      <c r="M63" s="49">
        <f>AVERAGE('15.08 Entebbe-Kampala 24 hr'!M63,'16.08 Entebbe-Kampala 24'!M63)</f>
        <v>27.798037663755437</v>
      </c>
      <c r="N63" s="49">
        <f>AVERAGE('15.08 Entebbe-Kampala 24 hr'!N63,'16.08 Entebbe-Kampala 24'!N63)</f>
        <v>0</v>
      </c>
      <c r="O63" s="15">
        <f t="shared" si="0"/>
        <v>122.6563728165938</v>
      </c>
      <c r="P63" s="15">
        <f t="shared" si="1"/>
        <v>150.45441048034922</v>
      </c>
      <c r="R63" s="8"/>
      <c r="T63"/>
    </row>
    <row r="64" spans="2:20" ht="23.1" customHeight="1" x14ac:dyDescent="0.25">
      <c r="B64" s="23" t="s">
        <v>109</v>
      </c>
      <c r="C64" s="49">
        <f>AVERAGE('15.08 Entebbe-Kampala 24 hr'!C64,'16.08 Entebbe-Kampala 24'!C64)</f>
        <v>53.5</v>
      </c>
      <c r="D64" s="49">
        <f>AVERAGE('15.08 Entebbe-Kampala 24 hr'!D64,'16.08 Entebbe-Kampala 24'!D64)</f>
        <v>0</v>
      </c>
      <c r="E64" s="49">
        <f>AVERAGE('15.08 Entebbe-Kampala 24 hr'!E64,'16.08 Entebbe-Kampala 24'!E64)</f>
        <v>27.071350982532735</v>
      </c>
      <c r="F64" s="49">
        <f>AVERAGE('15.08 Entebbe-Kampala 24 hr'!F64,'16.08 Entebbe-Kampala 24'!F64)</f>
        <v>21.4067849344978</v>
      </c>
      <c r="G64" s="49">
        <f>AVERAGE('15.08 Entebbe-Kampala 24 hr'!G64,'16.08 Entebbe-Kampala 24'!G64)</f>
        <v>2.3785316593886443</v>
      </c>
      <c r="H64" s="49">
        <f>AVERAGE('15.08 Entebbe-Kampala 24 hr'!H64,'16.08 Entebbe-Kampala 24'!H64)</f>
        <v>1.0793859170305673</v>
      </c>
      <c r="I64" s="49">
        <f>AVERAGE('15.08 Entebbe-Kampala 24 hr'!I64,'16.08 Entebbe-Kampala 24'!I64)</f>
        <v>6.2512691048034892</v>
      </c>
      <c r="J64" s="49">
        <f>AVERAGE('15.08 Entebbe-Kampala 24 hr'!J64,'16.08 Entebbe-Kampala 24'!J64)</f>
        <v>0.51839792576419175</v>
      </c>
      <c r="K64" s="49">
        <f>AVERAGE('15.08 Entebbe-Kampala 24 hr'!K64,'16.08 Entebbe-Kampala 24'!K64)</f>
        <v>0.80493995633187754</v>
      </c>
      <c r="L64" s="49">
        <f>AVERAGE('15.08 Entebbe-Kampala 24 hr'!L64,'16.08 Entebbe-Kampala 24'!L64)</f>
        <v>0.51839792576419175</v>
      </c>
      <c r="M64" s="49">
        <f>AVERAGE('15.08 Entebbe-Kampala 24 hr'!M64,'16.08 Entebbe-Kampala 24'!M64)</f>
        <v>30.280537663755432</v>
      </c>
      <c r="N64" s="49">
        <f>AVERAGE('15.08 Entebbe-Kampala 24 hr'!N64,'16.08 Entebbe-Kampala 24'!N64)</f>
        <v>0</v>
      </c>
      <c r="O64" s="15">
        <f t="shared" si="0"/>
        <v>113.52905840611348</v>
      </c>
      <c r="P64" s="15">
        <f t="shared" si="1"/>
        <v>143.80959606986892</v>
      </c>
      <c r="R64" s="8"/>
      <c r="T64"/>
    </row>
    <row r="65" spans="2:20" ht="23.1" customHeight="1" x14ac:dyDescent="0.25">
      <c r="B65" s="23" t="s">
        <v>158</v>
      </c>
      <c r="C65" s="49">
        <f>AVERAGE('15.08 Entebbe-Kampala 24 hr'!C65,'16.08 Entebbe-Kampala 24'!C65)</f>
        <v>39.5</v>
      </c>
      <c r="D65" s="49">
        <f>AVERAGE('15.08 Entebbe-Kampala 24 hr'!D65,'16.08 Entebbe-Kampala 24'!D65)</f>
        <v>0</v>
      </c>
      <c r="E65" s="49">
        <f>AVERAGE('15.08 Entebbe-Kampala 24 hr'!E65,'16.08 Entebbe-Kampala 24'!E65)</f>
        <v>30.859267649199403</v>
      </c>
      <c r="F65" s="49">
        <f>AVERAGE('15.08 Entebbe-Kampala 24 hr'!F65,'16.08 Entebbe-Kampala 24'!F65)</f>
        <v>21.6992849344978</v>
      </c>
      <c r="G65" s="49">
        <f>AVERAGE('15.08 Entebbe-Kampala 24 hr'!G65,'16.08 Entebbe-Kampala 24'!G65)</f>
        <v>2.4110316593886445</v>
      </c>
      <c r="H65" s="49">
        <f>AVERAGE('15.08 Entebbe-Kampala 24 hr'!H65,'16.08 Entebbe-Kampala 24'!H65)</f>
        <v>1.5873025836972339</v>
      </c>
      <c r="I65" s="49">
        <f>AVERAGE('15.08 Entebbe-Kampala 24 hr'!I65,'16.08 Entebbe-Kampala 24'!I65)</f>
        <v>6.3366857714701554</v>
      </c>
      <c r="J65" s="49">
        <f>AVERAGE('15.08 Entebbe-Kampala 24 hr'!J65,'16.08 Entebbe-Kampala 24'!J65)</f>
        <v>0.52548125909752508</v>
      </c>
      <c r="K65" s="49">
        <f>AVERAGE('15.08 Entebbe-Kampala 24 hr'!K65,'16.08 Entebbe-Kampala 24'!K65)</f>
        <v>0.49457059679767068</v>
      </c>
      <c r="L65" s="49">
        <f>AVERAGE('15.08 Entebbe-Kampala 24 hr'!L65,'16.08 Entebbe-Kampala 24'!L65)</f>
        <v>0.52548125909752508</v>
      </c>
      <c r="M65" s="49">
        <f>AVERAGE('15.08 Entebbe-Kampala 24 hr'!M65,'16.08 Entebbe-Kampala 24'!M65)</f>
        <v>30.694287663755436</v>
      </c>
      <c r="N65" s="49">
        <f>AVERAGE('15.08 Entebbe-Kampala 24 hr'!N65,'16.08 Entebbe-Kampala 24'!N65)</f>
        <v>0</v>
      </c>
      <c r="O65" s="15">
        <f t="shared" si="0"/>
        <v>103.93910571324598</v>
      </c>
      <c r="P65" s="15">
        <f t="shared" si="1"/>
        <v>134.63339337700143</v>
      </c>
      <c r="R65" s="8"/>
      <c r="T65"/>
    </row>
    <row r="66" spans="2:20" ht="23.1" customHeight="1" x14ac:dyDescent="0.25">
      <c r="B66" s="23" t="s">
        <v>103</v>
      </c>
      <c r="C66" s="49">
        <f>AVERAGE('15.08 Entebbe-Kampala 24 hr'!C66,'16.08 Entebbe-Kampala 24'!C66)</f>
        <v>60.305690502183403</v>
      </c>
      <c r="D66" s="49">
        <f>AVERAGE('15.08 Entebbe-Kampala 24 hr'!D66,'16.08 Entebbe-Kampala 24'!D66)</f>
        <v>0</v>
      </c>
      <c r="E66" s="49">
        <f>AVERAGE('15.08 Entebbe-Kampala 24 hr'!E66,'16.08 Entebbe-Kampala 24'!E66)</f>
        <v>28.660221069868996</v>
      </c>
      <c r="F66" s="49">
        <f>AVERAGE('15.08 Entebbe-Kampala 24 hr'!F66,'16.08 Entebbe-Kampala 24'!F66)</f>
        <v>20.989110262008733</v>
      </c>
      <c r="G66" s="49">
        <f>AVERAGE('15.08 Entebbe-Kampala 24 hr'!G66,'16.08 Entebbe-Kampala 24'!G66)</f>
        <v>2.3321233624454147</v>
      </c>
      <c r="H66" s="49">
        <f>AVERAGE('15.08 Entebbe-Kampala 24 hr'!H66,'16.08 Entebbe-Kampala 24'!H66)</f>
        <v>0.56808133187772925</v>
      </c>
      <c r="I66" s="49">
        <f>AVERAGE('15.08 Entebbe-Kampala 24 hr'!I66,'16.08 Entebbe-Kampala 24'!I66)</f>
        <v>6.1292985807860259</v>
      </c>
      <c r="J66" s="49">
        <f>AVERAGE('15.08 Entebbe-Kampala 24 hr'!J66,'16.08 Entebbe-Kampala 24'!J66)</f>
        <v>0.50828329694323138</v>
      </c>
      <c r="K66" s="49">
        <f>AVERAGE('15.08 Entebbe-Kampala 24 hr'!K66,'16.08 Entebbe-Kampala 24'!K66)</f>
        <v>0.4783842794759825</v>
      </c>
      <c r="L66" s="49">
        <f>AVERAGE('15.08 Entebbe-Kampala 24 hr'!L66,'16.08 Entebbe-Kampala 24'!L66)</f>
        <v>0.50828329694323138</v>
      </c>
      <c r="M66" s="49">
        <f>AVERAGE('15.08 Entebbe-Kampala 24 hr'!M66,'16.08 Entebbe-Kampala 24'!M66)</f>
        <v>29.689724344978167</v>
      </c>
      <c r="N66" s="49">
        <f>AVERAGE('15.08 Entebbe-Kampala 24 hr'!N66,'16.08 Entebbe-Kampala 24'!N66)</f>
        <v>0</v>
      </c>
      <c r="O66" s="15">
        <f t="shared" si="0"/>
        <v>120.47947598253276</v>
      </c>
      <c r="P66" s="15">
        <f t="shared" si="1"/>
        <v>150.16920032751094</v>
      </c>
      <c r="R66" s="8"/>
      <c r="T66"/>
    </row>
    <row r="67" spans="2:20" ht="23.1" customHeight="1" x14ac:dyDescent="0.25">
      <c r="B67" s="23" t="s">
        <v>104</v>
      </c>
      <c r="C67" s="49">
        <f>AVERAGE('15.08 Entebbe-Kampala 24 hr'!C67,'16.08 Entebbe-Kampala 24'!C67)</f>
        <v>48.876074417758382</v>
      </c>
      <c r="D67" s="49">
        <f>AVERAGE('15.08 Entebbe-Kampala 24 hr'!D67,'16.08 Entebbe-Kampala 24'!D67)</f>
        <v>0</v>
      </c>
      <c r="E67" s="49">
        <f>AVERAGE('15.08 Entebbe-Kampala 24 hr'!E67,'16.08 Entebbe-Kampala 24'!E67)</f>
        <v>25.644804403202336</v>
      </c>
      <c r="F67" s="49">
        <f>AVERAGE('15.08 Entebbe-Kampala 24 hr'!F67,'16.08 Entebbe-Kampala 24'!F67)</f>
        <v>18.941610262008741</v>
      </c>
      <c r="G67" s="49">
        <f>AVERAGE('15.08 Entebbe-Kampala 24 hr'!G67,'16.08 Entebbe-Kampala 24'!G67)</f>
        <v>2.1046233624454156</v>
      </c>
      <c r="H67" s="49">
        <f>AVERAGE('15.08 Entebbe-Kampala 24 hr'!H67,'16.08 Entebbe-Kampala 24'!H67)</f>
        <v>0.51266466521106269</v>
      </c>
      <c r="I67" s="49">
        <f>AVERAGE('15.08 Entebbe-Kampala 24 hr'!I67,'16.08 Entebbe-Kampala 24'!I67)</f>
        <v>5.5313819141193612</v>
      </c>
      <c r="J67" s="49">
        <f>AVERAGE('15.08 Entebbe-Kampala 24 hr'!J67,'16.08 Entebbe-Kampala 24'!J67)</f>
        <v>0.45869996360989829</v>
      </c>
      <c r="K67" s="49">
        <f>AVERAGE('15.08 Entebbe-Kampala 24 hr'!K67,'16.08 Entebbe-Kampala 24'!K67)</f>
        <v>0.43171761280931598</v>
      </c>
      <c r="L67" s="49">
        <f>AVERAGE('15.08 Entebbe-Kampala 24 hr'!L67,'16.08 Entebbe-Kampala 24'!L67)</f>
        <v>0.45869996360989829</v>
      </c>
      <c r="M67" s="49">
        <f>AVERAGE('15.08 Entebbe-Kampala 24 hr'!M67,'16.08 Entebbe-Kampala 24'!M67)</f>
        <v>26.793474344978176</v>
      </c>
      <c r="N67" s="49">
        <f>AVERAGE('15.08 Entebbe-Kampala 24 hr'!N67,'16.08 Entebbe-Kampala 24'!N67)</f>
        <v>0</v>
      </c>
      <c r="O67" s="15">
        <f t="shared" si="0"/>
        <v>102.96027656477442</v>
      </c>
      <c r="P67" s="15">
        <f t="shared" si="1"/>
        <v>129.7537509097526</v>
      </c>
      <c r="R67" s="8"/>
      <c r="T67"/>
    </row>
    <row r="68" spans="2:20" ht="23.1" customHeight="1" x14ac:dyDescent="0.25">
      <c r="B68" s="23" t="s">
        <v>105</v>
      </c>
      <c r="C68" s="49">
        <f>AVERAGE('15.08 Entebbe-Kampala 24 hr'!C68,'16.08 Entebbe-Kampala 24'!C68)</f>
        <v>47.624857168850085</v>
      </c>
      <c r="D68" s="49">
        <f>AVERAGE('15.08 Entebbe-Kampala 24 hr'!D68,'16.08 Entebbe-Kampala 24'!D68)</f>
        <v>0</v>
      </c>
      <c r="E68" s="49">
        <f>AVERAGE('15.08 Entebbe-Kampala 24 hr'!E68,'16.08 Entebbe-Kampala 24'!E68)</f>
        <v>31.814834425036402</v>
      </c>
      <c r="F68" s="49">
        <f>AVERAGE('15.08 Entebbe-Kampala 24 hr'!F68,'16.08 Entebbe-Kampala 24'!F68)</f>
        <v>16.894110262008741</v>
      </c>
      <c r="G68" s="49">
        <f>AVERAGE('15.08 Entebbe-Kampala 24 hr'!G68,'16.08 Entebbe-Kampala 24'!G68)</f>
        <v>1.8771233624454156</v>
      </c>
      <c r="H68" s="49">
        <f>AVERAGE('15.08 Entebbe-Kampala 24 hr'!H68,'16.08 Entebbe-Kampala 24'!H68)</f>
        <v>0.91449599708879203</v>
      </c>
      <c r="I68" s="49">
        <f>AVERAGE('15.08 Entebbe-Kampala 24 hr'!I68,'16.08 Entebbe-Kampala 24'!I68)</f>
        <v>4.9334652474526948</v>
      </c>
      <c r="J68" s="49">
        <f>AVERAGE('15.08 Entebbe-Kampala 24 hr'!J68,'16.08 Entebbe-Kampala 24'!J68)</f>
        <v>0.40911663027656486</v>
      </c>
      <c r="K68" s="49">
        <f>AVERAGE('15.08 Entebbe-Kampala 24 hr'!K68,'16.08 Entebbe-Kampala 24'!K68)</f>
        <v>0.38505094614264934</v>
      </c>
      <c r="L68" s="49">
        <f>AVERAGE('15.08 Entebbe-Kampala 24 hr'!L68,'16.08 Entebbe-Kampala 24'!L68)</f>
        <v>0.40911663027656492</v>
      </c>
      <c r="M68" s="49">
        <f>AVERAGE('15.08 Entebbe-Kampala 24 hr'!M68,'16.08 Entebbe-Kampala 24'!M68)</f>
        <v>23.89722434497817</v>
      </c>
      <c r="N68" s="49">
        <f>AVERAGE('15.08 Entebbe-Kampala 24 hr'!N68,'16.08 Entebbe-Kampala 24'!N68)</f>
        <v>0</v>
      </c>
      <c r="O68" s="15">
        <f t="shared" si="0"/>
        <v>105.26217066957793</v>
      </c>
      <c r="P68" s="15">
        <f t="shared" si="1"/>
        <v>129.15939501455608</v>
      </c>
      <c r="R68" s="8"/>
      <c r="T68"/>
    </row>
    <row r="69" spans="2:20" ht="23.1" customHeight="1" x14ac:dyDescent="0.25">
      <c r="B69" s="23" t="s">
        <v>106</v>
      </c>
      <c r="C69" s="49">
        <f>AVERAGE('15.08 Entebbe-Kampala 24 hr'!C69,'16.08 Entebbe-Kampala 24'!C69)</f>
        <v>44.650690502183409</v>
      </c>
      <c r="D69" s="49">
        <f>AVERAGE('15.08 Entebbe-Kampala 24 hr'!D69,'16.08 Entebbe-Kampala 24'!D69)</f>
        <v>0</v>
      </c>
      <c r="E69" s="49">
        <f>AVERAGE('15.08 Entebbe-Kampala 24 hr'!E69,'16.08 Entebbe-Kampala 24'!E69)</f>
        <v>23.205221069869001</v>
      </c>
      <c r="F69" s="49">
        <f>AVERAGE('15.08 Entebbe-Kampala 24 hr'!F69,'16.08 Entebbe-Kampala 24'!F69)</f>
        <v>17.479110262008739</v>
      </c>
      <c r="G69" s="49">
        <f>AVERAGE('15.08 Entebbe-Kampala 24 hr'!G69,'16.08 Entebbe-Kampala 24'!G69)</f>
        <v>1.9421233624454155</v>
      </c>
      <c r="H69" s="49">
        <f>AVERAGE('15.08 Entebbe-Kampala 24 hr'!H69,'16.08 Entebbe-Kampala 24'!H69)</f>
        <v>0.94616266375545877</v>
      </c>
      <c r="I69" s="49">
        <f>AVERAGE('15.08 Entebbe-Kampala 24 hr'!I69,'16.08 Entebbe-Kampala 24'!I69)</f>
        <v>5.1042985807860273</v>
      </c>
      <c r="J69" s="49">
        <f>AVERAGE('15.08 Entebbe-Kampala 24 hr'!J69,'16.08 Entebbe-Kampala 24'!J69)</f>
        <v>0.42328329694323152</v>
      </c>
      <c r="K69" s="49">
        <f>AVERAGE('15.08 Entebbe-Kampala 24 hr'!K69,'16.08 Entebbe-Kampala 24'!K69)</f>
        <v>0.74899017467248918</v>
      </c>
      <c r="L69" s="49">
        <f>AVERAGE('15.08 Entebbe-Kampala 24 hr'!L69,'16.08 Entebbe-Kampala 24'!L69)</f>
        <v>0.42328329694323158</v>
      </c>
      <c r="M69" s="49">
        <f>AVERAGE('15.08 Entebbe-Kampala 24 hr'!M69,'16.08 Entebbe-Kampala 24'!M69)</f>
        <v>24.724724344978171</v>
      </c>
      <c r="N69" s="49">
        <f>AVERAGE('15.08 Entebbe-Kampala 24 hr'!N69,'16.08 Entebbe-Kampala 24'!N69)</f>
        <v>0</v>
      </c>
      <c r="O69" s="15">
        <f t="shared" si="0"/>
        <v>94.923163209606969</v>
      </c>
      <c r="P69" s="15">
        <f t="shared" si="1"/>
        <v>119.64788755458514</v>
      </c>
      <c r="R69" s="8"/>
      <c r="T69"/>
    </row>
    <row r="70" spans="2:20" ht="23.1" customHeight="1" x14ac:dyDescent="0.25">
      <c r="B70" s="23" t="s">
        <v>110</v>
      </c>
      <c r="C70" s="49">
        <f>AVERAGE('15.08 Entebbe-Kampala 24 hr'!C70,'16.08 Entebbe-Kampala 24'!C70)</f>
        <v>45.216566593886462</v>
      </c>
      <c r="D70" s="49">
        <f>AVERAGE('15.08 Entebbe-Kampala 24 hr'!D70,'16.08 Entebbe-Kampala 24'!D70)</f>
        <v>0</v>
      </c>
      <c r="E70" s="49">
        <f>AVERAGE('15.08 Entebbe-Kampala 24 hr'!E70,'16.08 Entebbe-Kampala 24'!E70)</f>
        <v>20.266962336244539</v>
      </c>
      <c r="F70" s="49">
        <f>AVERAGE('15.08 Entebbe-Kampala 24 hr'!F70,'16.08 Entebbe-Kampala 24'!F70)</f>
        <v>14.49407751091703</v>
      </c>
      <c r="G70" s="49">
        <f>AVERAGE('15.08 Entebbe-Kampala 24 hr'!G70,'16.08 Entebbe-Kampala 24'!G70)</f>
        <v>1.6104530567685589</v>
      </c>
      <c r="H70" s="49">
        <f>AVERAGE('15.08 Entebbe-Kampala 24 hr'!H70,'16.08 Entebbe-Kampala 24'!H70)</f>
        <v>0.78457969432314401</v>
      </c>
      <c r="I70" s="49">
        <f>AVERAGE('15.08 Entebbe-Kampala 24 hr'!I70,'16.08 Entebbe-Kampala 24'!I70)</f>
        <v>4.2326009825327517</v>
      </c>
      <c r="J70" s="49">
        <f>AVERAGE('15.08 Entebbe-Kampala 24 hr'!J70,'16.08 Entebbe-Kampala 24'!J70)</f>
        <v>0.3509961790393013</v>
      </c>
      <c r="K70" s="49">
        <f>AVERAGE('15.08 Entebbe-Kampala 24 hr'!K70,'16.08 Entebbe-Kampala 24'!K70)</f>
        <v>0.33034934497816593</v>
      </c>
      <c r="L70" s="49">
        <f>AVERAGE('15.08 Entebbe-Kampala 24 hr'!L70,'16.08 Entebbe-Kampala 24'!L70)</f>
        <v>0.35099617903930136</v>
      </c>
      <c r="M70" s="49">
        <f>AVERAGE('15.08 Entebbe-Kampala 24 hr'!M70,'16.08 Entebbe-Kampala 24'!M70)</f>
        <v>20.502306222707425</v>
      </c>
      <c r="N70" s="49">
        <f>AVERAGE('15.08 Entebbe-Kampala 24 hr'!N70,'16.08 Entebbe-Kampala 24'!N70)</f>
        <v>0</v>
      </c>
      <c r="O70" s="15">
        <f t="shared" si="0"/>
        <v>87.637581877729261</v>
      </c>
      <c r="P70" s="15">
        <f t="shared" si="1"/>
        <v>108.13988810043668</v>
      </c>
      <c r="R70" s="8"/>
      <c r="T70"/>
    </row>
    <row r="71" spans="2:20" ht="23.1" customHeight="1" x14ac:dyDescent="0.25">
      <c r="B71" s="23" t="s">
        <v>111</v>
      </c>
      <c r="C71" s="49">
        <f>AVERAGE('15.08 Entebbe-Kampala 24 hr'!C71,'16.08 Entebbe-Kampala 24'!C71)</f>
        <v>37.916566593886472</v>
      </c>
      <c r="D71" s="49">
        <f>AVERAGE('15.08 Entebbe-Kampala 24 hr'!D71,'16.08 Entebbe-Kampala 24'!D71)</f>
        <v>0</v>
      </c>
      <c r="E71" s="49">
        <f>AVERAGE('15.08 Entebbe-Kampala 24 hr'!E71,'16.08 Entebbe-Kampala 24'!E71)</f>
        <v>20.463629002911212</v>
      </c>
      <c r="F71" s="49">
        <f>AVERAGE('15.08 Entebbe-Kampala 24 hr'!F71,'16.08 Entebbe-Kampala 24'!F71)</f>
        <v>12.154077510917034</v>
      </c>
      <c r="G71" s="49">
        <f>AVERAGE('15.08 Entebbe-Kampala 24 hr'!G71,'16.08 Entebbe-Kampala 24'!G71)</f>
        <v>1.3504530567685593</v>
      </c>
      <c r="H71" s="49">
        <f>AVERAGE('15.08 Entebbe-Kampala 24 hr'!H71,'16.08 Entebbe-Kampala 24'!H71)</f>
        <v>0.65791302765647752</v>
      </c>
      <c r="I71" s="49">
        <f>AVERAGE('15.08 Entebbe-Kampala 24 hr'!I71,'16.08 Entebbe-Kampala 24'!I71)</f>
        <v>3.5492676491994182</v>
      </c>
      <c r="J71" s="49">
        <f>AVERAGE('15.08 Entebbe-Kampala 24 hr'!J71,'16.08 Entebbe-Kampala 24'!J71)</f>
        <v>0.29432951237263472</v>
      </c>
      <c r="K71" s="49">
        <f>AVERAGE('15.08 Entebbe-Kampala 24 hr'!K71,'16.08 Entebbe-Kampala 24'!K71)</f>
        <v>0.27701601164483269</v>
      </c>
      <c r="L71" s="49">
        <f>AVERAGE('15.08 Entebbe-Kampala 24 hr'!L71,'16.08 Entebbe-Kampala 24'!L71)</f>
        <v>0.29432951237263472</v>
      </c>
      <c r="M71" s="49">
        <f>AVERAGE('15.08 Entebbe-Kampala 24 hr'!M71,'16.08 Entebbe-Kampala 24'!M71)</f>
        <v>17.19230622270743</v>
      </c>
      <c r="N71" s="49">
        <f>AVERAGE('15.08 Entebbe-Kampala 24 hr'!N71,'16.08 Entebbe-Kampala 24'!N71)</f>
        <v>0</v>
      </c>
      <c r="O71" s="15">
        <f t="shared" si="0"/>
        <v>76.957581877729282</v>
      </c>
      <c r="P71" s="15">
        <f t="shared" si="1"/>
        <v>94.149888100436712</v>
      </c>
      <c r="R71" s="8"/>
      <c r="T71"/>
    </row>
    <row r="72" spans="2:20" ht="23.1" customHeight="1" x14ac:dyDescent="0.25">
      <c r="B72" s="23" t="s">
        <v>112</v>
      </c>
      <c r="C72" s="49">
        <f>AVERAGE('15.08 Entebbe-Kampala 24 hr'!C72,'16.08 Entebbe-Kampala 24'!C72)</f>
        <v>25</v>
      </c>
      <c r="D72" s="49">
        <f>AVERAGE('15.08 Entebbe-Kampala 24 hr'!D72,'16.08 Entebbe-Kampala 24'!D72)</f>
        <v>0</v>
      </c>
      <c r="E72" s="49">
        <f>AVERAGE('15.08 Entebbe-Kampala 24 hr'!E72,'16.08 Entebbe-Kampala 24'!E72)</f>
        <v>21.786781295487636</v>
      </c>
      <c r="F72" s="49">
        <f>AVERAGE('15.08 Entebbe-Kampala 24 hr'!F72,'16.08 Entebbe-Kampala 24'!F72)</f>
        <v>11.569077510917033</v>
      </c>
      <c r="G72" s="49">
        <f>AVERAGE('15.08 Entebbe-Kampala 24 hr'!G72,'16.08 Entebbe-Kampala 24'!G72)</f>
        <v>1.2854530567685594</v>
      </c>
      <c r="H72" s="49">
        <f>AVERAGE('15.08 Entebbe-Kampala 24 hr'!H72,'16.08 Entebbe-Kampala 24'!H72)</f>
        <v>0.6262463609898109</v>
      </c>
      <c r="I72" s="49">
        <f>AVERAGE('15.08 Entebbe-Kampala 24 hr'!I72,'16.08 Entebbe-Kampala 24'!I72)</f>
        <v>3.3784343158660857</v>
      </c>
      <c r="J72" s="49">
        <f>AVERAGE('15.08 Entebbe-Kampala 24 hr'!J72,'16.08 Entebbe-Kampala 24'!J72)</f>
        <v>0.28016284570596806</v>
      </c>
      <c r="K72" s="49">
        <f>AVERAGE('15.08 Entebbe-Kampala 24 hr'!K72,'16.08 Entebbe-Kampala 24'!K72)</f>
        <v>0.26368267831149933</v>
      </c>
      <c r="L72" s="49">
        <f>AVERAGE('15.08 Entebbe-Kampala 24 hr'!L72,'16.08 Entebbe-Kampala 24'!L72)</f>
        <v>0.28016284570596806</v>
      </c>
      <c r="M72" s="49">
        <f>AVERAGE('15.08 Entebbe-Kampala 24 hr'!M72,'16.08 Entebbe-Kampala 24'!M72)</f>
        <v>16.364806222707429</v>
      </c>
      <c r="N72" s="49">
        <f>AVERAGE('15.08 Entebbe-Kampala 24 hr'!N72,'16.08 Entebbe-Kampala 24'!N72)</f>
        <v>0</v>
      </c>
      <c r="O72" s="15">
        <f t="shared" si="0"/>
        <v>64.470000909752571</v>
      </c>
      <c r="P72" s="15">
        <f t="shared" si="1"/>
        <v>80.83480713246</v>
      </c>
      <c r="R72" s="8"/>
      <c r="T72"/>
    </row>
    <row r="73" spans="2:20" ht="23.1" customHeight="1" x14ac:dyDescent="0.25">
      <c r="B73" s="23" t="s">
        <v>113</v>
      </c>
      <c r="C73" s="49">
        <f>AVERAGE('15.08 Entebbe-Kampala 24 hr'!C73,'16.08 Entebbe-Kampala 24'!C73)</f>
        <v>21.683752729257645</v>
      </c>
      <c r="D73" s="49">
        <f>AVERAGE('15.08 Entebbe-Kampala 24 hr'!D73,'16.08 Entebbe-Kampala 24'!D73)</f>
        <v>0</v>
      </c>
      <c r="E73" s="49">
        <f>AVERAGE('15.08 Entebbe-Kampala 24 hr'!E73,'16.08 Entebbe-Kampala 24'!E73)</f>
        <v>16.584462336244545</v>
      </c>
      <c r="F73" s="49">
        <f>AVERAGE('15.08 Entebbe-Kampala 24 hr'!F73,'16.08 Entebbe-Kampala 24'!F73)</f>
        <v>9.2290775109170333</v>
      </c>
      <c r="G73" s="49">
        <f>AVERAGE('15.08 Entebbe-Kampala 24 hr'!G73,'16.08 Entebbe-Kampala 24'!G73)</f>
        <v>1.0254530567685594</v>
      </c>
      <c r="H73" s="49">
        <f>AVERAGE('15.08 Entebbe-Kampala 24 hr'!H73,'16.08 Entebbe-Kampala 24'!H73)</f>
        <v>0.49957969432314425</v>
      </c>
      <c r="I73" s="49">
        <f>AVERAGE('15.08 Entebbe-Kampala 24 hr'!I73,'16.08 Entebbe-Kampala 24'!I73)</f>
        <v>2.6951009825327521</v>
      </c>
      <c r="J73" s="49">
        <f>AVERAGE('15.08 Entebbe-Kampala 24 hr'!J73,'16.08 Entebbe-Kampala 24'!J73)</f>
        <v>0.22349617903930138</v>
      </c>
      <c r="K73" s="49">
        <f>AVERAGE('15.08 Entebbe-Kampala 24 hr'!K73,'16.08 Entebbe-Kampala 24'!K73)</f>
        <v>0.21034934497816601</v>
      </c>
      <c r="L73" s="49">
        <f>AVERAGE('15.08 Entebbe-Kampala 24 hr'!L73,'16.08 Entebbe-Kampala 24'!L73)</f>
        <v>0.22349617903930141</v>
      </c>
      <c r="M73" s="49">
        <f>AVERAGE('15.08 Entebbe-Kampala 24 hr'!M73,'16.08 Entebbe-Kampala 24'!M73)</f>
        <v>13.054806222707427</v>
      </c>
      <c r="N73" s="49">
        <f>AVERAGE('15.08 Entebbe-Kampala 24 hr'!N73,'16.08 Entebbe-Kampala 24'!N73)</f>
        <v>0</v>
      </c>
      <c r="O73" s="15">
        <f t="shared" si="0"/>
        <v>52.374768013100457</v>
      </c>
      <c r="P73" s="15">
        <f t="shared" si="1"/>
        <v>65.429574235807877</v>
      </c>
      <c r="R73" s="8"/>
      <c r="T73"/>
    </row>
    <row r="74" spans="2:20" ht="23.1" customHeight="1" x14ac:dyDescent="0.25">
      <c r="B74" s="23" t="s">
        <v>114</v>
      </c>
      <c r="C74" s="49">
        <f>AVERAGE('15.08 Entebbe-Kampala 24 hr'!C74,'16.08 Entebbe-Kampala 24'!C74)</f>
        <v>22.853902838427949</v>
      </c>
      <c r="D74" s="49">
        <f>AVERAGE('15.08 Entebbe-Kampala 24 hr'!D74,'16.08 Entebbe-Kampala 24'!D74)</f>
        <v>0</v>
      </c>
      <c r="E74" s="49">
        <f>AVERAGE('15.08 Entebbe-Kampala 24 hr'!E74,'16.08 Entebbe-Kampala 24'!E74)</f>
        <v>16.488919213973801</v>
      </c>
      <c r="F74" s="49">
        <f>AVERAGE('15.08 Entebbe-Kampala 24 hr'!F74,'16.08 Entebbe-Kampala 24'!F74)</f>
        <v>8.7558406113537117</v>
      </c>
      <c r="G74" s="49">
        <f>AVERAGE('15.08 Entebbe-Kampala 24 hr'!G74,'16.08 Entebbe-Kampala 24'!G74)</f>
        <v>0.97287117903930131</v>
      </c>
      <c r="H74" s="49">
        <f>AVERAGE('15.08 Entebbe-Kampala 24 hr'!H74,'16.08 Entebbe-Kampala 24'!H74)</f>
        <v>0.47396288209606985</v>
      </c>
      <c r="I74" s="49">
        <f>AVERAGE('15.08 Entebbe-Kampala 24 hr'!I74,'16.08 Entebbe-Kampala 24'!I74)</f>
        <v>2.5569050218340612</v>
      </c>
      <c r="J74" s="49">
        <f>AVERAGE('15.08 Entebbe-Kampala 24 hr'!J74,'16.08 Entebbe-Kampala 24'!J74)</f>
        <v>0.21203602620087336</v>
      </c>
      <c r="K74" s="49">
        <f>AVERAGE('15.08 Entebbe-Kampala 24 hr'!K74,'16.08 Entebbe-Kampala 24'!K74)</f>
        <v>0.19956331877729258</v>
      </c>
      <c r="L74" s="49">
        <f>AVERAGE('15.08 Entebbe-Kampala 24 hr'!L74,'16.08 Entebbe-Kampala 24'!L74)</f>
        <v>0.21203602620087336</v>
      </c>
      <c r="M74" s="49">
        <f>AVERAGE('15.08 Entebbe-Kampala 24 hr'!M74,'16.08 Entebbe-Kampala 24'!M74)</f>
        <v>12.385398471615719</v>
      </c>
      <c r="N74" s="49">
        <f>AVERAGE('15.08 Entebbe-Kampala 24 hr'!N74,'16.08 Entebbe-Kampala 24'!N74)</f>
        <v>0</v>
      </c>
      <c r="O74" s="15">
        <f t="shared" ref="O74:O105" si="35">SUM(C74:L74,N74)</f>
        <v>52.726037117903928</v>
      </c>
      <c r="P74" s="15">
        <f t="shared" ref="P74:P105" si="36">SUM(C74:N74)</f>
        <v>65.111435589519644</v>
      </c>
      <c r="R74" s="8"/>
      <c r="T74"/>
    </row>
    <row r="75" spans="2:20" ht="23.1" customHeight="1" x14ac:dyDescent="0.25">
      <c r="B75" s="23" t="s">
        <v>115</v>
      </c>
      <c r="C75" s="49">
        <f>AVERAGE('15.08 Entebbe-Kampala 24 hr'!C75,'16.08 Entebbe-Kampala 24'!C75)</f>
        <v>23.665229257641933</v>
      </c>
      <c r="D75" s="49">
        <f>AVERAGE('15.08 Entebbe-Kampala 24 hr'!D75,'16.08 Entebbe-Kampala 24'!D75)</f>
        <v>0</v>
      </c>
      <c r="E75" s="49">
        <f>AVERAGE('15.08 Entebbe-Kampala 24 hr'!E75,'16.08 Entebbe-Kampala 24'!E75)</f>
        <v>12.966974163027661</v>
      </c>
      <c r="F75" s="49">
        <f>AVERAGE('15.08 Entebbe-Kampala 24 hr'!F75,'16.08 Entebbe-Kampala 24'!F75)</f>
        <v>7.5858406113537162</v>
      </c>
      <c r="G75" s="49">
        <f>AVERAGE('15.08 Entebbe-Kampala 24 hr'!G75,'16.08 Entebbe-Kampala 24'!G75)</f>
        <v>0.84287117903930175</v>
      </c>
      <c r="H75" s="49">
        <f>AVERAGE('15.08 Entebbe-Kampala 24 hr'!H75,'16.08 Entebbe-Kampala 24'!H75)</f>
        <v>0.41062954876273672</v>
      </c>
      <c r="I75" s="49">
        <f>AVERAGE('15.08 Entebbe-Kampala 24 hr'!I75,'16.08 Entebbe-Kampala 24'!I75)</f>
        <v>2.2152383551673953</v>
      </c>
      <c r="J75" s="49">
        <f>AVERAGE('15.08 Entebbe-Kampala 24 hr'!J75,'16.08 Entebbe-Kampala 24'!J75)</f>
        <v>0.1837026928675401</v>
      </c>
      <c r="K75" s="49">
        <f>AVERAGE('15.08 Entebbe-Kampala 24 hr'!K75,'16.08 Entebbe-Kampala 24'!K75)</f>
        <v>0.17289665211062599</v>
      </c>
      <c r="L75" s="49">
        <f>AVERAGE('15.08 Entebbe-Kampala 24 hr'!L75,'16.08 Entebbe-Kampala 24'!L75)</f>
        <v>0.18370269286754012</v>
      </c>
      <c r="M75" s="49">
        <f>AVERAGE('15.08 Entebbe-Kampala 24 hr'!M75,'16.08 Entebbe-Kampala 24'!M75)</f>
        <v>10.730398471615725</v>
      </c>
      <c r="N75" s="49">
        <f>AVERAGE('15.08 Entebbe-Kampala 24 hr'!N75,'16.08 Entebbe-Kampala 24'!N75)</f>
        <v>0</v>
      </c>
      <c r="O75" s="15">
        <f t="shared" si="35"/>
        <v>48.227085152838448</v>
      </c>
      <c r="P75" s="15">
        <f t="shared" si="36"/>
        <v>58.95748362445417</v>
      </c>
      <c r="R75" s="8"/>
      <c r="T75"/>
    </row>
    <row r="76" spans="2:20" ht="23.1" customHeight="1" x14ac:dyDescent="0.25">
      <c r="B76" s="23" t="s">
        <v>116</v>
      </c>
      <c r="C76" s="49">
        <f>AVERAGE('15.08 Entebbe-Kampala 24 hr'!C76,'16.08 Entebbe-Kampala 24'!C76)</f>
        <v>16.164243085880646</v>
      </c>
      <c r="D76" s="49">
        <f>AVERAGE('15.08 Entebbe-Kampala 24 hr'!D76,'16.08 Entebbe-Kampala 24'!D76)</f>
        <v>0</v>
      </c>
      <c r="E76" s="49">
        <f>AVERAGE('15.08 Entebbe-Kampala 24 hr'!E76,'16.08 Entebbe-Kampala 24'!E76)</f>
        <v>12.633085880640474</v>
      </c>
      <c r="F76" s="49">
        <f>AVERAGE('15.08 Entebbe-Kampala 24 hr'!F76,'16.08 Entebbe-Kampala 24'!F76)</f>
        <v>6.7083406113537158</v>
      </c>
      <c r="G76" s="49">
        <f>AVERAGE('15.08 Entebbe-Kampala 24 hr'!G76,'16.08 Entebbe-Kampala 24'!G76)</f>
        <v>0.74537117903930172</v>
      </c>
      <c r="H76" s="49">
        <f>AVERAGE('15.08 Entebbe-Kampala 24 hr'!H76,'16.08 Entebbe-Kampala 24'!H76)</f>
        <v>0.36312954876273673</v>
      </c>
      <c r="I76" s="49">
        <f>AVERAGE('15.08 Entebbe-Kampala 24 hr'!I76,'16.08 Entebbe-Kampala 24'!I76)</f>
        <v>1.9589883551673957</v>
      </c>
      <c r="J76" s="49">
        <f>AVERAGE('15.08 Entebbe-Kampala 24 hr'!J76,'16.08 Entebbe-Kampala 24'!J76)</f>
        <v>0.1624526928675401</v>
      </c>
      <c r="K76" s="49">
        <f>AVERAGE('15.08 Entebbe-Kampala 24 hr'!K76,'16.08 Entebbe-Kampala 24'!K76)</f>
        <v>0.152896652110626</v>
      </c>
      <c r="L76" s="49">
        <f>AVERAGE('15.08 Entebbe-Kampala 24 hr'!L76,'16.08 Entebbe-Kampala 24'!L76)</f>
        <v>0.1624526928675401</v>
      </c>
      <c r="M76" s="49">
        <f>AVERAGE('15.08 Entebbe-Kampala 24 hr'!M76,'16.08 Entebbe-Kampala 24'!M76)</f>
        <v>9.4891484716157262</v>
      </c>
      <c r="N76" s="49">
        <f>AVERAGE('15.08 Entebbe-Kampala 24 hr'!N76,'16.08 Entebbe-Kampala 24'!N76)</f>
        <v>0</v>
      </c>
      <c r="O76" s="15">
        <f t="shared" si="35"/>
        <v>39.050960698689977</v>
      </c>
      <c r="P76" s="15">
        <f t="shared" si="36"/>
        <v>48.540109170305705</v>
      </c>
      <c r="R76" s="8"/>
      <c r="T76"/>
    </row>
    <row r="77" spans="2:20" ht="23.1" customHeight="1" x14ac:dyDescent="0.25">
      <c r="B77" s="23" t="s">
        <v>117</v>
      </c>
      <c r="C77" s="49">
        <f>AVERAGE('15.08 Entebbe-Kampala 24 hr'!C77,'16.08 Entebbe-Kampala 24'!C77)</f>
        <v>16.224736171761286</v>
      </c>
      <c r="D77" s="49">
        <f>AVERAGE('15.08 Entebbe-Kampala 24 hr'!D77,'16.08 Entebbe-Kampala 24'!D77)</f>
        <v>0</v>
      </c>
      <c r="E77" s="49">
        <f>AVERAGE('15.08 Entebbe-Kampala 24 hr'!E77,'16.08 Entebbe-Kampala 24'!E77)</f>
        <v>9.7394741630276602</v>
      </c>
      <c r="F77" s="49">
        <f>AVERAGE('15.08 Entebbe-Kampala 24 hr'!F77,'16.08 Entebbe-Kampala 24'!F77)</f>
        <v>5.8308406113537163</v>
      </c>
      <c r="G77" s="49">
        <f>AVERAGE('15.08 Entebbe-Kampala 24 hr'!G77,'16.08 Entebbe-Kampala 24'!G77)</f>
        <v>0.6478711790393018</v>
      </c>
      <c r="H77" s="49">
        <f>AVERAGE('15.08 Entebbe-Kampala 24 hr'!H77,'16.08 Entebbe-Kampala 24'!H77)</f>
        <v>0.31562954876273674</v>
      </c>
      <c r="I77" s="49">
        <f>AVERAGE('15.08 Entebbe-Kampala 24 hr'!I77,'16.08 Entebbe-Kampala 24'!I77)</f>
        <v>1.7027383551673956</v>
      </c>
      <c r="J77" s="49">
        <f>AVERAGE('15.08 Entebbe-Kampala 24 hr'!J77,'16.08 Entebbe-Kampala 24'!J77)</f>
        <v>0.14120269286754011</v>
      </c>
      <c r="K77" s="49">
        <f>AVERAGE('15.08 Entebbe-Kampala 24 hr'!K77,'16.08 Entebbe-Kampala 24'!K77)</f>
        <v>0.13289665211062601</v>
      </c>
      <c r="L77" s="49">
        <f>AVERAGE('15.08 Entebbe-Kampala 24 hr'!L77,'16.08 Entebbe-Kampala 24'!L77)</f>
        <v>0.14120269286754011</v>
      </c>
      <c r="M77" s="49">
        <f>AVERAGE('15.08 Entebbe-Kampala 24 hr'!M77,'16.08 Entebbe-Kampala 24'!M77)</f>
        <v>8.2478984716157271</v>
      </c>
      <c r="N77" s="49">
        <f>AVERAGE('15.08 Entebbe-Kampala 24 hr'!N77,'16.08 Entebbe-Kampala 24'!N77)</f>
        <v>0</v>
      </c>
      <c r="O77" s="15">
        <f t="shared" si="35"/>
        <v>34.876592066957791</v>
      </c>
      <c r="P77" s="15">
        <f t="shared" si="36"/>
        <v>43.124490538573518</v>
      </c>
      <c r="R77" s="8"/>
      <c r="T77"/>
    </row>
    <row r="78" spans="2:20" ht="23.1" customHeight="1" x14ac:dyDescent="0.25">
      <c r="B78" s="24" t="s">
        <v>118</v>
      </c>
      <c r="C78" s="49">
        <f>AVERAGE('15.08 Entebbe-Kampala 24 hr'!C78,'16.08 Entebbe-Kampala 24'!C78)</f>
        <v>10.5</v>
      </c>
      <c r="D78" s="49">
        <f>AVERAGE('15.08 Entebbe-Kampala 24 hr'!D78,'16.08 Entebbe-Kampala 24'!D78)</f>
        <v>0</v>
      </c>
      <c r="E78" s="49">
        <f>AVERAGE('15.08 Entebbe-Kampala 24 hr'!E78,'16.08 Entebbe-Kampala 24'!E78)</f>
        <v>8.7994268558951951</v>
      </c>
      <c r="F78" s="49">
        <f>AVERAGE('15.08 Entebbe-Kampala 24 hr'!F78,'16.08 Entebbe-Kampala 24'!F78)</f>
        <v>5.3837882096069869</v>
      </c>
      <c r="G78" s="49">
        <f>AVERAGE('15.08 Entebbe-Kampala 24 hr'!G78,'16.08 Entebbe-Kampala 24'!G78)</f>
        <v>0.59819868995633185</v>
      </c>
      <c r="H78" s="49">
        <f>AVERAGE('15.08 Entebbe-Kampala 24 hr'!H78,'16.08 Entebbe-Kampala 24'!H78)</f>
        <v>0.29143013100436677</v>
      </c>
      <c r="I78" s="49">
        <f>AVERAGE('15.08 Entebbe-Kampala 24 hr'!I78,'16.08 Entebbe-Kampala 24'!I78)</f>
        <v>1.5721888646288207</v>
      </c>
      <c r="J78" s="49">
        <f>AVERAGE('15.08 Entebbe-Kampala 24 hr'!J78,'16.08 Entebbe-Kampala 24'!J78)</f>
        <v>0.13037663755458512</v>
      </c>
      <c r="K78" s="49">
        <f>AVERAGE('15.08 Entebbe-Kampala 24 hr'!K78,'16.08 Entebbe-Kampala 24'!K78)</f>
        <v>0.12270742358078601</v>
      </c>
      <c r="L78" s="49">
        <f>AVERAGE('15.08 Entebbe-Kampala 24 hr'!L78,'16.08 Entebbe-Kampala 24'!L78)</f>
        <v>0.13037663755458515</v>
      </c>
      <c r="M78" s="49">
        <f>AVERAGE('15.08 Entebbe-Kampala 24 hr'!M78,'16.08 Entebbe-Kampala 24'!M78)</f>
        <v>7.615529475982532</v>
      </c>
      <c r="N78" s="49">
        <f>AVERAGE('15.08 Entebbe-Kampala 24 hr'!N78,'16.08 Entebbe-Kampala 24'!N78)</f>
        <v>0</v>
      </c>
      <c r="O78" s="15">
        <f t="shared" si="35"/>
        <v>27.528493449781653</v>
      </c>
      <c r="P78" s="15">
        <f t="shared" si="36"/>
        <v>35.144022925764183</v>
      </c>
      <c r="R78" s="8"/>
      <c r="T78"/>
    </row>
    <row r="79" spans="2:20" ht="23.1" customHeight="1" x14ac:dyDescent="0.25">
      <c r="B79" s="23" t="s">
        <v>119</v>
      </c>
      <c r="C79" s="49">
        <f>AVERAGE('15.08 Entebbe-Kampala 24 hr'!C79,'16.08 Entebbe-Kampala 24'!C79)</f>
        <v>13.41496906841339</v>
      </c>
      <c r="D79" s="49">
        <f>AVERAGE('15.08 Entebbe-Kampala 24 hr'!D79,'16.08 Entebbe-Kampala 24'!D79)</f>
        <v>0</v>
      </c>
      <c r="E79" s="49">
        <f>AVERAGE('15.08 Entebbe-Kampala 24 hr'!E79,'16.08 Entebbe-Kampala 24'!E79)</f>
        <v>9.0370342066957772</v>
      </c>
      <c r="F79" s="49">
        <f>AVERAGE('15.08 Entebbe-Kampala 24 hr'!F79,'16.08 Entebbe-Kampala 24'!F79)</f>
        <v>4.798788209606986</v>
      </c>
      <c r="G79" s="49">
        <f>AVERAGE('15.08 Entebbe-Kampala 24 hr'!G79,'16.08 Entebbe-Kampala 24'!G79)</f>
        <v>0.53319868995633168</v>
      </c>
      <c r="H79" s="49">
        <f>AVERAGE('15.08 Entebbe-Kampala 24 hr'!H79,'16.08 Entebbe-Kampala 24'!H79)</f>
        <v>0.25976346433770009</v>
      </c>
      <c r="I79" s="49">
        <f>AVERAGE('15.08 Entebbe-Kampala 24 hr'!I79,'16.08 Entebbe-Kampala 24'!I79)</f>
        <v>1.4013555312954873</v>
      </c>
      <c r="J79" s="49">
        <f>AVERAGE('15.08 Entebbe-Kampala 24 hr'!J79,'16.08 Entebbe-Kampala 24'!J79)</f>
        <v>0.11620997088791846</v>
      </c>
      <c r="K79" s="49">
        <f>AVERAGE('15.08 Entebbe-Kampala 24 hr'!K79,'16.08 Entebbe-Kampala 24'!K79)</f>
        <v>0.10937409024745268</v>
      </c>
      <c r="L79" s="49">
        <f>AVERAGE('15.08 Entebbe-Kampala 24 hr'!L79,'16.08 Entebbe-Kampala 24'!L79)</f>
        <v>0.11620997088791847</v>
      </c>
      <c r="M79" s="49">
        <f>AVERAGE('15.08 Entebbe-Kampala 24 hr'!M79,'16.08 Entebbe-Kampala 24'!M79)</f>
        <v>6.7880294759825315</v>
      </c>
      <c r="N79" s="49">
        <f>AVERAGE('15.08 Entebbe-Kampala 24 hr'!N79,'16.08 Entebbe-Kampala 24'!N79)</f>
        <v>0</v>
      </c>
      <c r="O79" s="15">
        <f t="shared" si="35"/>
        <v>29.786903202328961</v>
      </c>
      <c r="P79" s="15">
        <f t="shared" si="36"/>
        <v>36.574932678311491</v>
      </c>
      <c r="R79" s="8"/>
      <c r="T79"/>
    </row>
    <row r="80" spans="2:20" ht="23.1" customHeight="1" x14ac:dyDescent="0.25">
      <c r="B80" s="25" t="s">
        <v>120</v>
      </c>
      <c r="C80" s="49">
        <f>AVERAGE('15.08 Entebbe-Kampala 24 hr'!C80,'16.08 Entebbe-Kampala 24'!C80)</f>
        <v>7.5</v>
      </c>
      <c r="D80" s="49">
        <f>AVERAGE('15.08 Entebbe-Kampala 24 hr'!D80,'16.08 Entebbe-Kampala 24'!D80)</f>
        <v>0</v>
      </c>
      <c r="E80" s="49">
        <f>AVERAGE('15.08 Entebbe-Kampala 24 hr'!E80,'16.08 Entebbe-Kampala 24'!E80)</f>
        <v>6.5115101892285292</v>
      </c>
      <c r="F80" s="49">
        <f>AVERAGE('15.08 Entebbe-Kampala 24 hr'!F80,'16.08 Entebbe-Kampala 24'!F80)</f>
        <v>5.0912882096069865</v>
      </c>
      <c r="G80" s="49">
        <f>AVERAGE('15.08 Entebbe-Kampala 24 hr'!G80,'16.08 Entebbe-Kampala 24'!G80)</f>
        <v>0.56569868995633188</v>
      </c>
      <c r="H80" s="49">
        <f>AVERAGE('15.08 Entebbe-Kampala 24 hr'!H80,'16.08 Entebbe-Kampala 24'!H80)</f>
        <v>0.2755967976710334</v>
      </c>
      <c r="I80" s="49">
        <f>AVERAGE('15.08 Entebbe-Kampala 24 hr'!I80,'16.08 Entebbe-Kampala 24'!I80)</f>
        <v>1.486772197962154</v>
      </c>
      <c r="J80" s="49">
        <f>AVERAGE('15.08 Entebbe-Kampala 24 hr'!J80,'16.08 Entebbe-Kampala 24'!J80)</f>
        <v>0.1232933042212518</v>
      </c>
      <c r="K80" s="49">
        <f>AVERAGE('15.08 Entebbe-Kampala 24 hr'!K80,'16.08 Entebbe-Kampala 24'!K80)</f>
        <v>0.11604075691411934</v>
      </c>
      <c r="L80" s="49">
        <f>AVERAGE('15.08 Entebbe-Kampala 24 hr'!L80,'16.08 Entebbe-Kampala 24'!L80)</f>
        <v>0.12329330422125181</v>
      </c>
      <c r="M80" s="49">
        <f>AVERAGE('15.08 Entebbe-Kampala 24 hr'!M80,'16.08 Entebbe-Kampala 24'!M80)</f>
        <v>7.2017794759825318</v>
      </c>
      <c r="N80" s="49">
        <f>AVERAGE('15.08 Entebbe-Kampala 24 hr'!N80,'16.08 Entebbe-Kampala 24'!N80)</f>
        <v>0</v>
      </c>
      <c r="O80" s="15">
        <f t="shared" si="35"/>
        <v>21.793493449781661</v>
      </c>
      <c r="P80" s="15">
        <f t="shared" si="36"/>
        <v>28.995272925764191</v>
      </c>
      <c r="R80" s="8"/>
      <c r="T80"/>
    </row>
    <row r="81" spans="2:20" ht="23.1" customHeight="1" x14ac:dyDescent="0.25">
      <c r="B81" s="23" t="s">
        <v>121</v>
      </c>
      <c r="C81" s="49">
        <f>AVERAGE('15.08 Entebbe-Kampala 24 hr'!C81,'16.08 Entebbe-Kampala 24'!C81)</f>
        <v>9.8762190684133895</v>
      </c>
      <c r="D81" s="49">
        <f>AVERAGE('15.08 Entebbe-Kampala 24 hr'!D81,'16.08 Entebbe-Kampala 24'!D81)</f>
        <v>0</v>
      </c>
      <c r="E81" s="49">
        <f>AVERAGE('15.08 Entebbe-Kampala 24 hr'!E81,'16.08 Entebbe-Kampala 24'!E81)</f>
        <v>6.3598435225618619</v>
      </c>
      <c r="F81" s="49">
        <f>AVERAGE('15.08 Entebbe-Kampala 24 hr'!F81,'16.08 Entebbe-Kampala 24'!F81)</f>
        <v>3.9212882096069857</v>
      </c>
      <c r="G81" s="49">
        <f>AVERAGE('15.08 Entebbe-Kampala 24 hr'!G81,'16.08 Entebbe-Kampala 24'!G81)</f>
        <v>0.43569868995633176</v>
      </c>
      <c r="H81" s="49">
        <f>AVERAGE('15.08 Entebbe-Kampala 24 hr'!H81,'16.08 Entebbe-Kampala 24'!H81)</f>
        <v>0.21226346433770008</v>
      </c>
      <c r="I81" s="49">
        <f>AVERAGE('15.08 Entebbe-Kampala 24 hr'!I81,'16.08 Entebbe-Kampala 24'!I81)</f>
        <v>1.1451055312954874</v>
      </c>
      <c r="J81" s="49">
        <f>AVERAGE('15.08 Entebbe-Kampala 24 hr'!J81,'16.08 Entebbe-Kampala 24'!J81)</f>
        <v>9.4959970887918466E-2</v>
      </c>
      <c r="K81" s="49">
        <f>AVERAGE('15.08 Entebbe-Kampala 24 hr'!K81,'16.08 Entebbe-Kampala 24'!K81)</f>
        <v>8.9374090247452673E-2</v>
      </c>
      <c r="L81" s="49">
        <f>AVERAGE('15.08 Entebbe-Kampala 24 hr'!L81,'16.08 Entebbe-Kampala 24'!L81)</f>
        <v>9.4959970887918466E-2</v>
      </c>
      <c r="M81" s="49">
        <f>AVERAGE('15.08 Entebbe-Kampala 24 hr'!M81,'16.08 Entebbe-Kampala 24'!M81)</f>
        <v>5.5467794759825306</v>
      </c>
      <c r="N81" s="49">
        <f>AVERAGE('15.08 Entebbe-Kampala 24 hr'!N81,'16.08 Entebbe-Kampala 24'!N81)</f>
        <v>0</v>
      </c>
      <c r="O81" s="15">
        <f t="shared" si="35"/>
        <v>22.229712518195043</v>
      </c>
      <c r="P81" s="15">
        <f t="shared" si="36"/>
        <v>27.776491994177576</v>
      </c>
      <c r="R81" s="8"/>
      <c r="T81"/>
    </row>
    <row r="82" spans="2:20" ht="23.1" customHeight="1" x14ac:dyDescent="0.25">
      <c r="B82" s="24" t="s">
        <v>122</v>
      </c>
      <c r="C82" s="49">
        <f>AVERAGE('15.08 Entebbe-Kampala 24 hr'!C82,'16.08 Entebbe-Kampala 24'!C82)</f>
        <v>6.7451146288209598</v>
      </c>
      <c r="D82" s="49">
        <f>AVERAGE('15.08 Entebbe-Kampala 24 hr'!D82,'16.08 Entebbe-Kampala 24'!D82)</f>
        <v>0</v>
      </c>
      <c r="E82" s="49">
        <f>AVERAGE('15.08 Entebbe-Kampala 24 hr'!E82,'16.08 Entebbe-Kampala 24'!E82)</f>
        <v>5.2249181222707417</v>
      </c>
      <c r="F82" s="49">
        <f>AVERAGE('15.08 Entebbe-Kampala 24 hr'!F82,'16.08 Entebbe-Kampala 24'!F82)</f>
        <v>3.2762554585152839</v>
      </c>
      <c r="G82" s="49">
        <f>AVERAGE('15.08 Entebbe-Kampala 24 hr'!G82,'16.08 Entebbe-Kampala 24'!G82)</f>
        <v>0.36402838427947598</v>
      </c>
      <c r="H82" s="49">
        <f>AVERAGE('15.08 Entebbe-Kampala 24 hr'!H82,'16.08 Entebbe-Kampala 24'!H82)</f>
        <v>0.17734716157205238</v>
      </c>
      <c r="I82" s="49">
        <f>AVERAGE('15.08 Entebbe-Kampala 24 hr'!I82,'16.08 Entebbe-Kampala 24'!I82)</f>
        <v>0.95674126637554591</v>
      </c>
      <c r="J82" s="49">
        <f>AVERAGE('15.08 Entebbe-Kampala 24 hr'!J82,'16.08 Entebbe-Kampala 24'!J82)</f>
        <v>7.9339519650655013E-2</v>
      </c>
      <c r="K82" s="49">
        <f>AVERAGE('15.08 Entebbe-Kampala 24 hr'!K82,'16.08 Entebbe-Kampala 24'!K82)</f>
        <v>7.4672489082969432E-2</v>
      </c>
      <c r="L82" s="49">
        <f>AVERAGE('15.08 Entebbe-Kampala 24 hr'!L82,'16.08 Entebbe-Kampala 24'!L82)</f>
        <v>7.9339519650655027E-2</v>
      </c>
      <c r="M82" s="49">
        <f>AVERAGE('15.08 Entebbe-Kampala 24 hr'!M82,'16.08 Entebbe-Kampala 24'!M82)</f>
        <v>4.6343613537117907</v>
      </c>
      <c r="N82" s="49">
        <f>AVERAGE('15.08 Entebbe-Kampala 24 hr'!N82,'16.08 Entebbe-Kampala 24'!N82)</f>
        <v>0</v>
      </c>
      <c r="O82" s="15">
        <f t="shared" si="35"/>
        <v>16.977756550218341</v>
      </c>
      <c r="P82" s="15">
        <f t="shared" si="36"/>
        <v>21.612117903930134</v>
      </c>
      <c r="R82" s="8"/>
      <c r="T82"/>
    </row>
    <row r="83" spans="2:20" ht="23.1" customHeight="1" x14ac:dyDescent="0.25">
      <c r="B83" s="23" t="s">
        <v>123</v>
      </c>
      <c r="C83" s="49">
        <f>AVERAGE('15.08 Entebbe-Kampala 24 hr'!C83,'16.08 Entebbe-Kampala 24'!C83)</f>
        <v>7.7321979621542862</v>
      </c>
      <c r="D83" s="49">
        <f>AVERAGE('15.08 Entebbe-Kampala 24 hr'!D83,'16.08 Entebbe-Kampala 24'!D83)</f>
        <v>0</v>
      </c>
      <c r="E83" s="49">
        <f>AVERAGE('15.08 Entebbe-Kampala 24 hr'!E83,'16.08 Entebbe-Kampala 24'!E83)</f>
        <v>5.6189810771470086</v>
      </c>
      <c r="F83" s="49">
        <f>AVERAGE('15.08 Entebbe-Kampala 24 hr'!F83,'16.08 Entebbe-Kampala 24'!F83)</f>
        <v>2.9837554585152799</v>
      </c>
      <c r="G83" s="49">
        <f>AVERAGE('15.08 Entebbe-Kampala 24 hr'!G83,'16.08 Entebbe-Kampala 24'!G83)</f>
        <v>0.33152838427947556</v>
      </c>
      <c r="H83" s="49">
        <f>AVERAGE('15.08 Entebbe-Kampala 24 hr'!H83,'16.08 Entebbe-Kampala 24'!H83)</f>
        <v>0.16151382823871885</v>
      </c>
      <c r="I83" s="49">
        <f>AVERAGE('15.08 Entebbe-Kampala 24 hr'!I83,'16.08 Entebbe-Kampala 24'!I83)</f>
        <v>0.87132459970887799</v>
      </c>
      <c r="J83" s="49">
        <f>AVERAGE('15.08 Entebbe-Kampala 24 hr'!J83,'16.08 Entebbe-Kampala 24'!J83)</f>
        <v>7.2256186317321586E-2</v>
      </c>
      <c r="K83" s="49">
        <f>AVERAGE('15.08 Entebbe-Kampala 24 hr'!K83,'16.08 Entebbe-Kampala 24'!K83)</f>
        <v>6.800582241630268E-2</v>
      </c>
      <c r="L83" s="49">
        <f>AVERAGE('15.08 Entebbe-Kampala 24 hr'!L83,'16.08 Entebbe-Kampala 24'!L83)</f>
        <v>7.2256186317321586E-2</v>
      </c>
      <c r="M83" s="49">
        <f>AVERAGE('15.08 Entebbe-Kampala 24 hr'!M83,'16.08 Entebbe-Kampala 24'!M83)</f>
        <v>4.2206113537117851</v>
      </c>
      <c r="N83" s="49">
        <f>AVERAGE('15.08 Entebbe-Kampala 24 hr'!N83,'16.08 Entebbe-Kampala 24'!N83)</f>
        <v>0</v>
      </c>
      <c r="O83" s="15">
        <f t="shared" si="35"/>
        <v>17.911819505094595</v>
      </c>
      <c r="P83" s="15">
        <f t="shared" si="36"/>
        <v>22.13243085880638</v>
      </c>
      <c r="R83" s="8"/>
      <c r="T83"/>
    </row>
    <row r="84" spans="2:20" ht="23.1" customHeight="1" x14ac:dyDescent="0.25">
      <c r="B84" s="25" t="s">
        <v>124</v>
      </c>
      <c r="C84" s="49">
        <f>AVERAGE('15.08 Entebbe-Kampala 24 hr'!C84,'16.08 Entebbe-Kampala 24'!C84)</f>
        <v>5.1934479621542859</v>
      </c>
      <c r="D84" s="49">
        <f>AVERAGE('15.08 Entebbe-Kampala 24 hr'!D84,'16.08 Entebbe-Kampala 24'!D84)</f>
        <v>0</v>
      </c>
      <c r="E84" s="49">
        <f>AVERAGE('15.08 Entebbe-Kampala 24 hr'!E84,'16.08 Entebbe-Kampala 24'!E84)</f>
        <v>3.9664810771470078</v>
      </c>
      <c r="F84" s="49">
        <f>AVERAGE('15.08 Entebbe-Kampala 24 hr'!F84,'16.08 Entebbe-Kampala 24'!F84)</f>
        <v>2.1062554585152795</v>
      </c>
      <c r="G84" s="49">
        <f>AVERAGE('15.08 Entebbe-Kampala 24 hr'!G84,'16.08 Entebbe-Kampala 24'!G84)</f>
        <v>0.23402838427947548</v>
      </c>
      <c r="H84" s="49">
        <f>AVERAGE('15.08 Entebbe-Kampala 24 hr'!H84,'16.08 Entebbe-Kampala 24'!H84)</f>
        <v>0.11401382823871882</v>
      </c>
      <c r="I84" s="49">
        <f>AVERAGE('15.08 Entebbe-Kampala 24 hr'!I84,'16.08 Entebbe-Kampala 24'!I84)</f>
        <v>0.61507459970887779</v>
      </c>
      <c r="J84" s="49">
        <f>AVERAGE('15.08 Entebbe-Kampala 24 hr'!J84,'16.08 Entebbe-Kampala 24'!J84)</f>
        <v>5.1006186317321581E-2</v>
      </c>
      <c r="K84" s="49">
        <f>AVERAGE('15.08 Entebbe-Kampala 24 hr'!K84,'16.08 Entebbe-Kampala 24'!K84)</f>
        <v>4.8005822416302663E-2</v>
      </c>
      <c r="L84" s="49">
        <f>AVERAGE('15.08 Entebbe-Kampala 24 hr'!L84,'16.08 Entebbe-Kampala 24'!L84)</f>
        <v>5.1006186317321581E-2</v>
      </c>
      <c r="M84" s="49">
        <f>AVERAGE('15.08 Entebbe-Kampala 24 hr'!M84,'16.08 Entebbe-Kampala 24'!M84)</f>
        <v>2.9793613537117842</v>
      </c>
      <c r="N84" s="49">
        <f>AVERAGE('15.08 Entebbe-Kampala 24 hr'!N84,'16.08 Entebbe-Kampala 24'!N84)</f>
        <v>0</v>
      </c>
      <c r="O84" s="15">
        <f t="shared" si="35"/>
        <v>12.379319505094591</v>
      </c>
      <c r="P84" s="15">
        <f t="shared" si="36"/>
        <v>15.358680858806375</v>
      </c>
      <c r="R84" s="8"/>
      <c r="T84"/>
    </row>
    <row r="85" spans="2:20" ht="23.1" customHeight="1" x14ac:dyDescent="0.25">
      <c r="B85" s="23" t="s">
        <v>125</v>
      </c>
      <c r="C85" s="49">
        <f>AVERAGE('15.08 Entebbe-Kampala 24 hr'!C85,'16.08 Entebbe-Kampala 24'!C85)</f>
        <v>7.1765156477438072</v>
      </c>
      <c r="D85" s="49">
        <f>AVERAGE('15.08 Entebbe-Kampala 24 hr'!D85,'16.08 Entebbe-Kampala 24'!D85)</f>
        <v>0</v>
      </c>
      <c r="E85" s="49">
        <f>AVERAGE('15.08 Entebbe-Kampala 24 hr'!E85,'16.08 Entebbe-Kampala 24'!E85)</f>
        <v>4.1490847889374045</v>
      </c>
      <c r="F85" s="49">
        <f>AVERAGE('15.08 Entebbe-Kampala 24 hr'!F85,'16.08 Entebbe-Kampala 24'!F85)</f>
        <v>2.6912554585152795</v>
      </c>
      <c r="G85" s="49">
        <f>AVERAGE('15.08 Entebbe-Kampala 24 hr'!G85,'16.08 Entebbe-Kampala 24'!G85)</f>
        <v>0.29902838427947548</v>
      </c>
      <c r="H85" s="49">
        <f>AVERAGE('15.08 Entebbe-Kampala 24 hr'!H85,'16.08 Entebbe-Kampala 24'!H85)</f>
        <v>0.14568049490538548</v>
      </c>
      <c r="I85" s="49">
        <f>AVERAGE('15.08 Entebbe-Kampala 24 hr'!I85,'16.08 Entebbe-Kampala 24'!I85)</f>
        <v>0.78590793304221118</v>
      </c>
      <c r="J85" s="49">
        <f>AVERAGE('15.08 Entebbe-Kampala 24 hr'!J85,'16.08 Entebbe-Kampala 24'!J85)</f>
        <v>6.5172852983988255E-2</v>
      </c>
      <c r="K85" s="49">
        <f>AVERAGE('15.08 Entebbe-Kampala 24 hr'!K85,'16.08 Entebbe-Kampala 24'!K85)</f>
        <v>6.1339155749635998E-2</v>
      </c>
      <c r="L85" s="49">
        <f>AVERAGE('15.08 Entebbe-Kampala 24 hr'!L85,'16.08 Entebbe-Kampala 24'!L85)</f>
        <v>6.5172852983988255E-2</v>
      </c>
      <c r="M85" s="49">
        <f>AVERAGE('15.08 Entebbe-Kampala 24 hr'!M85,'16.08 Entebbe-Kampala 24'!M85)</f>
        <v>3.8068613537117839</v>
      </c>
      <c r="N85" s="49">
        <f>AVERAGE('15.08 Entebbe-Kampala 24 hr'!N85,'16.08 Entebbe-Kampala 24'!N85)</f>
        <v>0</v>
      </c>
      <c r="O85" s="15">
        <f t="shared" si="35"/>
        <v>15.439157569141173</v>
      </c>
      <c r="P85" s="15">
        <f t="shared" si="36"/>
        <v>19.246018922852958</v>
      </c>
      <c r="R85" s="8"/>
      <c r="T85"/>
    </row>
    <row r="86" spans="2:20" ht="23.1" customHeight="1" x14ac:dyDescent="0.25">
      <c r="B86" s="24" t="s">
        <v>126</v>
      </c>
      <c r="C86" s="49">
        <f>AVERAGE('15.08 Entebbe-Kampala 24 hr'!C86,'16.08 Entebbe-Kampala 24'!C86)</f>
        <v>7.6207696506550224</v>
      </c>
      <c r="D86" s="49">
        <f>AVERAGE('15.08 Entebbe-Kampala 24 hr'!D86,'16.08 Entebbe-Kampala 24'!D86)</f>
        <v>0</v>
      </c>
      <c r="E86" s="49">
        <f>AVERAGE('15.08 Entebbe-Kampala 24 hr'!E86,'16.08 Entebbe-Kampala 24'!E86)</f>
        <v>4.6003002183406121</v>
      </c>
      <c r="F86" s="49">
        <f>AVERAGE('15.08 Entebbe-Kampala 24 hr'!F86,'16.08 Entebbe-Kampala 24'!F86)</f>
        <v>2.442822052401747</v>
      </c>
      <c r="G86" s="49">
        <f>AVERAGE('15.08 Entebbe-Kampala 24 hr'!G86,'16.08 Entebbe-Kampala 24'!G86)</f>
        <v>0.27142467248908297</v>
      </c>
      <c r="H86" s="49">
        <f>AVERAGE('15.08 Entebbe-Kampala 24 hr'!H86,'16.08 Entebbe-Kampala 24'!H86)</f>
        <v>0.1322325327510917</v>
      </c>
      <c r="I86" s="49">
        <f>AVERAGE('15.08 Entebbe-Kampala 24 hr'!I86,'16.08 Entebbe-Kampala 24'!I86)</f>
        <v>0.71335971615720528</v>
      </c>
      <c r="J86" s="49">
        <f>AVERAGE('15.08 Entebbe-Kampala 24 hr'!J86,'16.08 Entebbe-Kampala 24'!J86)</f>
        <v>5.9156659388646282E-2</v>
      </c>
      <c r="K86" s="49">
        <f>AVERAGE('15.08 Entebbe-Kampala 24 hr'!K86,'16.08 Entebbe-Kampala 24'!K86)</f>
        <v>5.5676855895196511E-2</v>
      </c>
      <c r="L86" s="49">
        <f>AVERAGE('15.08 Entebbe-Kampala 24 hr'!L86,'16.08 Entebbe-Kampala 24'!L86)</f>
        <v>5.9156659388646296E-2</v>
      </c>
      <c r="M86" s="49">
        <f>AVERAGE('15.08 Entebbe-Kampala 24 hr'!M86,'16.08 Entebbe-Kampala 24'!M86)</f>
        <v>3.4554448689956332</v>
      </c>
      <c r="N86" s="49">
        <f>AVERAGE('15.08 Entebbe-Kampala 24 hr'!N86,'16.08 Entebbe-Kampala 24'!N86)</f>
        <v>0</v>
      </c>
      <c r="O86" s="15">
        <f t="shared" si="35"/>
        <v>15.95489901746725</v>
      </c>
      <c r="P86" s="15">
        <f t="shared" si="36"/>
        <v>19.410343886462883</v>
      </c>
      <c r="R86" s="8"/>
      <c r="T86"/>
    </row>
    <row r="87" spans="2:20" ht="23.1" customHeight="1" x14ac:dyDescent="0.25">
      <c r="B87" s="23" t="s">
        <v>127</v>
      </c>
      <c r="C87" s="49">
        <f>AVERAGE('15.08 Entebbe-Kampala 24 hr'!C87,'16.08 Entebbe-Kampala 24'!C87)</f>
        <v>5.5</v>
      </c>
      <c r="D87" s="49">
        <f>AVERAGE('15.08 Entebbe-Kampala 24 hr'!D87,'16.08 Entebbe-Kampala 24'!D87)</f>
        <v>0</v>
      </c>
      <c r="E87" s="49">
        <f>AVERAGE('15.08 Entebbe-Kampala 24 hr'!E87,'16.08 Entebbe-Kampala 24'!E87)</f>
        <v>2.1166275473071341</v>
      </c>
      <c r="F87" s="49">
        <f>AVERAGE('15.08 Entebbe-Kampala 24 hr'!F87,'16.08 Entebbe-Kampala 24'!F87)</f>
        <v>2.1503220524017483</v>
      </c>
      <c r="G87" s="49">
        <f>AVERAGE('15.08 Entebbe-Kampala 24 hr'!G87,'16.08 Entebbe-Kampala 24'!G87)</f>
        <v>0.23892467248908314</v>
      </c>
      <c r="H87" s="49">
        <f>AVERAGE('15.08 Entebbe-Kampala 24 hr'!H87,'16.08 Entebbe-Kampala 24'!H87)</f>
        <v>0.11639919941775843</v>
      </c>
      <c r="I87" s="49">
        <f>AVERAGE('15.08 Entebbe-Kampala 24 hr'!I87,'16.08 Entebbe-Kampala 24'!I87)</f>
        <v>0.62794304949053892</v>
      </c>
      <c r="J87" s="49">
        <f>AVERAGE('15.08 Entebbe-Kampala 24 hr'!J87,'16.08 Entebbe-Kampala 24'!J87)</f>
        <v>5.2073326055312993E-2</v>
      </c>
      <c r="K87" s="49">
        <f>AVERAGE('15.08 Entebbe-Kampala 24 hr'!K87,'16.08 Entebbe-Kampala 24'!K87)</f>
        <v>4.9010189228529871E-2</v>
      </c>
      <c r="L87" s="49">
        <f>AVERAGE('15.08 Entebbe-Kampala 24 hr'!L87,'16.08 Entebbe-Kampala 24'!L87)</f>
        <v>5.2073326055312993E-2</v>
      </c>
      <c r="M87" s="49">
        <f>AVERAGE('15.08 Entebbe-Kampala 24 hr'!M87,'16.08 Entebbe-Kampala 24'!M87)</f>
        <v>3.0416948689956351</v>
      </c>
      <c r="N87" s="49">
        <f>AVERAGE('15.08 Entebbe-Kampala 24 hr'!N87,'16.08 Entebbe-Kampala 24'!N87)</f>
        <v>0</v>
      </c>
      <c r="O87" s="15">
        <f t="shared" si="35"/>
        <v>10.90337336244542</v>
      </c>
      <c r="P87" s="15">
        <f t="shared" si="36"/>
        <v>13.945068231441056</v>
      </c>
      <c r="R87" s="8"/>
      <c r="T87"/>
    </row>
    <row r="88" spans="2:20" ht="23.1" customHeight="1" x14ac:dyDescent="0.25">
      <c r="B88" s="25" t="s">
        <v>128</v>
      </c>
      <c r="C88" s="49">
        <f>AVERAGE('15.08 Entebbe-Kampala 24 hr'!C88,'16.08 Entebbe-Kampala 24'!C88)</f>
        <v>3</v>
      </c>
      <c r="D88" s="49">
        <f>AVERAGE('15.08 Entebbe-Kampala 24 hr'!D88,'16.08 Entebbe-Kampala 24'!D88)</f>
        <v>0</v>
      </c>
      <c r="E88" s="49">
        <f>AVERAGE('15.08 Entebbe-Kampala 24 hr'!E88,'16.08 Entebbe-Kampala 24'!E88)</f>
        <v>3.1694960880640446</v>
      </c>
      <c r="F88" s="49">
        <f>AVERAGE('15.08 Entebbe-Kampala 24 hr'!F88,'16.08 Entebbe-Kampala 24'!F88)</f>
        <v>2.2040322052401726</v>
      </c>
      <c r="G88" s="49">
        <f>AVERAGE('15.08 Entebbe-Kampala 24 hr'!G88,'16.08 Entebbe-Kampala 24'!G88)</f>
        <v>0.24489246724890806</v>
      </c>
      <c r="H88" s="49">
        <f>AVERAGE('15.08 Entebbe-Kampala 24 hr'!H88,'16.08 Entebbe-Kampala 24'!H88)</f>
        <v>0.11930658660844239</v>
      </c>
      <c r="I88" s="49">
        <f>AVERAGE('15.08 Entebbe-Kampala 24 hr'!I88,'16.08 Entebbe-Kampala 24'!I88)</f>
        <v>0.64362763828238656</v>
      </c>
      <c r="J88" s="49">
        <f>AVERAGE('15.08 Entebbe-Kampala 24 hr'!J88,'16.08 Entebbe-Kampala 24'!J88)</f>
        <v>5.3373999272197908E-2</v>
      </c>
      <c r="K88" s="49">
        <f>AVERAGE('15.08 Entebbe-Kampala 24 hr'!K88,'16.08 Entebbe-Kampala 24'!K88)</f>
        <v>5.0234352256186263E-2</v>
      </c>
      <c r="L88" s="49">
        <f>AVERAGE('15.08 Entebbe-Kampala 24 hr'!L88,'16.08 Entebbe-Kampala 24'!L88)</f>
        <v>5.3373999272197908E-2</v>
      </c>
      <c r="M88" s="49">
        <f>AVERAGE('15.08 Entebbe-Kampala 24 hr'!M88,'16.08 Entebbe-Kampala 24'!M88)</f>
        <v>3.11766948689956</v>
      </c>
      <c r="N88" s="49">
        <f>AVERAGE('15.08 Entebbe-Kampala 24 hr'!N88,'16.08 Entebbe-Kampala 24'!N88)</f>
        <v>0</v>
      </c>
      <c r="O88" s="15">
        <f t="shared" si="35"/>
        <v>9.5383373362445365</v>
      </c>
      <c r="P88" s="15">
        <f t="shared" si="36"/>
        <v>12.656006823144097</v>
      </c>
      <c r="R88" s="8"/>
      <c r="T88"/>
    </row>
    <row r="89" spans="2:20" ht="23.1" customHeight="1" x14ac:dyDescent="0.25">
      <c r="B89" s="23" t="s">
        <v>129</v>
      </c>
      <c r="C89" s="49">
        <f>AVERAGE('15.08 Entebbe-Kampala 24 hr'!C89,'16.08 Entebbe-Kampala 24'!C89)</f>
        <v>2</v>
      </c>
      <c r="D89" s="49">
        <f>AVERAGE('15.08 Entebbe-Kampala 24 hr'!D89,'16.08 Entebbe-Kampala 24'!D89)</f>
        <v>0</v>
      </c>
      <c r="E89" s="49">
        <f>AVERAGE('15.08 Entebbe-Kampala 24 hr'!E89,'16.08 Entebbe-Kampala 24'!E89)</f>
        <v>3.3287108806404673</v>
      </c>
      <c r="F89" s="49">
        <f>AVERAGE('15.08 Entebbe-Kampala 24 hr'!F89,'16.08 Entebbe-Kampala 24'!F89)</f>
        <v>1.8578220524017479</v>
      </c>
      <c r="G89" s="49">
        <f>AVERAGE('15.08 Entebbe-Kampala 24 hr'!G89,'16.08 Entebbe-Kampala 24'!G89)</f>
        <v>0.20642467248908308</v>
      </c>
      <c r="H89" s="49">
        <f>AVERAGE('15.08 Entebbe-Kampala 24 hr'!H89,'16.08 Entebbe-Kampala 24'!H89)</f>
        <v>0.1005658660844251</v>
      </c>
      <c r="I89" s="49">
        <f>AVERAGE('15.08 Entebbe-Kampala 24 hr'!I89,'16.08 Entebbe-Kampala 24'!I89)</f>
        <v>0.54252638282387222</v>
      </c>
      <c r="J89" s="49">
        <f>AVERAGE('15.08 Entebbe-Kampala 24 hr'!J89,'16.08 Entebbe-Kampala 24'!J89)</f>
        <v>4.4989992721979649E-2</v>
      </c>
      <c r="K89" s="49">
        <f>AVERAGE('15.08 Entebbe-Kampala 24 hr'!K89,'16.08 Entebbe-Kampala 24'!K89)</f>
        <v>4.2343522561863203E-2</v>
      </c>
      <c r="L89" s="49">
        <f>AVERAGE('15.08 Entebbe-Kampala 24 hr'!L89,'16.08 Entebbe-Kampala 24'!L89)</f>
        <v>4.4989992721979649E-2</v>
      </c>
      <c r="M89" s="49">
        <f>AVERAGE('15.08 Entebbe-Kampala 24 hr'!M89,'16.08 Entebbe-Kampala 24'!M89)</f>
        <v>2.6279448689956348</v>
      </c>
      <c r="N89" s="49">
        <f>AVERAGE('15.08 Entebbe-Kampala 24 hr'!N89,'16.08 Entebbe-Kampala 24'!N89)</f>
        <v>0</v>
      </c>
      <c r="O89" s="15">
        <f t="shared" si="35"/>
        <v>8.1683733624454202</v>
      </c>
      <c r="P89" s="15">
        <f t="shared" si="36"/>
        <v>10.796318231441056</v>
      </c>
      <c r="R89" s="8"/>
      <c r="T89"/>
    </row>
    <row r="90" spans="2:20" ht="23.1" customHeight="1" x14ac:dyDescent="0.25">
      <c r="B90" s="24" t="s">
        <v>130</v>
      </c>
      <c r="C90" s="49">
        <f>AVERAGE('15.08 Entebbe-Kampala 24 hr'!C90,'16.08 Entebbe-Kampala 24'!C90)</f>
        <v>2.5</v>
      </c>
      <c r="D90" s="49">
        <f>AVERAGE('15.08 Entebbe-Kampala 24 hr'!D90,'16.08 Entebbe-Kampala 24'!D90)</f>
        <v>0</v>
      </c>
      <c r="E90" s="49">
        <f>AVERAGE('15.08 Entebbe-Kampala 24 hr'!E90,'16.08 Entebbe-Kampala 24'!E90)</f>
        <v>4.3838155021834062</v>
      </c>
      <c r="F90" s="49">
        <f>AVERAGE('15.08 Entebbe-Kampala 24 hr'!F90,'16.08 Entebbe-Kampala 24'!F90)</f>
        <v>2.3278657205240174</v>
      </c>
      <c r="G90" s="49">
        <f>AVERAGE('15.08 Entebbe-Kampala 24 hr'!G90,'16.08 Entebbe-Kampala 24'!G90)</f>
        <v>0.25865174672489083</v>
      </c>
      <c r="H90" s="49">
        <f>AVERAGE('15.08 Entebbe-Kampala 24 hr'!H90,'16.08 Entebbe-Kampala 24'!H90)</f>
        <v>0.1260098253275109</v>
      </c>
      <c r="I90" s="49">
        <f>AVERAGE('15.08 Entebbe-Kampala 24 hr'!I90,'16.08 Entebbe-Kampala 24'!I90)</f>
        <v>0.67978984716157198</v>
      </c>
      <c r="J90" s="49">
        <f>AVERAGE('15.08 Entebbe-Kampala 24 hr'!J90,'16.08 Entebbe-Kampala 24'!J90)</f>
        <v>5.637281659388646E-2</v>
      </c>
      <c r="K90" s="49">
        <f>AVERAGE('15.08 Entebbe-Kampala 24 hr'!K90,'16.08 Entebbe-Kampala 24'!K90)</f>
        <v>5.3056768558951958E-2</v>
      </c>
      <c r="L90" s="49">
        <f>AVERAGE('15.08 Entebbe-Kampala 24 hr'!L90,'16.08 Entebbe-Kampala 24'!L90)</f>
        <v>5.637281659388646E-2</v>
      </c>
      <c r="M90" s="49">
        <f>AVERAGE('15.08 Entebbe-Kampala 24 hr'!M90,'16.08 Entebbe-Kampala 24'!M90)</f>
        <v>3.2928356986899558</v>
      </c>
      <c r="N90" s="49">
        <f>AVERAGE('15.08 Entebbe-Kampala 24 hr'!N90,'16.08 Entebbe-Kampala 24'!N90)</f>
        <v>0</v>
      </c>
      <c r="O90" s="15">
        <f t="shared" si="35"/>
        <v>10.441935043668122</v>
      </c>
      <c r="P90" s="15">
        <f t="shared" si="36"/>
        <v>13.734770742358078</v>
      </c>
      <c r="R90" s="8"/>
      <c r="T90"/>
    </row>
    <row r="91" spans="2:20" ht="23.1" customHeight="1" x14ac:dyDescent="0.25">
      <c r="B91" s="23" t="s">
        <v>131</v>
      </c>
      <c r="C91" s="49">
        <f>AVERAGE('15.08 Entebbe-Kampala 24 hr'!C91,'16.08 Entebbe-Kampala 24'!C91)</f>
        <v>2</v>
      </c>
      <c r="D91" s="49">
        <f>AVERAGE('15.08 Entebbe-Kampala 24 hr'!D91,'16.08 Entebbe-Kampala 24'!D91)</f>
        <v>0</v>
      </c>
      <c r="E91" s="49">
        <f>AVERAGE('15.08 Entebbe-Kampala 24 hr'!E91,'16.08 Entebbe-Kampala 24'!E91)</f>
        <v>3.8329821688500703</v>
      </c>
      <c r="F91" s="49">
        <f>AVERAGE('15.08 Entebbe-Kampala 24 hr'!F91,'16.08 Entebbe-Kampala 24'!F91)</f>
        <v>2.0353657205240161</v>
      </c>
      <c r="G91" s="49">
        <f>AVERAGE('15.08 Entebbe-Kampala 24 hr'!G91,'16.08 Entebbe-Kampala 24'!G91)</f>
        <v>0.22615174672489066</v>
      </c>
      <c r="H91" s="49">
        <f>AVERAGE('15.08 Entebbe-Kampala 24 hr'!H91,'16.08 Entebbe-Kampala 24'!H91)</f>
        <v>0.11017649199417749</v>
      </c>
      <c r="I91" s="49">
        <f>AVERAGE('15.08 Entebbe-Kampala 24 hr'!I91,'16.08 Entebbe-Kampala 24'!I91)</f>
        <v>0.59437318049490495</v>
      </c>
      <c r="J91" s="49">
        <f>AVERAGE('15.08 Entebbe-Kampala 24 hr'!J91,'16.08 Entebbe-Kampala 24'!J91)</f>
        <v>4.9289483260553088E-2</v>
      </c>
      <c r="K91" s="49">
        <f>AVERAGE('15.08 Entebbe-Kampala 24 hr'!K91,'16.08 Entebbe-Kampala 24'!K91)</f>
        <v>4.6390101892285263E-2</v>
      </c>
      <c r="L91" s="49">
        <f>AVERAGE('15.08 Entebbe-Kampala 24 hr'!L91,'16.08 Entebbe-Kampala 24'!L91)</f>
        <v>4.9289483260553088E-2</v>
      </c>
      <c r="M91" s="49">
        <f>AVERAGE('15.08 Entebbe-Kampala 24 hr'!M91,'16.08 Entebbe-Kampala 24'!M91)</f>
        <v>2.8790856986899542</v>
      </c>
      <c r="N91" s="49">
        <f>AVERAGE('15.08 Entebbe-Kampala 24 hr'!N91,'16.08 Entebbe-Kampala 24'!N91)</f>
        <v>0</v>
      </c>
      <c r="O91" s="15">
        <f t="shared" si="35"/>
        <v>8.9440183770014521</v>
      </c>
      <c r="P91" s="15">
        <f t="shared" si="36"/>
        <v>11.823104075691406</v>
      </c>
      <c r="R91" s="8"/>
      <c r="T91"/>
    </row>
    <row r="92" spans="2:20" ht="23.1" customHeight="1" x14ac:dyDescent="0.25">
      <c r="B92" s="25" t="s">
        <v>132</v>
      </c>
      <c r="C92" s="49">
        <f>AVERAGE('15.08 Entebbe-Kampala 24 hr'!C92,'16.08 Entebbe-Kampala 24'!C92)</f>
        <v>3.5562217976710309</v>
      </c>
      <c r="D92" s="49">
        <f>AVERAGE('15.08 Entebbe-Kampala 24 hr'!D92,'16.08 Entebbe-Kampala 24'!D92)</f>
        <v>0</v>
      </c>
      <c r="E92" s="49">
        <f>AVERAGE('15.08 Entebbe-Kampala 24 hr'!E92,'16.08 Entebbe-Kampala 24'!E92)</f>
        <v>3.282148835516737</v>
      </c>
      <c r="F92" s="49">
        <f>AVERAGE('15.08 Entebbe-Kampala 24 hr'!F92,'16.08 Entebbe-Kampala 24'!F92)</f>
        <v>1.7428657205240161</v>
      </c>
      <c r="G92" s="49">
        <f>AVERAGE('15.08 Entebbe-Kampala 24 hr'!G92,'16.08 Entebbe-Kampala 24'!G92)</f>
        <v>0.19365174672489069</v>
      </c>
      <c r="H92" s="49">
        <f>AVERAGE('15.08 Entebbe-Kampala 24 hr'!H92,'16.08 Entebbe-Kampala 24'!H92)</f>
        <v>9.4343158660844167E-2</v>
      </c>
      <c r="I92" s="49">
        <f>AVERAGE('15.08 Entebbe-Kampala 24 hr'!I92,'16.08 Entebbe-Kampala 24'!I92)</f>
        <v>0.50895651382823837</v>
      </c>
      <c r="J92" s="49">
        <f>AVERAGE('15.08 Entebbe-Kampala 24 hr'!J92,'16.08 Entebbe-Kampala 24'!J92)</f>
        <v>4.2206149927219758E-2</v>
      </c>
      <c r="K92" s="49">
        <f>AVERAGE('15.08 Entebbe-Kampala 24 hr'!K92,'16.08 Entebbe-Kampala 24'!K92)</f>
        <v>3.9723435225618602E-2</v>
      </c>
      <c r="L92" s="49">
        <f>AVERAGE('15.08 Entebbe-Kampala 24 hr'!L92,'16.08 Entebbe-Kampala 24'!L92)</f>
        <v>4.2206149927219765E-2</v>
      </c>
      <c r="M92" s="49">
        <f>AVERAGE('15.08 Entebbe-Kampala 24 hr'!M92,'16.08 Entebbe-Kampala 24'!M92)</f>
        <v>2.4653356986899544</v>
      </c>
      <c r="N92" s="49">
        <f>AVERAGE('15.08 Entebbe-Kampala 24 hr'!N92,'16.08 Entebbe-Kampala 24'!N92)</f>
        <v>0</v>
      </c>
      <c r="O92" s="15">
        <f t="shared" si="35"/>
        <v>9.5023235080058139</v>
      </c>
      <c r="P92" s="15">
        <f t="shared" si="36"/>
        <v>11.967659206695767</v>
      </c>
      <c r="R92" s="8"/>
      <c r="T92"/>
    </row>
    <row r="93" spans="2:20" ht="23.1" customHeight="1" x14ac:dyDescent="0.25">
      <c r="B93" s="23" t="s">
        <v>133</v>
      </c>
      <c r="C93" s="49">
        <f>AVERAGE('15.08 Entebbe-Kampala 24 hr'!C93,'16.08 Entebbe-Kampala 24'!C93)</f>
        <v>3.0303884643376979</v>
      </c>
      <c r="D93" s="49">
        <f>AVERAGE('15.08 Entebbe-Kampala 24 hr'!D93,'16.08 Entebbe-Kampala 24'!D93)</f>
        <v>0</v>
      </c>
      <c r="E93" s="49">
        <f>AVERAGE('15.08 Entebbe-Kampala 24 hr'!E93,'16.08 Entebbe-Kampala 24'!E93)</f>
        <v>2.1804821688500704</v>
      </c>
      <c r="F93" s="49">
        <f>AVERAGE('15.08 Entebbe-Kampala 24 hr'!F93,'16.08 Entebbe-Kampala 24'!F93)</f>
        <v>1.1578657205240162</v>
      </c>
      <c r="G93" s="49">
        <f>AVERAGE('15.08 Entebbe-Kampala 24 hr'!G93,'16.08 Entebbe-Kampala 24'!G93)</f>
        <v>0.12865174672489069</v>
      </c>
      <c r="H93" s="49">
        <f>AVERAGE('15.08 Entebbe-Kampala 24 hr'!H93,'16.08 Entebbe-Kampala 24'!H93)</f>
        <v>6.2676491994177505E-2</v>
      </c>
      <c r="I93" s="49">
        <f>AVERAGE('15.08 Entebbe-Kampala 24 hr'!I93,'16.08 Entebbe-Kampala 24'!I93)</f>
        <v>0.33812318049490497</v>
      </c>
      <c r="J93" s="49">
        <f>AVERAGE('15.08 Entebbe-Kampala 24 hr'!J93,'16.08 Entebbe-Kampala 24'!J93)</f>
        <v>2.8039483260553097E-2</v>
      </c>
      <c r="K93" s="49">
        <f>AVERAGE('15.08 Entebbe-Kampala 24 hr'!K93,'16.08 Entebbe-Kampala 24'!K93)</f>
        <v>2.6390101892285266E-2</v>
      </c>
      <c r="L93" s="49">
        <f>AVERAGE('15.08 Entebbe-Kampala 24 hr'!L93,'16.08 Entebbe-Kampala 24'!L93)</f>
        <v>2.8039483260553097E-2</v>
      </c>
      <c r="M93" s="49">
        <f>AVERAGE('15.08 Entebbe-Kampala 24 hr'!M93,'16.08 Entebbe-Kampala 24'!M93)</f>
        <v>1.6378356986899543</v>
      </c>
      <c r="N93" s="49">
        <f>AVERAGE('15.08 Entebbe-Kampala 24 hr'!N93,'16.08 Entebbe-Kampala 24'!N93)</f>
        <v>0</v>
      </c>
      <c r="O93" s="15">
        <f t="shared" si="35"/>
        <v>6.9806568413391492</v>
      </c>
      <c r="P93" s="15">
        <f t="shared" si="36"/>
        <v>8.6184925400291039</v>
      </c>
      <c r="R93" s="8"/>
      <c r="T93"/>
    </row>
    <row r="94" spans="2:20" ht="23.1" customHeight="1" x14ac:dyDescent="0.25">
      <c r="B94" s="24" t="s">
        <v>134</v>
      </c>
      <c r="C94" s="49">
        <f>AVERAGE('15.08 Entebbe-Kampala 24 hr'!C94,'16.08 Entebbe-Kampala 24'!C94)</f>
        <v>1</v>
      </c>
      <c r="D94" s="49">
        <f>AVERAGE('15.08 Entebbe-Kampala 24 hr'!D94,'16.08 Entebbe-Kampala 24'!D94)</f>
        <v>0</v>
      </c>
      <c r="E94" s="49">
        <f>AVERAGE('15.08 Entebbe-Kampala 24 hr'!E94,'16.08 Entebbe-Kampala 24'!E94)</f>
        <v>5.8811681222707417</v>
      </c>
      <c r="F94" s="49">
        <f>AVERAGE('15.08 Entebbe-Kampala 24 hr'!F94,'16.08 Entebbe-Kampala 24'!F94)</f>
        <v>3.1229803493449784</v>
      </c>
      <c r="G94" s="49">
        <f>AVERAGE('15.08 Entebbe-Kampala 24 hr'!G94,'16.08 Entebbe-Kampala 24'!G94)</f>
        <v>0.34699781659388645</v>
      </c>
      <c r="H94" s="49">
        <f>AVERAGE('15.08 Entebbe-Kampala 24 hr'!H94,'16.08 Entebbe-Kampala 24'!H94)</f>
        <v>0.16905021834061135</v>
      </c>
      <c r="I94" s="49">
        <f>AVERAGE('15.08 Entebbe-Kampala 24 hr'!I94,'16.08 Entebbe-Kampala 24'!I94)</f>
        <v>0.91198144104803491</v>
      </c>
      <c r="J94" s="49">
        <f>AVERAGE('15.08 Entebbe-Kampala 24 hr'!J94,'16.08 Entebbe-Kampala 24'!J94)</f>
        <v>7.5627729257641912E-2</v>
      </c>
      <c r="K94" s="49">
        <f>AVERAGE('15.08 Entebbe-Kampala 24 hr'!K94,'16.08 Entebbe-Kampala 24'!K94)</f>
        <v>7.1179039301310046E-2</v>
      </c>
      <c r="L94" s="49">
        <f>AVERAGE('15.08 Entebbe-Kampala 24 hr'!L94,'16.08 Entebbe-Kampala 24'!L94)</f>
        <v>7.5627729257641926E-2</v>
      </c>
      <c r="M94" s="49">
        <f>AVERAGE('15.08 Entebbe-Kampala 24 hr'!M94,'16.08 Entebbe-Kampala 24'!M94)</f>
        <v>4.4175491266375548</v>
      </c>
      <c r="N94" s="49">
        <f>AVERAGE('15.08 Entebbe-Kampala 24 hr'!N94,'16.08 Entebbe-Kampala 24'!N94)</f>
        <v>0</v>
      </c>
      <c r="O94" s="15">
        <f t="shared" si="35"/>
        <v>11.654612445414845</v>
      </c>
      <c r="P94" s="15">
        <f t="shared" si="36"/>
        <v>16.072161572052401</v>
      </c>
      <c r="R94" s="8"/>
      <c r="T94"/>
    </row>
    <row r="95" spans="2:20" ht="23.1" customHeight="1" x14ac:dyDescent="0.25">
      <c r="B95" s="23" t="s">
        <v>135</v>
      </c>
      <c r="C95" s="49">
        <f>AVERAGE('15.08 Entebbe-Kampala 24 hr'!C95,'16.08 Entebbe-Kampala 24'!C95)</f>
        <v>3</v>
      </c>
      <c r="D95" s="49">
        <f>AVERAGE('15.08 Entebbe-Kampala 24 hr'!D95,'16.08 Entebbe-Kampala 24'!D95)</f>
        <v>0</v>
      </c>
      <c r="E95" s="49">
        <f>AVERAGE('15.08 Entebbe-Kampala 24 hr'!E95,'16.08 Entebbe-Kampala 24'!E95)</f>
        <v>7.2257114264919924</v>
      </c>
      <c r="F95" s="49">
        <f>AVERAGE('15.08 Entebbe-Kampala 24 hr'!F95,'16.08 Entebbe-Kampala 24'!F95)</f>
        <v>4.2929803493449761</v>
      </c>
      <c r="G95" s="49">
        <f>AVERAGE('15.08 Entebbe-Kampala 24 hr'!G95,'16.08 Entebbe-Kampala 24'!G95)</f>
        <v>0.47699781659388624</v>
      </c>
      <c r="H95" s="49">
        <f>AVERAGE('15.08 Entebbe-Kampala 24 hr'!H95,'16.08 Entebbe-Kampala 24'!H95)</f>
        <v>0.23238355167394456</v>
      </c>
      <c r="I95" s="49">
        <f>AVERAGE('15.08 Entebbe-Kampala 24 hr'!I95,'16.08 Entebbe-Kampala 24'!I95)</f>
        <v>1.253648107714701</v>
      </c>
      <c r="J95" s="49">
        <f>AVERAGE('15.08 Entebbe-Kampala 24 hr'!J95,'16.08 Entebbe-Kampala 24'!J95)</f>
        <v>0.10396106259097521</v>
      </c>
      <c r="K95" s="49">
        <f>AVERAGE('15.08 Entebbe-Kampala 24 hr'!K95,'16.08 Entebbe-Kampala 24'!K95)</f>
        <v>9.7845705967976676E-2</v>
      </c>
      <c r="L95" s="49">
        <f>AVERAGE('15.08 Entebbe-Kampala 24 hr'!L95,'16.08 Entebbe-Kampala 24'!L95)</f>
        <v>0.10396106259097521</v>
      </c>
      <c r="M95" s="49">
        <f>AVERAGE('15.08 Entebbe-Kampala 24 hr'!M95,'16.08 Entebbe-Kampala 24'!M95)</f>
        <v>6.0725491266375515</v>
      </c>
      <c r="N95" s="49">
        <f>AVERAGE('15.08 Entebbe-Kampala 24 hr'!N95,'16.08 Entebbe-Kampala 24'!N95)</f>
        <v>0</v>
      </c>
      <c r="O95" s="15">
        <f t="shared" si="35"/>
        <v>16.787489082969429</v>
      </c>
      <c r="P95" s="15">
        <f t="shared" si="36"/>
        <v>22.86003820960698</v>
      </c>
      <c r="R95" s="8"/>
      <c r="T95"/>
    </row>
    <row r="96" spans="2:20" ht="23.1" customHeight="1" x14ac:dyDescent="0.25">
      <c r="B96" s="25" t="s">
        <v>136</v>
      </c>
      <c r="C96" s="49">
        <f>AVERAGE('15.08 Entebbe-Kampala 24 hr'!C96,'16.08 Entebbe-Kampala 24'!C96)</f>
        <v>6.5</v>
      </c>
      <c r="D96" s="49">
        <f>AVERAGE('15.08 Entebbe-Kampala 24 hr'!D96,'16.08 Entebbe-Kampala 24'!D96)</f>
        <v>0</v>
      </c>
      <c r="E96" s="49">
        <f>AVERAGE('15.08 Entebbe-Kampala 24 hr'!E96,'16.08 Entebbe-Kampala 24'!E96)</f>
        <v>8.0894614264919937</v>
      </c>
      <c r="F96" s="49">
        <f>AVERAGE('15.08 Entebbe-Kampala 24 hr'!F96,'16.08 Entebbe-Kampala 24'!F96)</f>
        <v>5.1704803493449765</v>
      </c>
      <c r="G96" s="49">
        <f>AVERAGE('15.08 Entebbe-Kampala 24 hr'!G96,'16.08 Entebbe-Kampala 24'!G96)</f>
        <v>0.57449781659388632</v>
      </c>
      <c r="H96" s="49">
        <f>AVERAGE('15.08 Entebbe-Kampala 24 hr'!H96,'16.08 Entebbe-Kampala 24'!H96)</f>
        <v>0.27988355167394458</v>
      </c>
      <c r="I96" s="49">
        <f>AVERAGE('15.08 Entebbe-Kampala 24 hr'!I96,'16.08 Entebbe-Kampala 24'!I96)</f>
        <v>1.5098981077147011</v>
      </c>
      <c r="J96" s="49">
        <f>AVERAGE('15.08 Entebbe-Kampala 24 hr'!J96,'16.08 Entebbe-Kampala 24'!J96)</f>
        <v>0.1252110625909752</v>
      </c>
      <c r="K96" s="49">
        <f>AVERAGE('15.08 Entebbe-Kampala 24 hr'!K96,'16.08 Entebbe-Kampala 24'!K96)</f>
        <v>0.11784570596797667</v>
      </c>
      <c r="L96" s="49">
        <f>AVERAGE('15.08 Entebbe-Kampala 24 hr'!L96,'16.08 Entebbe-Kampala 24'!L96)</f>
        <v>0.12521106259097523</v>
      </c>
      <c r="M96" s="49">
        <f>AVERAGE('15.08 Entebbe-Kampala 24 hr'!M96,'16.08 Entebbe-Kampala 24'!M96)</f>
        <v>7.3137991266375515</v>
      </c>
      <c r="N96" s="49">
        <f>AVERAGE('15.08 Entebbe-Kampala 24 hr'!N96,'16.08 Entebbe-Kampala 24'!N96)</f>
        <v>0</v>
      </c>
      <c r="O96" s="15">
        <f t="shared" si="35"/>
        <v>22.492489082969428</v>
      </c>
      <c r="P96" s="15">
        <f t="shared" si="36"/>
        <v>29.806288209606979</v>
      </c>
      <c r="R96" s="8"/>
      <c r="T96"/>
    </row>
    <row r="97" spans="2:20" ht="23.1" customHeight="1" x14ac:dyDescent="0.25">
      <c r="B97" s="23" t="s">
        <v>137</v>
      </c>
      <c r="C97" s="49">
        <f>AVERAGE('15.08 Entebbe-Kampala 24 hr'!C97,'16.08 Entebbe-Kampala 24'!C97)</f>
        <v>6.5</v>
      </c>
      <c r="D97" s="49">
        <f>AVERAGE('15.08 Entebbe-Kampala 24 hr'!D97,'16.08 Entebbe-Kampala 24'!D97)</f>
        <v>0</v>
      </c>
      <c r="E97" s="49">
        <f>AVERAGE('15.08 Entebbe-Kampala 24 hr'!E97,'16.08 Entebbe-Kampala 24'!E97)</f>
        <v>10.948834788937406</v>
      </c>
      <c r="F97" s="49">
        <f>AVERAGE('15.08 Entebbe-Kampala 24 hr'!F97,'16.08 Entebbe-Kampala 24'!F97)</f>
        <v>5.8139803493449769</v>
      </c>
      <c r="G97" s="49">
        <f>AVERAGE('15.08 Entebbe-Kampala 24 hr'!G97,'16.08 Entebbe-Kampala 24'!G97)</f>
        <v>0.64599781659388622</v>
      </c>
      <c r="H97" s="49">
        <f>AVERAGE('15.08 Entebbe-Kampala 24 hr'!H97,'16.08 Entebbe-Kampala 24'!H97)</f>
        <v>0.3147168850072779</v>
      </c>
      <c r="I97" s="49">
        <f>AVERAGE('15.08 Entebbe-Kampala 24 hr'!I97,'16.08 Entebbe-Kampala 24'!I97)</f>
        <v>1.6978147743813676</v>
      </c>
      <c r="J97" s="49">
        <f>AVERAGE('15.08 Entebbe-Kampala 24 hr'!J97,'16.08 Entebbe-Kampala 24'!J97)</f>
        <v>0.14079439592430854</v>
      </c>
      <c r="K97" s="49">
        <f>AVERAGE('15.08 Entebbe-Kampala 24 hr'!K97,'16.08 Entebbe-Kampala 24'!K97)</f>
        <v>0.13251237263464333</v>
      </c>
      <c r="L97" s="49">
        <f>AVERAGE('15.08 Entebbe-Kampala 24 hr'!L97,'16.08 Entebbe-Kampala 24'!L97)</f>
        <v>0.14079439592430854</v>
      </c>
      <c r="M97" s="49">
        <f>AVERAGE('15.08 Entebbe-Kampala 24 hr'!M97,'16.08 Entebbe-Kampala 24'!M97)</f>
        <v>8.2240491266375511</v>
      </c>
      <c r="N97" s="49">
        <f>AVERAGE('15.08 Entebbe-Kampala 24 hr'!N97,'16.08 Entebbe-Kampala 24'!N97)</f>
        <v>0</v>
      </c>
      <c r="O97" s="15">
        <f t="shared" si="35"/>
        <v>26.335445778748177</v>
      </c>
      <c r="P97" s="15">
        <f t="shared" si="36"/>
        <v>34.559494905385726</v>
      </c>
      <c r="R97" s="8"/>
      <c r="T97"/>
    </row>
    <row r="98" spans="2:20" ht="23.1" customHeight="1" x14ac:dyDescent="0.25">
      <c r="B98" s="24" t="s">
        <v>138</v>
      </c>
      <c r="C98" s="49">
        <f>AVERAGE('15.08 Entebbe-Kampala 24 hr'!C98,'16.08 Entebbe-Kampala 24'!C98)</f>
        <v>9</v>
      </c>
      <c r="D98" s="49">
        <f>AVERAGE('15.08 Entebbe-Kampala 24 hr'!D98,'16.08 Entebbe-Kampala 24'!D98)</f>
        <v>0</v>
      </c>
      <c r="E98" s="49">
        <f>AVERAGE('15.08 Entebbe-Kampala 24 hr'!E98,'16.08 Entebbe-Kampala 24'!E98)</f>
        <v>13.355076419213972</v>
      </c>
      <c r="F98" s="49">
        <f>AVERAGE('15.08 Entebbe-Kampala 24 hr'!F98,'16.08 Entebbe-Kampala 24'!F98)</f>
        <v>7.4721615720524017</v>
      </c>
      <c r="G98" s="49">
        <f>AVERAGE('15.08 Entebbe-Kampala 24 hr'!G98,'16.08 Entebbe-Kampala 24'!G98)</f>
        <v>0.83024017467248901</v>
      </c>
      <c r="H98" s="49">
        <f>AVERAGE('15.08 Entebbe-Kampala 24 hr'!H98,'16.08 Entebbe-Kampala 24'!H98)</f>
        <v>0.40447598253275102</v>
      </c>
      <c r="I98" s="49">
        <f>AVERAGE('15.08 Entebbe-Kampala 24 hr'!I98,'16.08 Entebbe-Kampala 24'!I98)</f>
        <v>2.1820414847161573</v>
      </c>
      <c r="J98" s="49">
        <f>AVERAGE('15.08 Entebbe-Kampala 24 hr'!J98,'16.08 Entebbe-Kampala 24'!J98)</f>
        <v>0.18094978165938863</v>
      </c>
      <c r="K98" s="49">
        <f>AVERAGE('15.08 Entebbe-Kampala 24 hr'!K98,'16.08 Entebbe-Kampala 24'!K98)</f>
        <v>0.1703056768558952</v>
      </c>
      <c r="L98" s="49">
        <f>AVERAGE('15.08 Entebbe-Kampala 24 hr'!L98,'16.08 Entebbe-Kampala 24'!L98)</f>
        <v>0.18094978165938863</v>
      </c>
      <c r="M98" s="49">
        <f>AVERAGE('15.08 Entebbe-Kampala 24 hr'!M98,'16.08 Entebbe-Kampala 24'!M98)</f>
        <v>10.569596069868995</v>
      </c>
      <c r="N98" s="49">
        <f>AVERAGE('15.08 Entebbe-Kampala 24 hr'!N98,'16.08 Entebbe-Kampala 24'!N98)</f>
        <v>0</v>
      </c>
      <c r="O98" s="15">
        <f t="shared" si="35"/>
        <v>33.776200873362441</v>
      </c>
      <c r="P98" s="15">
        <f t="shared" si="36"/>
        <v>44.345796943231434</v>
      </c>
      <c r="R98" s="8"/>
      <c r="T98"/>
    </row>
    <row r="99" spans="2:20" ht="23.1" customHeight="1" x14ac:dyDescent="0.25">
      <c r="B99" s="23" t="s">
        <v>139</v>
      </c>
      <c r="C99" s="49">
        <f>AVERAGE('15.08 Entebbe-Kampala 24 hr'!C99,'16.08 Entebbe-Kampala 24'!C99)</f>
        <v>19.654559679767111</v>
      </c>
      <c r="D99" s="49">
        <f>AVERAGE('15.08 Entebbe-Kampala 24 hr'!D99,'16.08 Entebbe-Kampala 24'!D99)</f>
        <v>0</v>
      </c>
      <c r="E99" s="49">
        <f>AVERAGE('15.08 Entebbe-Kampala 24 hr'!E99,'16.08 Entebbe-Kampala 24'!E99)</f>
        <v>16.274839883551685</v>
      </c>
      <c r="F99" s="49">
        <f>AVERAGE('15.08 Entebbe-Kampala 24 hr'!F99,'16.08 Entebbe-Kampala 24'!F99)</f>
        <v>8.6421615720524088</v>
      </c>
      <c r="G99" s="49">
        <f>AVERAGE('15.08 Entebbe-Kampala 24 hr'!G99,'16.08 Entebbe-Kampala 24'!G99)</f>
        <v>0.96024017467248968</v>
      </c>
      <c r="H99" s="49">
        <f>AVERAGE('15.08 Entebbe-Kampala 24 hr'!H99,'16.08 Entebbe-Kampala 24'!H99)</f>
        <v>0.46780931586608471</v>
      </c>
      <c r="I99" s="49">
        <f>AVERAGE('15.08 Entebbe-Kampala 24 hr'!I99,'16.08 Entebbe-Kampala 24'!I99)</f>
        <v>2.5237081513828254</v>
      </c>
      <c r="J99" s="49">
        <f>AVERAGE('15.08 Entebbe-Kampala 24 hr'!J99,'16.08 Entebbe-Kampala 24'!J99)</f>
        <v>0.20928311499272212</v>
      </c>
      <c r="K99" s="49">
        <f>AVERAGE('15.08 Entebbe-Kampala 24 hr'!K99,'16.08 Entebbe-Kampala 24'!K99)</f>
        <v>0.19697234352256199</v>
      </c>
      <c r="L99" s="49">
        <f>AVERAGE('15.08 Entebbe-Kampala 24 hr'!L99,'16.08 Entebbe-Kampala 24'!L99)</f>
        <v>0.20928311499272212</v>
      </c>
      <c r="M99" s="49">
        <f>AVERAGE('15.08 Entebbe-Kampala 24 hr'!M99,'16.08 Entebbe-Kampala 24'!M99)</f>
        <v>13.110884279475986</v>
      </c>
      <c r="N99" s="49">
        <f>AVERAGE('15.08 Entebbe-Kampala 24 hr'!N99,'16.08 Entebbe-Kampala 24'!N99)</f>
        <v>0</v>
      </c>
      <c r="O99" s="15">
        <f t="shared" si="35"/>
        <v>49.138857350800613</v>
      </c>
      <c r="P99" s="15">
        <f t="shared" si="36"/>
        <v>62.249741630276603</v>
      </c>
      <c r="R99" s="8"/>
      <c r="T99"/>
    </row>
    <row r="100" spans="2:20" ht="23.1" customHeight="1" x14ac:dyDescent="0.25">
      <c r="B100" s="25" t="s">
        <v>140</v>
      </c>
      <c r="C100" s="49">
        <f>AVERAGE('15.08 Entebbe-Kampala 24 hr'!C100,'16.08 Entebbe-Kampala 24'!C100)</f>
        <v>20</v>
      </c>
      <c r="D100" s="49">
        <f>AVERAGE('15.08 Entebbe-Kampala 24 hr'!D100,'16.08 Entebbe-Kampala 24'!D100)</f>
        <v>0</v>
      </c>
      <c r="E100" s="49">
        <f>AVERAGE('15.08 Entebbe-Kampala 24 hr'!E100,'16.08 Entebbe-Kampala 24'!E100)</f>
        <v>17.734243085880646</v>
      </c>
      <c r="F100" s="49">
        <f>AVERAGE('15.08 Entebbe-Kampala 24 hr'!F100,'16.08 Entebbe-Kampala 24'!F100)</f>
        <v>10.397161572052408</v>
      </c>
      <c r="G100" s="49">
        <f>AVERAGE('15.08 Entebbe-Kampala 24 hr'!G100,'16.08 Entebbe-Kampala 24'!G100)</f>
        <v>1.1552401746724899</v>
      </c>
      <c r="H100" s="49">
        <f>AVERAGE('15.08 Entebbe-Kampala 24 hr'!H100,'16.08 Entebbe-Kampala 24'!H100)</f>
        <v>0.56280931586608474</v>
      </c>
      <c r="I100" s="49">
        <f>AVERAGE('15.08 Entebbe-Kampala 24 hr'!I100,'16.08 Entebbe-Kampala 24'!I100)</f>
        <v>3.0362081513828256</v>
      </c>
      <c r="J100" s="49">
        <f>AVERAGE('15.08 Entebbe-Kampala 24 hr'!J100,'16.08 Entebbe-Kampala 24'!J100)</f>
        <v>0.2517831149927221</v>
      </c>
      <c r="K100" s="49">
        <f>AVERAGE('15.08 Entebbe-Kampala 24 hr'!K100,'16.08 Entebbe-Kampala 24'!K100)</f>
        <v>0.236972343522562</v>
      </c>
      <c r="L100" s="49">
        <f>AVERAGE('15.08 Entebbe-Kampala 24 hr'!L100,'16.08 Entebbe-Kampala 24'!L100)</f>
        <v>0.2517831149927221</v>
      </c>
      <c r="M100" s="49">
        <f>AVERAGE('15.08 Entebbe-Kampala 24 hr'!M100,'16.08 Entebbe-Kampala 24'!M100)</f>
        <v>14.707096069869003</v>
      </c>
      <c r="N100" s="49">
        <f>AVERAGE('15.08 Entebbe-Kampala 24 hr'!N100,'16.08 Entebbe-Kampala 24'!N100)</f>
        <v>0</v>
      </c>
      <c r="O100" s="15">
        <f t="shared" si="35"/>
        <v>53.626200873362457</v>
      </c>
      <c r="P100" s="15">
        <f t="shared" si="36"/>
        <v>68.33329694323146</v>
      </c>
      <c r="R100" s="8"/>
      <c r="T100"/>
    </row>
    <row r="101" spans="2:20" ht="23.1" customHeight="1" x14ac:dyDescent="0.25">
      <c r="B101" s="23" t="s">
        <v>141</v>
      </c>
      <c r="C101" s="49">
        <f>AVERAGE('15.08 Entebbe-Kampala 24 hr'!C101,'16.08 Entebbe-Kampala 24'!C101)</f>
        <v>25.70622634643378</v>
      </c>
      <c r="D101" s="49">
        <f>AVERAGE('15.08 Entebbe-Kampala 24 hr'!D101,'16.08 Entebbe-Kampala 24'!D101)</f>
        <v>0</v>
      </c>
      <c r="E101" s="49">
        <f>AVERAGE('15.08 Entebbe-Kampala 24 hr'!E101,'16.08 Entebbe-Kampala 24'!E101)</f>
        <v>12.158409752547314</v>
      </c>
      <c r="F101" s="49">
        <f>AVERAGE('15.08 Entebbe-Kampala 24 hr'!F101,'16.08 Entebbe-Kampala 24'!F101)</f>
        <v>9.8121615720524087</v>
      </c>
      <c r="G101" s="49">
        <f>AVERAGE('15.08 Entebbe-Kampala 24 hr'!G101,'16.08 Entebbe-Kampala 24'!G101)</f>
        <v>1.0902401746724899</v>
      </c>
      <c r="H101" s="49">
        <f>AVERAGE('15.08 Entebbe-Kampala 24 hr'!H101,'16.08 Entebbe-Kampala 24'!H101)</f>
        <v>0.53114264919941812</v>
      </c>
      <c r="I101" s="49">
        <f>AVERAGE('15.08 Entebbe-Kampala 24 hr'!I101,'16.08 Entebbe-Kampala 24'!I101)</f>
        <v>2.8653748180494927</v>
      </c>
      <c r="J101" s="49">
        <f>AVERAGE('15.08 Entebbe-Kampala 24 hr'!J101,'16.08 Entebbe-Kampala 24'!J101)</f>
        <v>0.23761644832605544</v>
      </c>
      <c r="K101" s="49">
        <f>AVERAGE('15.08 Entebbe-Kampala 24 hr'!K101,'16.08 Entebbe-Kampala 24'!K101)</f>
        <v>0.22363901018922866</v>
      </c>
      <c r="L101" s="49">
        <f>AVERAGE('15.08 Entebbe-Kampala 24 hr'!L101,'16.08 Entebbe-Kampala 24'!L101)</f>
        <v>0.23761644832605547</v>
      </c>
      <c r="M101" s="49">
        <f>AVERAGE('15.08 Entebbe-Kampala 24 hr'!M101,'16.08 Entebbe-Kampala 24'!M101)</f>
        <v>13.879596069869004</v>
      </c>
      <c r="N101" s="49">
        <f>AVERAGE('15.08 Entebbe-Kampala 24 hr'!N101,'16.08 Entebbe-Kampala 24'!N101)</f>
        <v>0</v>
      </c>
      <c r="O101" s="15">
        <f t="shared" si="35"/>
        <v>52.862427219796253</v>
      </c>
      <c r="P101" s="15">
        <f t="shared" si="36"/>
        <v>66.742023289665255</v>
      </c>
      <c r="R101" s="8"/>
      <c r="T101"/>
    </row>
    <row r="102" spans="2:20" ht="23.1" customHeight="1" x14ac:dyDescent="0.25">
      <c r="B102" s="24" t="s">
        <v>142</v>
      </c>
      <c r="C102" s="49">
        <f>AVERAGE('15.08 Entebbe-Kampala 24 hr'!C102,'16.08 Entebbe-Kampala 24'!C102)</f>
        <v>23.319336790393013</v>
      </c>
      <c r="D102" s="49">
        <f>AVERAGE('15.08 Entebbe-Kampala 24 hr'!D102,'16.08 Entebbe-Kampala 24'!D102)</f>
        <v>0</v>
      </c>
      <c r="E102" s="49">
        <f>AVERAGE('15.08 Entebbe-Kampala 24 hr'!E102,'16.08 Entebbe-Kampala 24'!E102)</f>
        <v>18.59964519650655</v>
      </c>
      <c r="F102" s="49">
        <f>AVERAGE('15.08 Entebbe-Kampala 24 hr'!F102,'16.08 Entebbe-Kampala 24'!F102)</f>
        <v>9.8766648471615728</v>
      </c>
      <c r="G102" s="49">
        <f>AVERAGE('15.08 Entebbe-Kampala 24 hr'!G102,'16.08 Entebbe-Kampala 24'!G102)</f>
        <v>1.0974072052401747</v>
      </c>
      <c r="H102" s="49">
        <f>AVERAGE('15.08 Entebbe-Kampala 24 hr'!H102,'16.08 Entebbe-Kampala 24'!H102)</f>
        <v>0.53463427947598252</v>
      </c>
      <c r="I102" s="49">
        <f>AVERAGE('15.08 Entebbe-Kampala 24 hr'!I102,'16.08 Entebbe-Kampala 24'!I102)</f>
        <v>2.8842112445414849</v>
      </c>
      <c r="J102" s="49">
        <f>AVERAGE('15.08 Entebbe-Kampala 24 hr'!J102,'16.08 Entebbe-Kampala 24'!J102)</f>
        <v>0.23917849344978165</v>
      </c>
      <c r="K102" s="49">
        <f>AVERAGE('15.08 Entebbe-Kampala 24 hr'!K102,'16.08 Entebbe-Kampala 24'!K102)</f>
        <v>0.22510917030567684</v>
      </c>
      <c r="L102" s="49">
        <f>AVERAGE('15.08 Entebbe-Kampala 24 hr'!L102,'16.08 Entebbe-Kampala 24'!L102)</f>
        <v>0.23917849344978165</v>
      </c>
      <c r="M102" s="49">
        <f>AVERAGE('15.08 Entebbe-Kampala 24 hr'!M102,'16.08 Entebbe-Kampala 24'!M102)</f>
        <v>13.97083788209607</v>
      </c>
      <c r="N102" s="49">
        <f>AVERAGE('15.08 Entebbe-Kampala 24 hr'!N102,'16.08 Entebbe-Kampala 24'!N102)</f>
        <v>0</v>
      </c>
      <c r="O102" s="15">
        <f t="shared" si="35"/>
        <v>57.015365720524024</v>
      </c>
      <c r="P102" s="15">
        <f t="shared" si="36"/>
        <v>70.986203602620094</v>
      </c>
      <c r="R102" s="8"/>
      <c r="T102"/>
    </row>
    <row r="103" spans="2:20" ht="23.1" customHeight="1" x14ac:dyDescent="0.25">
      <c r="B103" s="23" t="s">
        <v>143</v>
      </c>
      <c r="C103" s="49">
        <f>AVERAGE('15.08 Entebbe-Kampala 24 hr'!C103,'16.08 Entebbe-Kampala 24'!C103)</f>
        <v>26.88392012372633</v>
      </c>
      <c r="D103" s="49">
        <f>AVERAGE('15.08 Entebbe-Kampala 24 hr'!D103,'16.08 Entebbe-Kampala 24'!D103)</f>
        <v>0</v>
      </c>
      <c r="E103" s="49">
        <f>AVERAGE('15.08 Entebbe-Kampala 24 hr'!E103,'16.08 Entebbe-Kampala 24'!E103)</f>
        <v>17.661485625909744</v>
      </c>
      <c r="F103" s="49">
        <f>AVERAGE('15.08 Entebbe-Kampala 24 hr'!F103,'16.08 Entebbe-Kampala 24'!F103)</f>
        <v>11.339164847161564</v>
      </c>
      <c r="G103" s="49">
        <f>AVERAGE('15.08 Entebbe-Kampala 24 hr'!G103,'16.08 Entebbe-Kampala 24'!G103)</f>
        <v>1.2599072052401739</v>
      </c>
      <c r="H103" s="49">
        <f>AVERAGE('15.08 Entebbe-Kampala 24 hr'!H103,'16.08 Entebbe-Kampala 24'!H103)</f>
        <v>0.61380094614264868</v>
      </c>
      <c r="I103" s="49">
        <f>AVERAGE('15.08 Entebbe-Kampala 24 hr'!I103,'16.08 Entebbe-Kampala 24'!I103)</f>
        <v>3.3112945778748157</v>
      </c>
      <c r="J103" s="49">
        <f>AVERAGE('15.08 Entebbe-Kampala 24 hr'!J103,'16.08 Entebbe-Kampala 24'!J103)</f>
        <v>0.27459516011644813</v>
      </c>
      <c r="K103" s="49">
        <f>AVERAGE('15.08 Entebbe-Kampala 24 hr'!K103,'16.08 Entebbe-Kampala 24'!K103)</f>
        <v>0.66152656477438132</v>
      </c>
      <c r="L103" s="49">
        <f>AVERAGE('15.08 Entebbe-Kampala 24 hr'!L103,'16.08 Entebbe-Kampala 24'!L103)</f>
        <v>0.27459516011644813</v>
      </c>
      <c r="M103" s="49">
        <f>AVERAGE('15.08 Entebbe-Kampala 24 hr'!M103,'16.08 Entebbe-Kampala 24'!M103)</f>
        <v>21.173976528384273</v>
      </c>
      <c r="N103" s="49">
        <f>AVERAGE('15.08 Entebbe-Kampala 24 hr'!N103,'16.08 Entebbe-Kampala 24'!N103)</f>
        <v>0</v>
      </c>
      <c r="O103" s="15">
        <f t="shared" si="35"/>
        <v>62.280290211062557</v>
      </c>
      <c r="P103" s="15">
        <f t="shared" si="36"/>
        <v>83.454266739446837</v>
      </c>
      <c r="R103" s="8"/>
      <c r="T103"/>
    </row>
    <row r="104" spans="2:20" ht="23.1" customHeight="1" x14ac:dyDescent="0.25">
      <c r="B104" s="25" t="s">
        <v>144</v>
      </c>
      <c r="C104" s="49">
        <f>AVERAGE('15.08 Entebbe-Kampala 24 hr'!C104,'16.08 Entebbe-Kampala 24'!C104)</f>
        <v>34.948503457059665</v>
      </c>
      <c r="D104" s="49">
        <f>AVERAGE('15.08 Entebbe-Kampala 24 hr'!D104,'16.08 Entebbe-Kampala 24'!D104)</f>
        <v>0</v>
      </c>
      <c r="E104" s="49">
        <f>AVERAGE('15.08 Entebbe-Kampala 24 hr'!E104,'16.08 Entebbe-Kampala 24'!E104)</f>
        <v>20.101068959243079</v>
      </c>
      <c r="F104" s="49">
        <f>AVERAGE('15.08 Entebbe-Kampala 24 hr'!F104,'16.08 Entebbe-Kampala 24'!F104)</f>
        <v>12.801664847161565</v>
      </c>
      <c r="G104" s="49">
        <f>AVERAGE('15.08 Entebbe-Kampala 24 hr'!G104,'16.08 Entebbe-Kampala 24'!G104)</f>
        <v>1.4224072052401737</v>
      </c>
      <c r="H104" s="49">
        <f>AVERAGE('15.08 Entebbe-Kampala 24 hr'!H104,'16.08 Entebbe-Kampala 24'!H104)</f>
        <v>0.6929676128093154</v>
      </c>
      <c r="I104" s="49">
        <f>AVERAGE('15.08 Entebbe-Kampala 24 hr'!I104,'16.08 Entebbe-Kampala 24'!I104)</f>
        <v>3.7383779112081488</v>
      </c>
      <c r="J104" s="49">
        <f>AVERAGE('15.08 Entebbe-Kampala 24 hr'!J104,'16.08 Entebbe-Kampala 24'!J104)</f>
        <v>0.31001182678311479</v>
      </c>
      <c r="K104" s="49">
        <f>AVERAGE('15.08 Entebbe-Kampala 24 hr'!K104,'16.08 Entebbe-Kampala 24'!K104)</f>
        <v>0.29177583697234333</v>
      </c>
      <c r="L104" s="49">
        <f>AVERAGE('15.08 Entebbe-Kampala 24 hr'!L104,'16.08 Entebbe-Kampala 24'!L104)</f>
        <v>0.31001182678311479</v>
      </c>
      <c r="M104" s="49">
        <f>AVERAGE('15.08 Entebbe-Kampala 24 hr'!M104,'16.08 Entebbe-Kampala 24'!M104)</f>
        <v>18.108337882096059</v>
      </c>
      <c r="N104" s="49">
        <f>AVERAGE('15.08 Entebbe-Kampala 24 hr'!N104,'16.08 Entebbe-Kampala 24'!N104)</f>
        <v>0</v>
      </c>
      <c r="O104" s="15">
        <f t="shared" si="35"/>
        <v>74.616789483260519</v>
      </c>
      <c r="P104" s="15">
        <f t="shared" si="36"/>
        <v>92.72512736535657</v>
      </c>
      <c r="R104" s="8"/>
      <c r="T104"/>
    </row>
    <row r="105" spans="2:20" ht="23.1" customHeight="1" x14ac:dyDescent="0.25">
      <c r="B105" s="23" t="s">
        <v>145</v>
      </c>
      <c r="C105" s="49">
        <f>AVERAGE('15.08 Entebbe-Kampala 24 hr'!C105,'16.08 Entebbe-Kampala 24'!C105)</f>
        <v>43.586817685589494</v>
      </c>
      <c r="D105" s="49">
        <f>AVERAGE('15.08 Entebbe-Kampala 24 hr'!D105,'16.08 Entebbe-Kampala 24'!D105)</f>
        <v>0</v>
      </c>
      <c r="E105" s="49">
        <f>AVERAGE('15.08 Entebbe-Kampala 24 hr'!E105,'16.08 Entebbe-Kampala 24'!E105)</f>
        <v>26.311311863173202</v>
      </c>
      <c r="F105" s="49">
        <f>AVERAGE('15.08 Entebbe-Kampala 24 hr'!F105,'16.08 Entebbe-Kampala 24'!F105)</f>
        <v>13.971664847161566</v>
      </c>
      <c r="G105" s="49">
        <f>AVERAGE('15.08 Entebbe-Kampala 24 hr'!G105,'16.08 Entebbe-Kampala 24'!G105)</f>
        <v>1.5524072052401738</v>
      </c>
      <c r="H105" s="49">
        <f>AVERAGE('15.08 Entebbe-Kampala 24 hr'!H105,'16.08 Entebbe-Kampala 24'!H105)</f>
        <v>0.75630094614264876</v>
      </c>
      <c r="I105" s="49">
        <f>AVERAGE('15.08 Entebbe-Kampala 24 hr'!I105,'16.08 Entebbe-Kampala 24'!I105)</f>
        <v>4.0800445778748156</v>
      </c>
      <c r="J105" s="49">
        <f>AVERAGE('15.08 Entebbe-Kampala 24 hr'!J105,'16.08 Entebbe-Kampala 24'!J105)</f>
        <v>0.33834516011644811</v>
      </c>
      <c r="K105" s="49">
        <f>AVERAGE('15.08 Entebbe-Kampala 24 hr'!K105,'16.08 Entebbe-Kampala 24'!K105)</f>
        <v>0.31844250363901005</v>
      </c>
      <c r="L105" s="49">
        <f>AVERAGE('15.08 Entebbe-Kampala 24 hr'!L105,'16.08 Entebbe-Kampala 24'!L105)</f>
        <v>0.6990265647743813</v>
      </c>
      <c r="M105" s="49">
        <f>AVERAGE('15.08 Entebbe-Kampala 24 hr'!M105,'16.08 Entebbe-Kampala 24'!M105)</f>
        <v>29.5</v>
      </c>
      <c r="N105" s="49">
        <f>AVERAGE('15.08 Entebbe-Kampala 24 hr'!N105,'16.08 Entebbe-Kampala 24'!N105)</f>
        <v>0</v>
      </c>
      <c r="O105" s="15">
        <f t="shared" si="35"/>
        <v>91.614361353711729</v>
      </c>
      <c r="P105" s="15">
        <f t="shared" si="36"/>
        <v>121.11436135371173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4936.4419720835931</v>
      </c>
      <c r="D106" s="16">
        <f t="shared" ref="D106:P106" si="37">SUM(D10:D105)</f>
        <v>0</v>
      </c>
      <c r="E106" s="16">
        <f t="shared" si="37"/>
        <v>2456.8037969302345</v>
      </c>
      <c r="F106" s="16">
        <f t="shared" si="37"/>
        <v>1513.4391190736123</v>
      </c>
      <c r="G106" s="16">
        <f t="shared" si="37"/>
        <v>118.79482275421084</v>
      </c>
      <c r="H106" s="16">
        <f t="shared" si="37"/>
        <v>48.371637190684112</v>
      </c>
      <c r="I106" s="16">
        <f t="shared" si="37"/>
        <v>436.52302317269698</v>
      </c>
      <c r="J106" s="16">
        <f t="shared" si="37"/>
        <v>49.189714116760229</v>
      </c>
      <c r="K106" s="16">
        <f t="shared" si="37"/>
        <v>37.442557756290284</v>
      </c>
      <c r="L106" s="16">
        <f t="shared" si="37"/>
        <v>27.978966949989598</v>
      </c>
      <c r="M106" s="16">
        <f t="shared" si="37"/>
        <v>2548.9145055754825</v>
      </c>
      <c r="N106" s="16">
        <f t="shared" si="37"/>
        <v>0</v>
      </c>
      <c r="O106" s="16">
        <f t="shared" si="37"/>
        <v>9624.9856100280722</v>
      </c>
      <c r="P106" s="16">
        <f t="shared" si="37"/>
        <v>12173.900115603557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0.40549387831402084</v>
      </c>
      <c r="D107" s="43">
        <f t="shared" si="38"/>
        <v>0</v>
      </c>
      <c r="E107" s="43">
        <f t="shared" si="38"/>
        <v>0.20180909762692192</v>
      </c>
      <c r="F107" s="43">
        <f t="shared" si="38"/>
        <v>0.12431834537017467</v>
      </c>
      <c r="G107" s="43">
        <f t="shared" si="38"/>
        <v>9.758156517314355E-3</v>
      </c>
      <c r="H107" s="43">
        <f t="shared" si="38"/>
        <v>3.9733887029913375E-3</v>
      </c>
      <c r="I107" s="43">
        <f t="shared" si="38"/>
        <v>3.5857286410063097E-2</v>
      </c>
      <c r="J107" s="43">
        <f t="shared" si="38"/>
        <v>4.0405879504229452E-3</v>
      </c>
      <c r="K107" s="43">
        <f t="shared" si="38"/>
        <v>3.0756419389624634E-3</v>
      </c>
      <c r="L107" s="43">
        <f t="shared" si="38"/>
        <v>2.2982747257904914E-3</v>
      </c>
      <c r="M107" s="43">
        <f t="shared" si="38"/>
        <v>0.20937534244333764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0.51287785479288583</v>
      </c>
      <c r="D108" s="44">
        <f t="shared" ref="D108:N108" si="39">D106/$O$106</f>
        <v>0</v>
      </c>
      <c r="E108" s="44">
        <f t="shared" si="39"/>
        <v>0.25525272415685918</v>
      </c>
      <c r="F108" s="44">
        <f t="shared" si="39"/>
        <v>0.15724066304024306</v>
      </c>
      <c r="G108" s="44">
        <f t="shared" si="39"/>
        <v>1.2342337699751051E-2</v>
      </c>
      <c r="H108" s="44">
        <f t="shared" si="39"/>
        <v>5.0256321568197164E-3</v>
      </c>
      <c r="I108" s="44">
        <f t="shared" si="39"/>
        <v>4.5353109174302839E-2</v>
      </c>
      <c r="J108" s="44">
        <f t="shared" si="39"/>
        <v>5.1106272891993203E-3</v>
      </c>
      <c r="K108" s="44">
        <f t="shared" si="39"/>
        <v>3.8901416867864885E-3</v>
      </c>
      <c r="L108" s="44">
        <f t="shared" si="39"/>
        <v>2.9069100031525134E-3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zoomScale="60" workbookViewId="0">
      <selection activeCell="D10" sqref="D10:E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'17.08 Entebbe-Kampala'!C3:G3</f>
        <v>MCC - C2- STN58- Kampala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163</v>
      </c>
      <c r="E5" s="70"/>
      <c r="F5" s="41" t="s">
        <v>1</v>
      </c>
      <c r="G5" s="67" t="str">
        <f>'Avg ENTEBBE-KAMPALA'!G5:H5</f>
        <v>xxx</v>
      </c>
      <c r="H5" s="68"/>
      <c r="I5" s="14"/>
      <c r="J5" s="2" t="s">
        <v>5</v>
      </c>
      <c r="K5" s="67" t="str">
        <f>'Avg ENTEBBE-KAMPALA'!K5:L5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71" t="s">
        <v>161</v>
      </c>
      <c r="E6" s="72"/>
      <c r="F6" s="2" t="s">
        <v>2</v>
      </c>
      <c r="G6" s="71" t="s">
        <v>161</v>
      </c>
      <c r="H6" s="72"/>
      <c r="J6" s="2" t="s">
        <v>21</v>
      </c>
      <c r="K6" s="67" t="str">
        <f>'Avg ENTEBBE-KAMPALA'!K6:L6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KAMPALA-ENTEBBE'!C10+'Avg ENTEBBE-KAMPALA'!C10</f>
        <v>79.142857142857139</v>
      </c>
      <c r="D10" s="49">
        <f>0.4*('Avg KAMPALA-ENTEBBE'!E10+'Avg ENTEBBE-KAMPALA'!E10)</f>
        <v>20.342857142857145</v>
      </c>
      <c r="E10" s="49">
        <f>0.6*('Avg KAMPALA-ENTEBBE'!E10+'Avg ENTEBBE-KAMPALA'!E10)</f>
        <v>30.514285714285716</v>
      </c>
      <c r="F10" s="49">
        <f>'Avg KAMPALA-ENTEBBE'!F10+'Avg ENTEBBE-KAMPALA'!F10</f>
        <v>25.285714285714285</v>
      </c>
      <c r="G10" s="49">
        <f>'Avg KAMPALA-ENTEBBE'!G10+'Avg ENTEBBE-KAMPALA'!G10</f>
        <v>2.5714285714285712</v>
      </c>
      <c r="H10" s="49">
        <f>'Avg KAMPALA-ENTEBBE'!H10+'Avg ENTEBBE-KAMPALA'!H10</f>
        <v>1.4285714285714286</v>
      </c>
      <c r="I10" s="49">
        <f>'Avg KAMPALA-ENTEBBE'!I10+'Avg ENTEBBE-KAMPALA'!I10</f>
        <v>7.4285714285714288</v>
      </c>
      <c r="J10" s="49">
        <f>'Avg KAMPALA-ENTEBBE'!J10+'Avg ENTEBBE-KAMPALA'!J10</f>
        <v>0.14285714285714285</v>
      </c>
      <c r="K10" s="49">
        <f>'Avg KAMPALA-ENTEBBE'!K10+'Avg ENTEBBE-KAMPALA'!K10</f>
        <v>0</v>
      </c>
      <c r="L10" s="49">
        <f>'Avg KAMPALA-ENTEBBE'!L10+'Avg ENTEBBE-KAMPALA'!L10</f>
        <v>0</v>
      </c>
      <c r="M10" s="49">
        <f>'Avg KAMPALA-ENTEBBE'!M10+'Avg ENTEBBE-KAMPALA'!M10</f>
        <v>45.571428571428569</v>
      </c>
      <c r="N10" s="49">
        <f>'Avg KAMPALA-ENTEBBE'!N10+'Avg ENTEBBE-KAMPALA'!N10</f>
        <v>0</v>
      </c>
      <c r="O10" s="15">
        <f t="shared" ref="O10:O73" si="0">SUM(C10:L10,N10)</f>
        <v>166.85714285714283</v>
      </c>
      <c r="P10" s="15">
        <f t="shared" ref="P10:P73" si="1">SUM(C10:N10)</f>
        <v>212.42857142857139</v>
      </c>
      <c r="R10" s="1" t="s">
        <v>6</v>
      </c>
      <c r="S10" s="17">
        <f t="shared" ref="S10:AF10" si="2">SUM(C10:C13)</f>
        <v>297.57142857142856</v>
      </c>
      <c r="T10" s="17">
        <f t="shared" si="2"/>
        <v>93.257142857142867</v>
      </c>
      <c r="U10" s="17">
        <f t="shared" si="2"/>
        <v>139.88571428571427</v>
      </c>
      <c r="V10" s="17">
        <f t="shared" si="2"/>
        <v>138.85714285714283</v>
      </c>
      <c r="W10" s="17">
        <f t="shared" si="2"/>
        <v>8.4285714285714288</v>
      </c>
      <c r="X10" s="17">
        <f t="shared" si="2"/>
        <v>2.8571428571428572</v>
      </c>
      <c r="Y10" s="17">
        <f t="shared" si="2"/>
        <v>22.857142857142858</v>
      </c>
      <c r="Z10" s="17">
        <f t="shared" si="2"/>
        <v>0.5714285714285714</v>
      </c>
      <c r="AA10" s="17">
        <f t="shared" si="2"/>
        <v>0.14285714285714285</v>
      </c>
      <c r="AB10" s="17">
        <f t="shared" si="2"/>
        <v>0</v>
      </c>
      <c r="AC10" s="17">
        <f t="shared" si="2"/>
        <v>216.28571428571428</v>
      </c>
      <c r="AD10" s="17">
        <f t="shared" si="2"/>
        <v>0</v>
      </c>
      <c r="AE10" s="31">
        <f t="shared" si="2"/>
        <v>704.42857142857133</v>
      </c>
      <c r="AF10" s="31">
        <f t="shared" si="2"/>
        <v>920.71428571428567</v>
      </c>
    </row>
    <row r="11" spans="2:32" s="6" customFormat="1" ht="23.1" customHeight="1" x14ac:dyDescent="0.25">
      <c r="B11" s="23" t="s">
        <v>38</v>
      </c>
      <c r="C11" s="49">
        <f>'Avg KAMPALA-ENTEBBE'!C11+'Avg ENTEBBE-KAMPALA'!C11</f>
        <v>68.571428571428569</v>
      </c>
      <c r="D11" s="49">
        <f>0.4*('Avg KAMPALA-ENTEBBE'!E11+'Avg ENTEBBE-KAMPALA'!E11)</f>
        <v>23.028571428571428</v>
      </c>
      <c r="E11" s="49">
        <f>0.6*('Avg KAMPALA-ENTEBBE'!E11+'Avg ENTEBBE-KAMPALA'!E11)</f>
        <v>34.542857142857137</v>
      </c>
      <c r="F11" s="49">
        <f>'Avg KAMPALA-ENTEBBE'!F11+'Avg ENTEBBE-KAMPALA'!F11</f>
        <v>39.857142857142861</v>
      </c>
      <c r="G11" s="49">
        <f>'Avg KAMPALA-ENTEBBE'!G11+'Avg ENTEBBE-KAMPALA'!G11</f>
        <v>2.8571428571428572</v>
      </c>
      <c r="H11" s="49">
        <f>'Avg KAMPALA-ENTEBBE'!H11+'Avg ENTEBBE-KAMPALA'!H11</f>
        <v>0</v>
      </c>
      <c r="I11" s="49">
        <f>'Avg KAMPALA-ENTEBBE'!I11+'Avg ENTEBBE-KAMPALA'!I11</f>
        <v>4.8571428571428577</v>
      </c>
      <c r="J11" s="49">
        <f>'Avg KAMPALA-ENTEBBE'!J11+'Avg ENTEBBE-KAMPALA'!J11</f>
        <v>0</v>
      </c>
      <c r="K11" s="49">
        <f>'Avg KAMPALA-ENTEBBE'!K11+'Avg ENTEBBE-KAMPALA'!K11</f>
        <v>0</v>
      </c>
      <c r="L11" s="49">
        <f>'Avg KAMPALA-ENTEBBE'!L11+'Avg ENTEBBE-KAMPALA'!L11</f>
        <v>0</v>
      </c>
      <c r="M11" s="49">
        <f>'Avg KAMPALA-ENTEBBE'!M11+'Avg ENTEBBE-KAMPALA'!M11</f>
        <v>53.857142857142854</v>
      </c>
      <c r="N11" s="49">
        <f>'Avg KAMPALA-ENTEBBE'!N11+'Avg ENTEBBE-KAMPALA'!N11</f>
        <v>0</v>
      </c>
      <c r="O11" s="15">
        <f t="shared" si="0"/>
        <v>173.71428571428572</v>
      </c>
      <c r="P11" s="15">
        <f t="shared" si="1"/>
        <v>227.57142857142858</v>
      </c>
      <c r="R11" s="1" t="s">
        <v>7</v>
      </c>
      <c r="S11" s="17">
        <f t="shared" ref="S11:AF11" si="3">SUM(C14:C17)</f>
        <v>351.14285714285711</v>
      </c>
      <c r="T11" s="17">
        <f t="shared" si="3"/>
        <v>104.28571428571429</v>
      </c>
      <c r="U11" s="17">
        <f t="shared" si="3"/>
        <v>156.42857142857144</v>
      </c>
      <c r="V11" s="17">
        <f t="shared" si="3"/>
        <v>166.71428571428572</v>
      </c>
      <c r="W11" s="17">
        <f t="shared" si="3"/>
        <v>8.4285714285714288</v>
      </c>
      <c r="X11" s="17">
        <f t="shared" si="3"/>
        <v>3.8571428571428568</v>
      </c>
      <c r="Y11" s="17">
        <f t="shared" si="3"/>
        <v>24.571428571428569</v>
      </c>
      <c r="Z11" s="17">
        <f t="shared" si="3"/>
        <v>3.1428571428571428</v>
      </c>
      <c r="AA11" s="17">
        <f t="shared" si="3"/>
        <v>0.14285714285714285</v>
      </c>
      <c r="AB11" s="17">
        <f t="shared" si="3"/>
        <v>0.2857142857142857</v>
      </c>
      <c r="AC11" s="17">
        <f t="shared" si="3"/>
        <v>227.14285714285717</v>
      </c>
      <c r="AD11" s="17">
        <f t="shared" si="3"/>
        <v>0</v>
      </c>
      <c r="AE11" s="31">
        <f t="shared" si="3"/>
        <v>819</v>
      </c>
      <c r="AF11" s="31">
        <f t="shared" si="3"/>
        <v>1046.1428571428571</v>
      </c>
    </row>
    <row r="12" spans="2:32" ht="23.1" customHeight="1" x14ac:dyDescent="0.25">
      <c r="B12" s="23" t="s">
        <v>39</v>
      </c>
      <c r="C12" s="49">
        <f>'Avg KAMPALA-ENTEBBE'!C12+'Avg ENTEBBE-KAMPALA'!C12</f>
        <v>64.142857142857139</v>
      </c>
      <c r="D12" s="49">
        <f>0.4*('Avg KAMPALA-ENTEBBE'!E12+'Avg ENTEBBE-KAMPALA'!E12)</f>
        <v>23.200000000000003</v>
      </c>
      <c r="E12" s="49">
        <f>0.6*('Avg KAMPALA-ENTEBBE'!E12+'Avg ENTEBBE-KAMPALA'!E12)</f>
        <v>34.799999999999997</v>
      </c>
      <c r="F12" s="49">
        <f>'Avg KAMPALA-ENTEBBE'!F12+'Avg ENTEBBE-KAMPALA'!F12</f>
        <v>40.142857142857139</v>
      </c>
      <c r="G12" s="49">
        <f>'Avg KAMPALA-ENTEBBE'!G12+'Avg ENTEBBE-KAMPALA'!G12</f>
        <v>2.8571428571428572</v>
      </c>
      <c r="H12" s="49">
        <f>'Avg KAMPALA-ENTEBBE'!H12+'Avg ENTEBBE-KAMPALA'!H12</f>
        <v>1.4285714285714286</v>
      </c>
      <c r="I12" s="49">
        <f>'Avg KAMPALA-ENTEBBE'!I12+'Avg ENTEBBE-KAMPALA'!I12</f>
        <v>6.2857142857142865</v>
      </c>
      <c r="J12" s="49">
        <f>'Avg KAMPALA-ENTEBBE'!J12+'Avg ENTEBBE-KAMPALA'!J12</f>
        <v>0.14285714285714285</v>
      </c>
      <c r="K12" s="49">
        <f>'Avg KAMPALA-ENTEBBE'!K12+'Avg ENTEBBE-KAMPALA'!K12</f>
        <v>0</v>
      </c>
      <c r="L12" s="49">
        <f>'Avg KAMPALA-ENTEBBE'!L12+'Avg ENTEBBE-KAMPALA'!L12</f>
        <v>0</v>
      </c>
      <c r="M12" s="49">
        <f>'Avg KAMPALA-ENTEBBE'!M12+'Avg ENTEBBE-KAMPALA'!M12</f>
        <v>60</v>
      </c>
      <c r="N12" s="49">
        <f>'Avg KAMPALA-ENTEBBE'!N12+'Avg ENTEBBE-KAMPALA'!N12</f>
        <v>0</v>
      </c>
      <c r="O12" s="15">
        <f t="shared" si="0"/>
        <v>172.99999999999997</v>
      </c>
      <c r="P12" s="15">
        <f t="shared" si="1"/>
        <v>232.99999999999997</v>
      </c>
      <c r="R12" s="1" t="s">
        <v>8</v>
      </c>
      <c r="S12" s="17">
        <f t="shared" ref="S12:AF12" si="4">SUM(C18:C21)</f>
        <v>547.42857142857133</v>
      </c>
      <c r="T12" s="17">
        <f t="shared" si="4"/>
        <v>102.11428571428573</v>
      </c>
      <c r="U12" s="17">
        <f t="shared" si="4"/>
        <v>153.17142857142858</v>
      </c>
      <c r="V12" s="17">
        <f t="shared" si="4"/>
        <v>159.57142857142858</v>
      </c>
      <c r="W12" s="17">
        <f t="shared" si="4"/>
        <v>6.4285714285714288</v>
      </c>
      <c r="X12" s="17">
        <f t="shared" si="4"/>
        <v>4.8571428571428568</v>
      </c>
      <c r="Y12" s="17">
        <f t="shared" si="4"/>
        <v>33.428571428571431</v>
      </c>
      <c r="Z12" s="17">
        <f t="shared" si="4"/>
        <v>5.1428571428571423</v>
      </c>
      <c r="AA12" s="17">
        <f t="shared" si="4"/>
        <v>3</v>
      </c>
      <c r="AB12" s="17">
        <f t="shared" si="4"/>
        <v>0.99999999999999978</v>
      </c>
      <c r="AC12" s="17">
        <f t="shared" si="4"/>
        <v>250.28571428571428</v>
      </c>
      <c r="AD12" s="17">
        <f t="shared" si="4"/>
        <v>0</v>
      </c>
      <c r="AE12" s="31">
        <f t="shared" si="4"/>
        <v>1016.1428571428571</v>
      </c>
      <c r="AF12" s="31">
        <f t="shared" si="4"/>
        <v>1266.4285714285713</v>
      </c>
    </row>
    <row r="13" spans="2:32" ht="23.1" customHeight="1" x14ac:dyDescent="0.25">
      <c r="B13" s="23" t="s">
        <v>40</v>
      </c>
      <c r="C13" s="49">
        <f>'Avg KAMPALA-ENTEBBE'!C13+'Avg ENTEBBE-KAMPALA'!C13</f>
        <v>85.714285714285722</v>
      </c>
      <c r="D13" s="49">
        <f>0.4*('Avg KAMPALA-ENTEBBE'!E13+'Avg ENTEBBE-KAMPALA'!E13)</f>
        <v>26.68571428571429</v>
      </c>
      <c r="E13" s="49">
        <f>0.6*('Avg KAMPALA-ENTEBBE'!E13+'Avg ENTEBBE-KAMPALA'!E13)</f>
        <v>40.028571428571432</v>
      </c>
      <c r="F13" s="49">
        <f>'Avg KAMPALA-ENTEBBE'!F13+'Avg ENTEBBE-KAMPALA'!F13</f>
        <v>33.571428571428569</v>
      </c>
      <c r="G13" s="49">
        <f>'Avg KAMPALA-ENTEBBE'!G13+'Avg ENTEBBE-KAMPALA'!G13</f>
        <v>0.14285714285714285</v>
      </c>
      <c r="H13" s="49">
        <f>'Avg KAMPALA-ENTEBBE'!H13+'Avg ENTEBBE-KAMPALA'!H13</f>
        <v>0</v>
      </c>
      <c r="I13" s="49">
        <f>'Avg KAMPALA-ENTEBBE'!I13+'Avg ENTEBBE-KAMPALA'!I13</f>
        <v>4.2857142857142856</v>
      </c>
      <c r="J13" s="49">
        <f>'Avg KAMPALA-ENTEBBE'!J13+'Avg ENTEBBE-KAMPALA'!J13</f>
        <v>0.2857142857142857</v>
      </c>
      <c r="K13" s="49">
        <f>'Avg KAMPALA-ENTEBBE'!K13+'Avg ENTEBBE-KAMPALA'!K13</f>
        <v>0.14285714285714285</v>
      </c>
      <c r="L13" s="49">
        <f>'Avg KAMPALA-ENTEBBE'!L13+'Avg ENTEBBE-KAMPALA'!L13</f>
        <v>0</v>
      </c>
      <c r="M13" s="49">
        <f>'Avg KAMPALA-ENTEBBE'!M13+'Avg ENTEBBE-KAMPALA'!M13</f>
        <v>56.857142857142854</v>
      </c>
      <c r="N13" s="49">
        <f>'Avg KAMPALA-ENTEBBE'!N13+'Avg ENTEBBE-KAMPALA'!N13</f>
        <v>0</v>
      </c>
      <c r="O13" s="15">
        <f t="shared" si="0"/>
        <v>190.85714285714283</v>
      </c>
      <c r="P13" s="15">
        <f t="shared" si="1"/>
        <v>247.71428571428569</v>
      </c>
      <c r="R13" s="1" t="s">
        <v>9</v>
      </c>
      <c r="S13" s="17">
        <f t="shared" ref="S13:AF13" si="5">SUM(C22:C25)</f>
        <v>606.14285714285711</v>
      </c>
      <c r="T13" s="17">
        <f t="shared" si="5"/>
        <v>99.2</v>
      </c>
      <c r="U13" s="17">
        <f t="shared" si="5"/>
        <v>148.80000000000001</v>
      </c>
      <c r="V13" s="17">
        <f t="shared" si="5"/>
        <v>153.14285714285717</v>
      </c>
      <c r="W13" s="17">
        <f t="shared" si="5"/>
        <v>6.1428571428571432</v>
      </c>
      <c r="X13" s="17">
        <f t="shared" si="5"/>
        <v>1.714285714285714</v>
      </c>
      <c r="Y13" s="17">
        <f t="shared" si="5"/>
        <v>45.857142857142861</v>
      </c>
      <c r="Z13" s="17">
        <f t="shared" si="5"/>
        <v>11.714285714285714</v>
      </c>
      <c r="AA13" s="17">
        <f t="shared" si="5"/>
        <v>7.4285714285714288</v>
      </c>
      <c r="AB13" s="17">
        <f t="shared" si="5"/>
        <v>2</v>
      </c>
      <c r="AC13" s="17">
        <f t="shared" si="5"/>
        <v>277</v>
      </c>
      <c r="AD13" s="17">
        <f t="shared" si="5"/>
        <v>0</v>
      </c>
      <c r="AE13" s="31">
        <f t="shared" si="5"/>
        <v>1082.1428571428571</v>
      </c>
      <c r="AF13" s="31">
        <f t="shared" si="5"/>
        <v>1359.1428571428571</v>
      </c>
    </row>
    <row r="14" spans="2:32" ht="23.1" customHeight="1" x14ac:dyDescent="0.25">
      <c r="B14" s="23" t="s">
        <v>41</v>
      </c>
      <c r="C14" s="49">
        <f>'Avg KAMPALA-ENTEBBE'!C14+'Avg ENTEBBE-KAMPALA'!C14</f>
        <v>76.714285714285722</v>
      </c>
      <c r="D14" s="49">
        <f>0.4*('Avg KAMPALA-ENTEBBE'!E14+'Avg ENTEBBE-KAMPALA'!E14)</f>
        <v>25.542857142857144</v>
      </c>
      <c r="E14" s="49">
        <f>0.6*('Avg KAMPALA-ENTEBBE'!E14+'Avg ENTEBBE-KAMPALA'!E14)</f>
        <v>38.31428571428571</v>
      </c>
      <c r="F14" s="49">
        <f>'Avg KAMPALA-ENTEBBE'!F14+'Avg ENTEBBE-KAMPALA'!F14</f>
        <v>41.428571428571431</v>
      </c>
      <c r="G14" s="49">
        <f>'Avg KAMPALA-ENTEBBE'!G14+'Avg ENTEBBE-KAMPALA'!G14</f>
        <v>1.8571428571428572</v>
      </c>
      <c r="H14" s="49">
        <f>'Avg KAMPALA-ENTEBBE'!H14+'Avg ENTEBBE-KAMPALA'!H14</f>
        <v>0</v>
      </c>
      <c r="I14" s="49">
        <f>'Avg KAMPALA-ENTEBBE'!I14+'Avg ENTEBBE-KAMPALA'!I14</f>
        <v>7.2857142857142865</v>
      </c>
      <c r="J14" s="49">
        <f>'Avg KAMPALA-ENTEBBE'!J14+'Avg ENTEBBE-KAMPALA'!J14</f>
        <v>0.2857142857142857</v>
      </c>
      <c r="K14" s="49">
        <f>'Avg KAMPALA-ENTEBBE'!K14+'Avg ENTEBBE-KAMPALA'!K14</f>
        <v>0</v>
      </c>
      <c r="L14" s="49">
        <f>'Avg KAMPALA-ENTEBBE'!L14+'Avg ENTEBBE-KAMPALA'!L14</f>
        <v>0</v>
      </c>
      <c r="M14" s="49">
        <f>'Avg KAMPALA-ENTEBBE'!M14+'Avg ENTEBBE-KAMPALA'!M14</f>
        <v>60.428571428571431</v>
      </c>
      <c r="N14" s="49">
        <f>'Avg KAMPALA-ENTEBBE'!N14+'Avg ENTEBBE-KAMPALA'!N14</f>
        <v>0</v>
      </c>
      <c r="O14" s="15">
        <f t="shared" si="0"/>
        <v>191.42857142857142</v>
      </c>
      <c r="P14" s="15">
        <f t="shared" si="1"/>
        <v>251.85714285714283</v>
      </c>
      <c r="R14" s="1" t="s">
        <v>10</v>
      </c>
      <c r="S14" s="17">
        <f t="shared" ref="S14:AF14" si="6">SUM(C26:C29)</f>
        <v>684.42857142857133</v>
      </c>
      <c r="T14" s="17">
        <f t="shared" si="6"/>
        <v>99.771428571428572</v>
      </c>
      <c r="U14" s="17">
        <f t="shared" si="6"/>
        <v>149.65714285714284</v>
      </c>
      <c r="V14" s="17">
        <f t="shared" si="6"/>
        <v>167.42857142857144</v>
      </c>
      <c r="W14" s="17">
        <f t="shared" si="6"/>
        <v>7.5714285714285712</v>
      </c>
      <c r="X14" s="17">
        <f t="shared" si="6"/>
        <v>0.5714285714285714</v>
      </c>
      <c r="Y14" s="17">
        <f t="shared" si="6"/>
        <v>69.428571428571431</v>
      </c>
      <c r="Z14" s="17">
        <f t="shared" si="6"/>
        <v>8.5714285714285712</v>
      </c>
      <c r="AA14" s="17">
        <f t="shared" si="6"/>
        <v>6.8571428571428577</v>
      </c>
      <c r="AB14" s="17">
        <f t="shared" si="6"/>
        <v>3</v>
      </c>
      <c r="AC14" s="17">
        <f t="shared" si="6"/>
        <v>297.14285714285717</v>
      </c>
      <c r="AD14" s="17">
        <f t="shared" si="6"/>
        <v>0</v>
      </c>
      <c r="AE14" s="31">
        <f t="shared" si="6"/>
        <v>1197.2857142857142</v>
      </c>
      <c r="AF14" s="31">
        <f t="shared" si="6"/>
        <v>1494.4285714285713</v>
      </c>
    </row>
    <row r="15" spans="2:32" ht="23.1" customHeight="1" x14ac:dyDescent="0.25">
      <c r="B15" s="23" t="s">
        <v>42</v>
      </c>
      <c r="C15" s="49">
        <f>'Avg KAMPALA-ENTEBBE'!C15+'Avg ENTEBBE-KAMPALA'!C15</f>
        <v>60.857142857142861</v>
      </c>
      <c r="D15" s="49">
        <f>0.4*('Avg KAMPALA-ENTEBBE'!E15+'Avg ENTEBBE-KAMPALA'!E15)</f>
        <v>22.285714285714285</v>
      </c>
      <c r="E15" s="49">
        <f>0.6*('Avg KAMPALA-ENTEBBE'!E15+'Avg ENTEBBE-KAMPALA'!E15)</f>
        <v>33.428571428571423</v>
      </c>
      <c r="F15" s="49">
        <f>'Avg KAMPALA-ENTEBBE'!F15+'Avg ENTEBBE-KAMPALA'!F15</f>
        <v>46.714285714285708</v>
      </c>
      <c r="G15" s="49">
        <f>'Avg KAMPALA-ENTEBBE'!G15+'Avg ENTEBBE-KAMPALA'!G15</f>
        <v>1.8571428571428572</v>
      </c>
      <c r="H15" s="49">
        <f>'Avg KAMPALA-ENTEBBE'!H15+'Avg ENTEBBE-KAMPALA'!H15</f>
        <v>0.2857142857142857</v>
      </c>
      <c r="I15" s="49">
        <f>'Avg KAMPALA-ENTEBBE'!I15+'Avg ENTEBBE-KAMPALA'!I15</f>
        <v>4</v>
      </c>
      <c r="J15" s="49">
        <f>'Avg KAMPALA-ENTEBBE'!J15+'Avg ENTEBBE-KAMPALA'!J15</f>
        <v>0</v>
      </c>
      <c r="K15" s="49">
        <f>'Avg KAMPALA-ENTEBBE'!K15+'Avg ENTEBBE-KAMPALA'!K15</f>
        <v>0</v>
      </c>
      <c r="L15" s="49">
        <f>'Avg KAMPALA-ENTEBBE'!L15+'Avg ENTEBBE-KAMPALA'!L15</f>
        <v>0</v>
      </c>
      <c r="M15" s="49">
        <f>'Avg KAMPALA-ENTEBBE'!M15+'Avg ENTEBBE-KAMPALA'!M15</f>
        <v>60.142857142857139</v>
      </c>
      <c r="N15" s="49">
        <f>'Avg KAMPALA-ENTEBBE'!N15+'Avg ENTEBBE-KAMPALA'!N15</f>
        <v>0</v>
      </c>
      <c r="O15" s="15">
        <f t="shared" si="0"/>
        <v>169.42857142857142</v>
      </c>
      <c r="P15" s="15">
        <f t="shared" si="1"/>
        <v>229.57142857142856</v>
      </c>
      <c r="R15" s="1" t="s">
        <v>11</v>
      </c>
      <c r="S15" s="17">
        <f t="shared" ref="S15:AF15" si="7">SUM(C30:C33)</f>
        <v>617.28571428571422</v>
      </c>
      <c r="T15" s="17">
        <f t="shared" si="7"/>
        <v>144</v>
      </c>
      <c r="U15" s="17">
        <f t="shared" si="7"/>
        <v>215.99999999999997</v>
      </c>
      <c r="V15" s="17">
        <f t="shared" si="7"/>
        <v>143.57142857142856</v>
      </c>
      <c r="W15" s="17">
        <f t="shared" si="7"/>
        <v>10.714285714285715</v>
      </c>
      <c r="X15" s="17">
        <f t="shared" si="7"/>
        <v>1.9999999999999998</v>
      </c>
      <c r="Y15" s="17">
        <f t="shared" si="7"/>
        <v>73.857142857142861</v>
      </c>
      <c r="Z15" s="17">
        <f t="shared" si="7"/>
        <v>10</v>
      </c>
      <c r="AA15" s="17">
        <f t="shared" si="7"/>
        <v>2.714285714285714</v>
      </c>
      <c r="AB15" s="17">
        <f t="shared" si="7"/>
        <v>4.1428571428571423</v>
      </c>
      <c r="AC15" s="17">
        <f t="shared" si="7"/>
        <v>288.85714285714283</v>
      </c>
      <c r="AD15" s="17">
        <f t="shared" si="7"/>
        <v>0</v>
      </c>
      <c r="AE15" s="31">
        <f t="shared" si="7"/>
        <v>1224.2857142857144</v>
      </c>
      <c r="AF15" s="31">
        <f t="shared" si="7"/>
        <v>1513.1428571428573</v>
      </c>
    </row>
    <row r="16" spans="2:32" ht="23.1" customHeight="1" x14ac:dyDescent="0.25">
      <c r="B16" s="23" t="s">
        <v>43</v>
      </c>
      <c r="C16" s="49">
        <f>'Avg KAMPALA-ENTEBBE'!C16+'Avg ENTEBBE-KAMPALA'!C16</f>
        <v>77</v>
      </c>
      <c r="D16" s="49">
        <f>0.4*('Avg KAMPALA-ENTEBBE'!E16+'Avg ENTEBBE-KAMPALA'!E16)</f>
        <v>22.171428571428574</v>
      </c>
      <c r="E16" s="49">
        <f>0.6*('Avg KAMPALA-ENTEBBE'!E16+'Avg ENTEBBE-KAMPALA'!E16)</f>
        <v>33.25714285714286</v>
      </c>
      <c r="F16" s="49">
        <f>'Avg KAMPALA-ENTEBBE'!F16+'Avg ENTEBBE-KAMPALA'!F16</f>
        <v>41.571428571428569</v>
      </c>
      <c r="G16" s="49">
        <f>'Avg KAMPALA-ENTEBBE'!G16+'Avg ENTEBBE-KAMPALA'!G16</f>
        <v>2.4285714285714288</v>
      </c>
      <c r="H16" s="49">
        <f>'Avg KAMPALA-ENTEBBE'!H16+'Avg ENTEBBE-KAMPALA'!H16</f>
        <v>2.1428571428571428</v>
      </c>
      <c r="I16" s="49">
        <f>'Avg KAMPALA-ENTEBBE'!I16+'Avg ENTEBBE-KAMPALA'!I16</f>
        <v>5.7142857142857144</v>
      </c>
      <c r="J16" s="49">
        <f>'Avg KAMPALA-ENTEBBE'!J16+'Avg ENTEBBE-KAMPALA'!J16</f>
        <v>0.5714285714285714</v>
      </c>
      <c r="K16" s="49">
        <f>'Avg KAMPALA-ENTEBBE'!K16+'Avg ENTEBBE-KAMPALA'!K16</f>
        <v>0</v>
      </c>
      <c r="L16" s="49">
        <f>'Avg KAMPALA-ENTEBBE'!L16+'Avg ENTEBBE-KAMPALA'!L16</f>
        <v>0.14285714285714285</v>
      </c>
      <c r="M16" s="49">
        <f>'Avg KAMPALA-ENTEBBE'!M16+'Avg ENTEBBE-KAMPALA'!M16</f>
        <v>49.857142857142861</v>
      </c>
      <c r="N16" s="49">
        <f>'Avg KAMPALA-ENTEBBE'!N16+'Avg ENTEBBE-KAMPALA'!N16</f>
        <v>0</v>
      </c>
      <c r="O16" s="15">
        <f t="shared" si="0"/>
        <v>185</v>
      </c>
      <c r="P16" s="15">
        <f t="shared" si="1"/>
        <v>234.85714285714286</v>
      </c>
      <c r="R16" s="1" t="s">
        <v>12</v>
      </c>
      <c r="S16" s="17">
        <f t="shared" ref="S16:AF16" si="8">SUM(C34:C37)</f>
        <v>672.71428571428578</v>
      </c>
      <c r="T16" s="17">
        <f t="shared" si="8"/>
        <v>132.28571428571431</v>
      </c>
      <c r="U16" s="17">
        <f t="shared" si="8"/>
        <v>198.42857142857142</v>
      </c>
      <c r="V16" s="17">
        <f t="shared" si="8"/>
        <v>156</v>
      </c>
      <c r="W16" s="17">
        <f t="shared" si="8"/>
        <v>8.5714285714285712</v>
      </c>
      <c r="X16" s="17">
        <f t="shared" si="8"/>
        <v>2.1428571428571423</v>
      </c>
      <c r="Y16" s="17">
        <f t="shared" si="8"/>
        <v>68.285714285714278</v>
      </c>
      <c r="Z16" s="17">
        <f t="shared" si="8"/>
        <v>5.5714285714285712</v>
      </c>
      <c r="AA16" s="17">
        <f t="shared" si="8"/>
        <v>6.8571428571428568</v>
      </c>
      <c r="AB16" s="17">
        <f t="shared" si="8"/>
        <v>2.5714285714285716</v>
      </c>
      <c r="AC16" s="17">
        <f t="shared" si="8"/>
        <v>290.57142857142856</v>
      </c>
      <c r="AD16" s="17">
        <f t="shared" si="8"/>
        <v>0</v>
      </c>
      <c r="AE16" s="31">
        <f t="shared" si="8"/>
        <v>1253.4285714285716</v>
      </c>
      <c r="AF16" s="31">
        <f t="shared" si="8"/>
        <v>1544</v>
      </c>
    </row>
    <row r="17" spans="2:32" ht="23.1" customHeight="1" x14ac:dyDescent="0.25">
      <c r="B17" s="23" t="s">
        <v>44</v>
      </c>
      <c r="C17" s="49">
        <f>'Avg KAMPALA-ENTEBBE'!C17+'Avg ENTEBBE-KAMPALA'!C17</f>
        <v>136.57142857142856</v>
      </c>
      <c r="D17" s="49">
        <f>0.4*('Avg KAMPALA-ENTEBBE'!E17+'Avg ENTEBBE-KAMPALA'!E17)</f>
        <v>34.285714285714292</v>
      </c>
      <c r="E17" s="49">
        <f>0.6*('Avg KAMPALA-ENTEBBE'!E17+'Avg ENTEBBE-KAMPALA'!E17)</f>
        <v>51.428571428571431</v>
      </c>
      <c r="F17" s="49">
        <f>'Avg KAMPALA-ENTEBBE'!F17+'Avg ENTEBBE-KAMPALA'!F17</f>
        <v>37</v>
      </c>
      <c r="G17" s="49">
        <f>'Avg KAMPALA-ENTEBBE'!G17+'Avg ENTEBBE-KAMPALA'!G17</f>
        <v>2.2857142857142856</v>
      </c>
      <c r="H17" s="49">
        <f>'Avg KAMPALA-ENTEBBE'!H17+'Avg ENTEBBE-KAMPALA'!H17</f>
        <v>1.4285714285714284</v>
      </c>
      <c r="I17" s="49">
        <f>'Avg KAMPALA-ENTEBBE'!I17+'Avg ENTEBBE-KAMPALA'!I17</f>
        <v>7.5714285714285712</v>
      </c>
      <c r="J17" s="49">
        <f>'Avg KAMPALA-ENTEBBE'!J17+'Avg ENTEBBE-KAMPALA'!J17</f>
        <v>2.2857142857142856</v>
      </c>
      <c r="K17" s="49">
        <f>'Avg KAMPALA-ENTEBBE'!K17+'Avg ENTEBBE-KAMPALA'!K17</f>
        <v>0.14285714285714285</v>
      </c>
      <c r="L17" s="49">
        <f>'Avg KAMPALA-ENTEBBE'!L17+'Avg ENTEBBE-KAMPALA'!L17</f>
        <v>0.14285714285714285</v>
      </c>
      <c r="M17" s="49">
        <f>'Avg KAMPALA-ENTEBBE'!M17+'Avg ENTEBBE-KAMPALA'!M17</f>
        <v>56.714285714285715</v>
      </c>
      <c r="N17" s="49">
        <f>'Avg KAMPALA-ENTEBBE'!N17+'Avg ENTEBBE-KAMPALA'!N17</f>
        <v>0</v>
      </c>
      <c r="O17" s="15">
        <f t="shared" si="0"/>
        <v>273.14285714285717</v>
      </c>
      <c r="P17" s="15">
        <f t="shared" si="1"/>
        <v>329.85714285714289</v>
      </c>
      <c r="R17" s="1" t="s">
        <v>13</v>
      </c>
      <c r="S17" s="17">
        <f t="shared" ref="S17:AF17" si="9">SUM(C38:C41)</f>
        <v>919.57142857142856</v>
      </c>
      <c r="T17" s="17">
        <f t="shared" si="9"/>
        <v>119.77142857142857</v>
      </c>
      <c r="U17" s="17">
        <f t="shared" si="9"/>
        <v>179.65714285714284</v>
      </c>
      <c r="V17" s="17">
        <f t="shared" si="9"/>
        <v>168.71428571428572</v>
      </c>
      <c r="W17" s="17">
        <f t="shared" si="9"/>
        <v>26.571428571428569</v>
      </c>
      <c r="X17" s="17">
        <f t="shared" si="9"/>
        <v>1.7142857142857142</v>
      </c>
      <c r="Y17" s="17">
        <f t="shared" si="9"/>
        <v>82</v>
      </c>
      <c r="Z17" s="17">
        <f t="shared" si="9"/>
        <v>9.8571428571428577</v>
      </c>
      <c r="AA17" s="17">
        <f t="shared" si="9"/>
        <v>6.7142857142857135</v>
      </c>
      <c r="AB17" s="17">
        <f t="shared" si="9"/>
        <v>4.1428571428571423</v>
      </c>
      <c r="AC17" s="17">
        <f t="shared" si="9"/>
        <v>302.14285714285711</v>
      </c>
      <c r="AD17" s="17">
        <f t="shared" si="9"/>
        <v>0</v>
      </c>
      <c r="AE17" s="31">
        <f t="shared" si="9"/>
        <v>1518.7142857142856</v>
      </c>
      <c r="AF17" s="31">
        <f t="shared" si="9"/>
        <v>1820.8571428571427</v>
      </c>
    </row>
    <row r="18" spans="2:32" ht="23.1" customHeight="1" x14ac:dyDescent="0.25">
      <c r="B18" s="23" t="s">
        <v>45</v>
      </c>
      <c r="C18" s="49">
        <f>'Avg KAMPALA-ENTEBBE'!C18+'Avg ENTEBBE-KAMPALA'!C18</f>
        <v>136.85714285714283</v>
      </c>
      <c r="D18" s="49">
        <f>0.4*('Avg KAMPALA-ENTEBBE'!E18+'Avg ENTEBBE-KAMPALA'!E18)</f>
        <v>27.485714285714291</v>
      </c>
      <c r="E18" s="49">
        <f>0.6*('Avg KAMPALA-ENTEBBE'!E18+'Avg ENTEBBE-KAMPALA'!E18)</f>
        <v>41.228571428571435</v>
      </c>
      <c r="F18" s="49">
        <f>'Avg KAMPALA-ENTEBBE'!F18+'Avg ENTEBBE-KAMPALA'!F18</f>
        <v>38</v>
      </c>
      <c r="G18" s="49">
        <f>'Avg KAMPALA-ENTEBBE'!G18+'Avg ENTEBBE-KAMPALA'!G18</f>
        <v>3.1428571428571428</v>
      </c>
      <c r="H18" s="49">
        <f>'Avg KAMPALA-ENTEBBE'!H18+'Avg ENTEBBE-KAMPALA'!H18</f>
        <v>2.8571428571428572</v>
      </c>
      <c r="I18" s="49">
        <f>'Avg KAMPALA-ENTEBBE'!I18+'Avg ENTEBBE-KAMPALA'!I18</f>
        <v>7.4285714285714288</v>
      </c>
      <c r="J18" s="49">
        <f>'Avg KAMPALA-ENTEBBE'!J18+'Avg ENTEBBE-KAMPALA'!J18</f>
        <v>0.8571428571428571</v>
      </c>
      <c r="K18" s="49">
        <f>'Avg KAMPALA-ENTEBBE'!K18+'Avg ENTEBBE-KAMPALA'!K18</f>
        <v>0.42857142857142855</v>
      </c>
      <c r="L18" s="49">
        <f>'Avg KAMPALA-ENTEBBE'!L18+'Avg ENTEBBE-KAMPALA'!L18</f>
        <v>0.2857142857142857</v>
      </c>
      <c r="M18" s="49">
        <f>'Avg KAMPALA-ENTEBBE'!M18+'Avg ENTEBBE-KAMPALA'!M18</f>
        <v>58.571428571428569</v>
      </c>
      <c r="N18" s="49">
        <f>'Avg KAMPALA-ENTEBBE'!N18+'Avg ENTEBBE-KAMPALA'!N18</f>
        <v>0</v>
      </c>
      <c r="O18" s="15">
        <f t="shared" si="0"/>
        <v>258.57142857142856</v>
      </c>
      <c r="P18" s="15">
        <f t="shared" si="1"/>
        <v>317.14285714285711</v>
      </c>
      <c r="R18" s="1" t="s">
        <v>14</v>
      </c>
      <c r="S18" s="17">
        <f t="shared" ref="S18:AF18" si="10">SUM(C42:C45)</f>
        <v>1097</v>
      </c>
      <c r="T18" s="17">
        <f t="shared" si="10"/>
        <v>112.68571428571428</v>
      </c>
      <c r="U18" s="17">
        <f t="shared" si="10"/>
        <v>169.02857142857141</v>
      </c>
      <c r="V18" s="17">
        <f t="shared" si="10"/>
        <v>207.14285714285714</v>
      </c>
      <c r="W18" s="17">
        <f t="shared" si="10"/>
        <v>17.285714285714285</v>
      </c>
      <c r="X18" s="17">
        <f t="shared" si="10"/>
        <v>1.4285714285714284</v>
      </c>
      <c r="Y18" s="17">
        <f t="shared" si="10"/>
        <v>77</v>
      </c>
      <c r="Z18" s="17">
        <f t="shared" si="10"/>
        <v>10.857142857142858</v>
      </c>
      <c r="AA18" s="17">
        <f t="shared" si="10"/>
        <v>5.7142857142857135</v>
      </c>
      <c r="AB18" s="17">
        <f t="shared" si="10"/>
        <v>4.7142857142857135</v>
      </c>
      <c r="AC18" s="17">
        <f t="shared" si="10"/>
        <v>279.28571428571428</v>
      </c>
      <c r="AD18" s="17">
        <f t="shared" si="10"/>
        <v>0</v>
      </c>
      <c r="AE18" s="31">
        <f t="shared" si="10"/>
        <v>1702.8571428571427</v>
      </c>
      <c r="AF18" s="31">
        <f t="shared" si="10"/>
        <v>1982.1428571428569</v>
      </c>
    </row>
    <row r="19" spans="2:32" ht="23.1" customHeight="1" x14ac:dyDescent="0.25">
      <c r="B19" s="23" t="s">
        <v>46</v>
      </c>
      <c r="C19" s="49">
        <f>'Avg KAMPALA-ENTEBBE'!C19+'Avg ENTEBBE-KAMPALA'!C19</f>
        <v>147.14285714285717</v>
      </c>
      <c r="D19" s="49">
        <f>0.4*('Avg KAMPALA-ENTEBBE'!E19+'Avg ENTEBBE-KAMPALA'!E19)</f>
        <v>22.685714285714283</v>
      </c>
      <c r="E19" s="49">
        <f>0.6*('Avg KAMPALA-ENTEBBE'!E19+'Avg ENTEBBE-KAMPALA'!E19)</f>
        <v>34.028571428571425</v>
      </c>
      <c r="F19" s="49">
        <f>'Avg KAMPALA-ENTEBBE'!F19+'Avg ENTEBBE-KAMPALA'!F19</f>
        <v>38.857142857142861</v>
      </c>
      <c r="G19" s="49">
        <f>'Avg KAMPALA-ENTEBBE'!G19+'Avg ENTEBBE-KAMPALA'!G19</f>
        <v>2.2857142857142856</v>
      </c>
      <c r="H19" s="49">
        <f>'Avg KAMPALA-ENTEBBE'!H19+'Avg ENTEBBE-KAMPALA'!H19</f>
        <v>0</v>
      </c>
      <c r="I19" s="49">
        <f>'Avg KAMPALA-ENTEBBE'!I19+'Avg ENTEBBE-KAMPALA'!I19</f>
        <v>7.7142857142857135</v>
      </c>
      <c r="J19" s="49">
        <f>'Avg KAMPALA-ENTEBBE'!J19+'Avg ENTEBBE-KAMPALA'!J19</f>
        <v>1.4285714285714284</v>
      </c>
      <c r="K19" s="49">
        <f>'Avg KAMPALA-ENTEBBE'!K19+'Avg ENTEBBE-KAMPALA'!K19</f>
        <v>0.42857142857142855</v>
      </c>
      <c r="L19" s="49">
        <f>'Avg KAMPALA-ENTEBBE'!L19+'Avg ENTEBBE-KAMPALA'!L19</f>
        <v>0.42857142857142855</v>
      </c>
      <c r="M19" s="49">
        <f>'Avg KAMPALA-ENTEBBE'!M19+'Avg ENTEBBE-KAMPALA'!M19</f>
        <v>68.571428571428569</v>
      </c>
      <c r="N19" s="49">
        <f>'Avg KAMPALA-ENTEBBE'!N19+'Avg ENTEBBE-KAMPALA'!N19</f>
        <v>0</v>
      </c>
      <c r="O19" s="15">
        <f t="shared" si="0"/>
        <v>255</v>
      </c>
      <c r="P19" s="15">
        <f t="shared" si="1"/>
        <v>323.57142857142856</v>
      </c>
      <c r="R19" s="1" t="s">
        <v>15</v>
      </c>
      <c r="S19" s="17">
        <f t="shared" ref="S19:AF19" si="11">SUM(C46:C49)</f>
        <v>720.71428571428578</v>
      </c>
      <c r="T19" s="17">
        <f t="shared" si="11"/>
        <v>180.05714285714288</v>
      </c>
      <c r="U19" s="17">
        <f t="shared" si="11"/>
        <v>270.08571428571429</v>
      </c>
      <c r="V19" s="17">
        <f t="shared" si="11"/>
        <v>190</v>
      </c>
      <c r="W19" s="17">
        <f t="shared" si="11"/>
        <v>14.285714285714285</v>
      </c>
      <c r="X19" s="17">
        <f t="shared" si="11"/>
        <v>8.1428571428571423</v>
      </c>
      <c r="Y19" s="17">
        <f t="shared" si="11"/>
        <v>79.142857142857139</v>
      </c>
      <c r="Z19" s="17">
        <f t="shared" si="11"/>
        <v>11.571428571428573</v>
      </c>
      <c r="AA19" s="17">
        <f t="shared" si="11"/>
        <v>5</v>
      </c>
      <c r="AB19" s="17">
        <f t="shared" si="11"/>
        <v>5.5714285714285712</v>
      </c>
      <c r="AC19" s="17">
        <f t="shared" si="11"/>
        <v>295.71428571428567</v>
      </c>
      <c r="AD19" s="17">
        <f t="shared" si="11"/>
        <v>0</v>
      </c>
      <c r="AE19" s="31">
        <f t="shared" si="11"/>
        <v>1484.5714285714284</v>
      </c>
      <c r="AF19" s="31">
        <f t="shared" si="11"/>
        <v>1780.2857142857142</v>
      </c>
    </row>
    <row r="20" spans="2:32" ht="23.1" customHeight="1" x14ac:dyDescent="0.25">
      <c r="B20" s="23" t="s">
        <v>47</v>
      </c>
      <c r="C20" s="49">
        <f>'Avg KAMPALA-ENTEBBE'!C20+'Avg ENTEBBE-KAMPALA'!C20</f>
        <v>131.14285714285714</v>
      </c>
      <c r="D20" s="49">
        <f>0.4*('Avg KAMPALA-ENTEBBE'!E20+'Avg ENTEBBE-KAMPALA'!E20)</f>
        <v>25.257142857142856</v>
      </c>
      <c r="E20" s="49">
        <f>0.6*('Avg KAMPALA-ENTEBBE'!E20+'Avg ENTEBBE-KAMPALA'!E20)</f>
        <v>37.885714285714279</v>
      </c>
      <c r="F20" s="49">
        <f>'Avg KAMPALA-ENTEBBE'!F20+'Avg ENTEBBE-KAMPALA'!F20</f>
        <v>39</v>
      </c>
      <c r="G20" s="49">
        <f>'Avg KAMPALA-ENTEBBE'!G20+'Avg ENTEBBE-KAMPALA'!G20</f>
        <v>0.14285714285714285</v>
      </c>
      <c r="H20" s="49">
        <f>'Avg KAMPALA-ENTEBBE'!H20+'Avg ENTEBBE-KAMPALA'!H20</f>
        <v>1.7142857142857142</v>
      </c>
      <c r="I20" s="49">
        <f>'Avg KAMPALA-ENTEBBE'!I20+'Avg ENTEBBE-KAMPALA'!I20</f>
        <v>9.2857142857142865</v>
      </c>
      <c r="J20" s="49">
        <f>'Avg KAMPALA-ENTEBBE'!J20+'Avg ENTEBBE-KAMPALA'!J20</f>
        <v>0.8571428571428571</v>
      </c>
      <c r="K20" s="49">
        <f>'Avg KAMPALA-ENTEBBE'!K20+'Avg ENTEBBE-KAMPALA'!K20</f>
        <v>0.2857142857142857</v>
      </c>
      <c r="L20" s="49">
        <f>'Avg KAMPALA-ENTEBBE'!L20+'Avg ENTEBBE-KAMPALA'!L20</f>
        <v>0.14285714285714285</v>
      </c>
      <c r="M20" s="49">
        <f>'Avg KAMPALA-ENTEBBE'!M20+'Avg ENTEBBE-KAMPALA'!M20</f>
        <v>63.857142857142861</v>
      </c>
      <c r="N20" s="49">
        <f>'Avg KAMPALA-ENTEBBE'!N20+'Avg ENTEBBE-KAMPALA'!N20</f>
        <v>0</v>
      </c>
      <c r="O20" s="15">
        <f t="shared" si="0"/>
        <v>245.71428571428569</v>
      </c>
      <c r="P20" s="15">
        <f t="shared" si="1"/>
        <v>309.57142857142856</v>
      </c>
      <c r="R20" s="1" t="s">
        <v>16</v>
      </c>
      <c r="S20" s="17">
        <f t="shared" ref="S20:AF20" si="12">SUM(C50:C53)</f>
        <v>814.71428571428578</v>
      </c>
      <c r="T20" s="17">
        <f t="shared" si="12"/>
        <v>192.68571428571431</v>
      </c>
      <c r="U20" s="17">
        <f t="shared" si="12"/>
        <v>289.02857142857141</v>
      </c>
      <c r="V20" s="17">
        <f t="shared" si="12"/>
        <v>207.57142857142856</v>
      </c>
      <c r="W20" s="17">
        <f t="shared" si="12"/>
        <v>20</v>
      </c>
      <c r="X20" s="17">
        <f t="shared" si="12"/>
        <v>10.428571428571431</v>
      </c>
      <c r="Y20" s="17">
        <f t="shared" si="12"/>
        <v>85.142857142857139</v>
      </c>
      <c r="Z20" s="17">
        <f t="shared" si="12"/>
        <v>7.8571428571428568</v>
      </c>
      <c r="AA20" s="17">
        <f t="shared" si="12"/>
        <v>10.857142857142858</v>
      </c>
      <c r="AB20" s="17">
        <f t="shared" si="12"/>
        <v>3.1428571428571432</v>
      </c>
      <c r="AC20" s="17">
        <f t="shared" si="12"/>
        <v>313.28571428571428</v>
      </c>
      <c r="AD20" s="17">
        <f t="shared" si="12"/>
        <v>0</v>
      </c>
      <c r="AE20" s="31">
        <f t="shared" si="12"/>
        <v>1641.4285714285716</v>
      </c>
      <c r="AF20" s="31">
        <f t="shared" si="12"/>
        <v>1954.7142857142858</v>
      </c>
    </row>
    <row r="21" spans="2:32" ht="23.1" customHeight="1" x14ac:dyDescent="0.25">
      <c r="B21" s="23" t="s">
        <v>48</v>
      </c>
      <c r="C21" s="49">
        <f>'Avg KAMPALA-ENTEBBE'!C21+'Avg ENTEBBE-KAMPALA'!C21</f>
        <v>132.28571428571428</v>
      </c>
      <c r="D21" s="49">
        <f>0.4*('Avg KAMPALA-ENTEBBE'!E21+'Avg ENTEBBE-KAMPALA'!E21)</f>
        <v>26.68571428571429</v>
      </c>
      <c r="E21" s="49">
        <f>0.6*('Avg KAMPALA-ENTEBBE'!E21+'Avg ENTEBBE-KAMPALA'!E21)</f>
        <v>40.028571428571432</v>
      </c>
      <c r="F21" s="49">
        <f>'Avg KAMPALA-ENTEBBE'!F21+'Avg ENTEBBE-KAMPALA'!F21</f>
        <v>43.714285714285715</v>
      </c>
      <c r="G21" s="49">
        <f>'Avg KAMPALA-ENTEBBE'!G21+'Avg ENTEBBE-KAMPALA'!G21</f>
        <v>0.8571428571428571</v>
      </c>
      <c r="H21" s="49">
        <f>'Avg KAMPALA-ENTEBBE'!H21+'Avg ENTEBBE-KAMPALA'!H21</f>
        <v>0.2857142857142857</v>
      </c>
      <c r="I21" s="49">
        <f>'Avg KAMPALA-ENTEBBE'!I21+'Avg ENTEBBE-KAMPALA'!I21</f>
        <v>9</v>
      </c>
      <c r="J21" s="49">
        <f>'Avg KAMPALA-ENTEBBE'!J21+'Avg ENTEBBE-KAMPALA'!J21</f>
        <v>2</v>
      </c>
      <c r="K21" s="49">
        <f>'Avg KAMPALA-ENTEBBE'!K21+'Avg ENTEBBE-KAMPALA'!K21</f>
        <v>1.8571428571428572</v>
      </c>
      <c r="L21" s="49">
        <f>'Avg KAMPALA-ENTEBBE'!L21+'Avg ENTEBBE-KAMPALA'!L21</f>
        <v>0.14285714285714285</v>
      </c>
      <c r="M21" s="49">
        <f>'Avg KAMPALA-ENTEBBE'!M21+'Avg ENTEBBE-KAMPALA'!M21</f>
        <v>59.285714285714292</v>
      </c>
      <c r="N21" s="49">
        <f>'Avg KAMPALA-ENTEBBE'!N21+'Avg ENTEBBE-KAMPALA'!N21</f>
        <v>0</v>
      </c>
      <c r="O21" s="15">
        <f t="shared" si="0"/>
        <v>256.85714285714289</v>
      </c>
      <c r="P21" s="15">
        <f t="shared" si="1"/>
        <v>316.14285714285717</v>
      </c>
      <c r="R21" s="36" t="s">
        <v>20</v>
      </c>
      <c r="S21" s="34">
        <f t="shared" ref="S21:AF21" si="13">SUM(C54:C57)</f>
        <v>928.57142857142844</v>
      </c>
      <c r="T21" s="17">
        <f t="shared" si="13"/>
        <v>162.57142857142858</v>
      </c>
      <c r="U21" s="17">
        <f t="shared" si="13"/>
        <v>243.85714285714283</v>
      </c>
      <c r="V21" s="17">
        <f t="shared" si="13"/>
        <v>195.57142857142856</v>
      </c>
      <c r="W21" s="17">
        <f t="shared" si="13"/>
        <v>17.142857142857142</v>
      </c>
      <c r="X21" s="17">
        <f t="shared" si="13"/>
        <v>12.142857142857142</v>
      </c>
      <c r="Y21" s="17">
        <f t="shared" si="13"/>
        <v>60.857142857142854</v>
      </c>
      <c r="Z21" s="17">
        <f t="shared" si="13"/>
        <v>4.4285714285714288</v>
      </c>
      <c r="AA21" s="17">
        <f t="shared" si="13"/>
        <v>1.5714285714285712</v>
      </c>
      <c r="AB21" s="17">
        <f t="shared" si="13"/>
        <v>1.2857142857142856</v>
      </c>
      <c r="AC21" s="17">
        <f t="shared" si="13"/>
        <v>278</v>
      </c>
      <c r="AD21" s="17">
        <f t="shared" si="13"/>
        <v>0</v>
      </c>
      <c r="AE21" s="31">
        <f t="shared" si="13"/>
        <v>1628</v>
      </c>
      <c r="AF21" s="31">
        <f t="shared" si="13"/>
        <v>1906</v>
      </c>
    </row>
    <row r="22" spans="2:32" ht="23.1" customHeight="1" x14ac:dyDescent="0.25">
      <c r="B22" s="23" t="s">
        <v>49</v>
      </c>
      <c r="C22" s="49">
        <f>'Avg KAMPALA-ENTEBBE'!C22+'Avg ENTEBBE-KAMPALA'!C22</f>
        <v>137</v>
      </c>
      <c r="D22" s="49">
        <f>0.4*('Avg KAMPALA-ENTEBBE'!E22+'Avg ENTEBBE-KAMPALA'!E22)</f>
        <v>24.228571428571428</v>
      </c>
      <c r="E22" s="49">
        <f>0.6*('Avg KAMPALA-ENTEBBE'!E22+'Avg ENTEBBE-KAMPALA'!E22)</f>
        <v>36.342857142857142</v>
      </c>
      <c r="F22" s="49">
        <f>'Avg KAMPALA-ENTEBBE'!F22+'Avg ENTEBBE-KAMPALA'!F22</f>
        <v>31</v>
      </c>
      <c r="G22" s="49">
        <f>'Avg KAMPALA-ENTEBBE'!G22+'Avg ENTEBBE-KAMPALA'!G22</f>
        <v>1.8571428571428572</v>
      </c>
      <c r="H22" s="49">
        <f>'Avg KAMPALA-ENTEBBE'!H22+'Avg ENTEBBE-KAMPALA'!H22</f>
        <v>0.71428571428571419</v>
      </c>
      <c r="I22" s="49">
        <f>'Avg KAMPALA-ENTEBBE'!I22+'Avg ENTEBBE-KAMPALA'!I22</f>
        <v>14.714285714285715</v>
      </c>
      <c r="J22" s="49">
        <f>'Avg KAMPALA-ENTEBBE'!J22+'Avg ENTEBBE-KAMPALA'!J22</f>
        <v>2.5714285714285712</v>
      </c>
      <c r="K22" s="49">
        <f>'Avg KAMPALA-ENTEBBE'!K22+'Avg ENTEBBE-KAMPALA'!K22</f>
        <v>1.8571428571428572</v>
      </c>
      <c r="L22" s="49">
        <f>'Avg KAMPALA-ENTEBBE'!L22+'Avg ENTEBBE-KAMPALA'!L22</f>
        <v>0.14285714285714285</v>
      </c>
      <c r="M22" s="49">
        <f>'Avg KAMPALA-ENTEBBE'!M22+'Avg ENTEBBE-KAMPALA'!M22</f>
        <v>61.571428571428569</v>
      </c>
      <c r="N22" s="49">
        <f>'Avg KAMPALA-ENTEBBE'!N22+'Avg ENTEBBE-KAMPALA'!N22</f>
        <v>0</v>
      </c>
      <c r="O22" s="15">
        <f t="shared" si="0"/>
        <v>250.42857142857144</v>
      </c>
      <c r="P22" s="15">
        <f t="shared" si="1"/>
        <v>312</v>
      </c>
      <c r="R22" s="1" t="s">
        <v>146</v>
      </c>
      <c r="S22" s="34">
        <f>SUM(C58:C61)</f>
        <v>626.26812227074231</v>
      </c>
      <c r="T22" s="34">
        <f t="shared" ref="T22:AF22" si="14">SUM(D58:D61)</f>
        <v>146.42636026200873</v>
      </c>
      <c r="U22" s="34">
        <f t="shared" si="14"/>
        <v>219.63954039301308</v>
      </c>
      <c r="V22" s="34">
        <f t="shared" si="14"/>
        <v>150.50273835516737</v>
      </c>
      <c r="W22" s="34">
        <f t="shared" si="14"/>
        <v>17.901582969432312</v>
      </c>
      <c r="X22" s="34">
        <f t="shared" si="14"/>
        <v>8.9507914847161558</v>
      </c>
      <c r="Y22" s="34">
        <f t="shared" si="14"/>
        <v>56.818067685589504</v>
      </c>
      <c r="Z22" s="34">
        <f t="shared" si="14"/>
        <v>5.0591430131004351</v>
      </c>
      <c r="AA22" s="34">
        <f t="shared" si="14"/>
        <v>4.4105349344978162</v>
      </c>
      <c r="AB22" s="34">
        <f t="shared" si="14"/>
        <v>4.1510917030567676</v>
      </c>
      <c r="AC22" s="34">
        <f t="shared" si="14"/>
        <v>198.47407205240171</v>
      </c>
      <c r="AD22" s="34">
        <f t="shared" si="14"/>
        <v>0</v>
      </c>
      <c r="AE22" s="31">
        <f t="shared" si="14"/>
        <v>1240.1279730713245</v>
      </c>
      <c r="AF22" s="31">
        <f t="shared" si="14"/>
        <v>1438.6020451237259</v>
      </c>
    </row>
    <row r="23" spans="2:32" ht="23.1" customHeight="1" x14ac:dyDescent="0.25">
      <c r="B23" s="23" t="s">
        <v>50</v>
      </c>
      <c r="C23" s="49">
        <f>'Avg KAMPALA-ENTEBBE'!C23+'Avg ENTEBBE-KAMPALA'!C23</f>
        <v>136.71428571428572</v>
      </c>
      <c r="D23" s="49">
        <f>0.4*('Avg KAMPALA-ENTEBBE'!E23+'Avg ENTEBBE-KAMPALA'!E23)</f>
        <v>22.742857142857147</v>
      </c>
      <c r="E23" s="49">
        <f>0.6*('Avg KAMPALA-ENTEBBE'!E23+'Avg ENTEBBE-KAMPALA'!E23)</f>
        <v>34.114285714285714</v>
      </c>
      <c r="F23" s="49">
        <f>'Avg KAMPALA-ENTEBBE'!F23+'Avg ENTEBBE-KAMPALA'!F23</f>
        <v>40.857142857142861</v>
      </c>
      <c r="G23" s="49">
        <f>'Avg KAMPALA-ENTEBBE'!G23+'Avg ENTEBBE-KAMPALA'!G23</f>
        <v>0.5714285714285714</v>
      </c>
      <c r="H23" s="49">
        <f>'Avg KAMPALA-ENTEBBE'!H23+'Avg ENTEBBE-KAMPALA'!H23</f>
        <v>0.2857142857142857</v>
      </c>
      <c r="I23" s="49">
        <f>'Avg KAMPALA-ENTEBBE'!I23+'Avg ENTEBBE-KAMPALA'!I23</f>
        <v>11.714285714285714</v>
      </c>
      <c r="J23" s="49">
        <f>'Avg KAMPALA-ENTEBBE'!J23+'Avg ENTEBBE-KAMPALA'!J23</f>
        <v>4.5714285714285712</v>
      </c>
      <c r="K23" s="49">
        <f>'Avg KAMPALA-ENTEBBE'!K23+'Avg ENTEBBE-KAMPALA'!K23</f>
        <v>2.1428571428571428</v>
      </c>
      <c r="L23" s="49">
        <f>'Avg KAMPALA-ENTEBBE'!L23+'Avg ENTEBBE-KAMPALA'!L23</f>
        <v>0.2857142857142857</v>
      </c>
      <c r="M23" s="49">
        <f>'Avg KAMPALA-ENTEBBE'!M23+'Avg ENTEBBE-KAMPALA'!M23</f>
        <v>71.857142857142861</v>
      </c>
      <c r="N23" s="49">
        <f>'Avg KAMPALA-ENTEBBE'!N23+'Avg ENTEBBE-KAMPALA'!N23</f>
        <v>0</v>
      </c>
      <c r="O23" s="15">
        <f t="shared" si="0"/>
        <v>254</v>
      </c>
      <c r="P23" s="15">
        <f t="shared" si="1"/>
        <v>325.85714285714289</v>
      </c>
      <c r="R23" s="1" t="s">
        <v>147</v>
      </c>
      <c r="S23" s="34">
        <f>SUM(C62:C65)</f>
        <v>506.71025109170284</v>
      </c>
      <c r="T23" s="34">
        <f t="shared" ref="T23:AF23" si="15">SUM(D62:D65)</f>
        <v>119.28332387190679</v>
      </c>
      <c r="U23" s="34">
        <f t="shared" si="15"/>
        <v>178.92498580786017</v>
      </c>
      <c r="V23" s="34">
        <f t="shared" si="15"/>
        <v>137.28320414847155</v>
      </c>
      <c r="W23" s="34">
        <f t="shared" si="15"/>
        <v>16.372685589519641</v>
      </c>
      <c r="X23" s="34">
        <f t="shared" si="15"/>
        <v>7.9877683770014523</v>
      </c>
      <c r="Y23" s="34">
        <f t="shared" si="15"/>
        <v>48.447489082969405</v>
      </c>
      <c r="Z23" s="34">
        <f t="shared" si="15"/>
        <v>4.6270633187772896</v>
      </c>
      <c r="AA23" s="34">
        <f t="shared" si="15"/>
        <v>4.7046661208151352</v>
      </c>
      <c r="AB23" s="34">
        <f t="shared" si="15"/>
        <v>3.7965647743813662</v>
      </c>
      <c r="AC23" s="34">
        <f t="shared" si="15"/>
        <v>181.52325327510906</v>
      </c>
      <c r="AD23" s="34">
        <f t="shared" si="15"/>
        <v>0</v>
      </c>
      <c r="AE23" s="31">
        <f t="shared" si="15"/>
        <v>1028.1380021834057</v>
      </c>
      <c r="AF23" s="31">
        <f t="shared" si="15"/>
        <v>1209.6612554585149</v>
      </c>
    </row>
    <row r="24" spans="2:32" ht="23.1" customHeight="1" x14ac:dyDescent="0.25">
      <c r="B24" s="23" t="s">
        <v>51</v>
      </c>
      <c r="C24" s="49">
        <f>'Avg KAMPALA-ENTEBBE'!C24+'Avg ENTEBBE-KAMPALA'!C24</f>
        <v>163.71428571428572</v>
      </c>
      <c r="D24" s="49">
        <f>0.4*('Avg KAMPALA-ENTEBBE'!E24+'Avg ENTEBBE-KAMPALA'!E24)</f>
        <v>26.571428571428573</v>
      </c>
      <c r="E24" s="49">
        <f>0.6*('Avg KAMPALA-ENTEBBE'!E24+'Avg ENTEBBE-KAMPALA'!E24)</f>
        <v>39.857142857142854</v>
      </c>
      <c r="F24" s="49">
        <f>'Avg KAMPALA-ENTEBBE'!F24+'Avg ENTEBBE-KAMPALA'!F24</f>
        <v>43.428571428571431</v>
      </c>
      <c r="G24" s="49">
        <f>'Avg KAMPALA-ENTEBBE'!G24+'Avg ENTEBBE-KAMPALA'!G24</f>
        <v>3</v>
      </c>
      <c r="H24" s="49">
        <f>'Avg KAMPALA-ENTEBBE'!H24+'Avg ENTEBBE-KAMPALA'!H24</f>
        <v>0.71428571428571419</v>
      </c>
      <c r="I24" s="49">
        <f>'Avg KAMPALA-ENTEBBE'!I24+'Avg ENTEBBE-KAMPALA'!I24</f>
        <v>7</v>
      </c>
      <c r="J24" s="49">
        <f>'Avg KAMPALA-ENTEBBE'!J24+'Avg ENTEBBE-KAMPALA'!J24</f>
        <v>3</v>
      </c>
      <c r="K24" s="49">
        <f>'Avg KAMPALA-ENTEBBE'!K24+'Avg ENTEBBE-KAMPALA'!K24</f>
        <v>1.7142857142857144</v>
      </c>
      <c r="L24" s="49">
        <f>'Avg KAMPALA-ENTEBBE'!L24+'Avg ENTEBBE-KAMPALA'!L24</f>
        <v>0.5714285714285714</v>
      </c>
      <c r="M24" s="49">
        <f>'Avg KAMPALA-ENTEBBE'!M24+'Avg ENTEBBE-KAMPALA'!M24</f>
        <v>66.571428571428569</v>
      </c>
      <c r="N24" s="49">
        <f>'Avg KAMPALA-ENTEBBE'!N24+'Avg ENTEBBE-KAMPALA'!N24</f>
        <v>0</v>
      </c>
      <c r="O24" s="15">
        <f t="shared" si="0"/>
        <v>289.57142857142861</v>
      </c>
      <c r="P24" s="15">
        <f t="shared" si="1"/>
        <v>356.14285714285717</v>
      </c>
      <c r="R24" s="1" t="s">
        <v>148</v>
      </c>
      <c r="S24" s="34">
        <f>SUM(C66:C69)</f>
        <v>461.02495997088795</v>
      </c>
      <c r="T24" s="34">
        <f t="shared" ref="T24:AF24" si="16">SUM(D66:D69)</f>
        <v>107.52254985443963</v>
      </c>
      <c r="U24" s="34">
        <f t="shared" si="16"/>
        <v>161.2838247816594</v>
      </c>
      <c r="V24" s="34">
        <f t="shared" si="16"/>
        <v>121.98020287481806</v>
      </c>
      <c r="W24" s="34">
        <f t="shared" si="16"/>
        <v>14.6067576419214</v>
      </c>
      <c r="X24" s="34">
        <f t="shared" si="16"/>
        <v>6.2226328238719075</v>
      </c>
      <c r="Y24" s="34">
        <f t="shared" si="16"/>
        <v>44.827543668122281</v>
      </c>
      <c r="Z24" s="34">
        <f t="shared" si="16"/>
        <v>4.1279967248908296</v>
      </c>
      <c r="AA24" s="34">
        <f t="shared" si="16"/>
        <v>3.9493722707423586</v>
      </c>
      <c r="AB24" s="34">
        <f t="shared" si="16"/>
        <v>3.3870742358078609</v>
      </c>
      <c r="AC24" s="34">
        <f t="shared" si="16"/>
        <v>160.2594323144105</v>
      </c>
      <c r="AD24" s="34">
        <f t="shared" si="16"/>
        <v>0</v>
      </c>
      <c r="AE24" s="31">
        <f t="shared" si="16"/>
        <v>928.93291484716178</v>
      </c>
      <c r="AF24" s="31">
        <f t="shared" si="16"/>
        <v>1089.1923471615723</v>
      </c>
    </row>
    <row r="25" spans="2:32" ht="23.1" customHeight="1" x14ac:dyDescent="0.25">
      <c r="B25" s="23" t="s">
        <v>52</v>
      </c>
      <c r="C25" s="49">
        <f>'Avg KAMPALA-ENTEBBE'!C25+'Avg ENTEBBE-KAMPALA'!C25</f>
        <v>168.71428571428572</v>
      </c>
      <c r="D25" s="49">
        <f>0.4*('Avg KAMPALA-ENTEBBE'!E25+'Avg ENTEBBE-KAMPALA'!E25)</f>
        <v>25.657142857142858</v>
      </c>
      <c r="E25" s="49">
        <f>0.6*('Avg KAMPALA-ENTEBBE'!E25+'Avg ENTEBBE-KAMPALA'!E25)</f>
        <v>38.48571428571428</v>
      </c>
      <c r="F25" s="49">
        <f>'Avg KAMPALA-ENTEBBE'!F25+'Avg ENTEBBE-KAMPALA'!F25</f>
        <v>37.857142857142861</v>
      </c>
      <c r="G25" s="49">
        <f>'Avg KAMPALA-ENTEBBE'!G25+'Avg ENTEBBE-KAMPALA'!G25</f>
        <v>0.71428571428571419</v>
      </c>
      <c r="H25" s="49">
        <f>'Avg KAMPALA-ENTEBBE'!H25+'Avg ENTEBBE-KAMPALA'!H25</f>
        <v>0</v>
      </c>
      <c r="I25" s="49">
        <f>'Avg KAMPALA-ENTEBBE'!I25+'Avg ENTEBBE-KAMPALA'!I25</f>
        <v>12.428571428571429</v>
      </c>
      <c r="J25" s="49">
        <f>'Avg KAMPALA-ENTEBBE'!J25+'Avg ENTEBBE-KAMPALA'!J25</f>
        <v>1.5714285714285714</v>
      </c>
      <c r="K25" s="49">
        <f>'Avg KAMPALA-ENTEBBE'!K25+'Avg ENTEBBE-KAMPALA'!K25</f>
        <v>1.7142857142857142</v>
      </c>
      <c r="L25" s="49">
        <f>'Avg KAMPALA-ENTEBBE'!L25+'Avg ENTEBBE-KAMPALA'!L25</f>
        <v>1</v>
      </c>
      <c r="M25" s="49">
        <f>'Avg KAMPALA-ENTEBBE'!M25+'Avg ENTEBBE-KAMPALA'!M25</f>
        <v>77</v>
      </c>
      <c r="N25" s="49">
        <f>'Avg KAMPALA-ENTEBBE'!N25+'Avg ENTEBBE-KAMPALA'!N25</f>
        <v>0</v>
      </c>
      <c r="O25" s="15">
        <f t="shared" si="0"/>
        <v>288.14285714285711</v>
      </c>
      <c r="P25" s="15">
        <f t="shared" si="1"/>
        <v>365.14285714285711</v>
      </c>
      <c r="R25" s="1" t="s">
        <v>149</v>
      </c>
      <c r="S25" s="34">
        <f>SUM(C70:C73)</f>
        <v>301.60569414119362</v>
      </c>
      <c r="T25" s="34">
        <f t="shared" ref="T25:AF25" si="17">SUM(D70:D73)</f>
        <v>73.004183770014578</v>
      </c>
      <c r="U25" s="34">
        <f t="shared" si="17"/>
        <v>109.50627565502184</v>
      </c>
      <c r="V25" s="34">
        <f t="shared" si="17"/>
        <v>79.009596069869005</v>
      </c>
      <c r="W25" s="34">
        <f t="shared" si="17"/>
        <v>9.3270524017467267</v>
      </c>
      <c r="X25" s="34">
        <f t="shared" si="17"/>
        <v>4.6635262008733633</v>
      </c>
      <c r="Y25" s="34">
        <f t="shared" si="17"/>
        <v>29.603253275109175</v>
      </c>
      <c r="Z25" s="34">
        <f t="shared" si="17"/>
        <v>2.6359061135371182</v>
      </c>
      <c r="AA25" s="34">
        <f t="shared" si="17"/>
        <v>2.7114019286754005</v>
      </c>
      <c r="AB25" s="34">
        <f t="shared" si="17"/>
        <v>2.5182669213973803</v>
      </c>
      <c r="AC25" s="34">
        <f t="shared" si="17"/>
        <v>103.40862445414849</v>
      </c>
      <c r="AD25" s="34">
        <f t="shared" si="17"/>
        <v>0</v>
      </c>
      <c r="AE25" s="31">
        <f t="shared" si="17"/>
        <v>614.58515647743832</v>
      </c>
      <c r="AF25" s="31">
        <f t="shared" si="17"/>
        <v>717.99378093158668</v>
      </c>
    </row>
    <row r="26" spans="2:32" ht="23.1" customHeight="1" x14ac:dyDescent="0.25">
      <c r="B26" s="23" t="s">
        <v>53</v>
      </c>
      <c r="C26" s="49">
        <f>'Avg KAMPALA-ENTEBBE'!C26+'Avg ENTEBBE-KAMPALA'!C26</f>
        <v>147.71428571428572</v>
      </c>
      <c r="D26" s="49">
        <f>0.4*('Avg KAMPALA-ENTEBBE'!E26+'Avg ENTEBBE-KAMPALA'!E26)</f>
        <v>21.828571428571429</v>
      </c>
      <c r="E26" s="49">
        <f>0.6*('Avg KAMPALA-ENTEBBE'!E26+'Avg ENTEBBE-KAMPALA'!E26)</f>
        <v>32.74285714285714</v>
      </c>
      <c r="F26" s="49">
        <f>'Avg KAMPALA-ENTEBBE'!F26+'Avg ENTEBBE-KAMPALA'!F26</f>
        <v>44.857142857142861</v>
      </c>
      <c r="G26" s="49">
        <f>'Avg KAMPALA-ENTEBBE'!G26+'Avg ENTEBBE-KAMPALA'!G26</f>
        <v>0.5714285714285714</v>
      </c>
      <c r="H26" s="49">
        <f>'Avg KAMPALA-ENTEBBE'!H26+'Avg ENTEBBE-KAMPALA'!H26</f>
        <v>0</v>
      </c>
      <c r="I26" s="49">
        <f>'Avg KAMPALA-ENTEBBE'!I26+'Avg ENTEBBE-KAMPALA'!I26</f>
        <v>16.571428571428569</v>
      </c>
      <c r="J26" s="49">
        <f>'Avg KAMPALA-ENTEBBE'!J26+'Avg ENTEBBE-KAMPALA'!J26</f>
        <v>4.8571428571428577</v>
      </c>
      <c r="K26" s="49">
        <f>'Avg KAMPALA-ENTEBBE'!K26+'Avg ENTEBBE-KAMPALA'!K26</f>
        <v>1.5714285714285714</v>
      </c>
      <c r="L26" s="49">
        <f>'Avg KAMPALA-ENTEBBE'!L26+'Avg ENTEBBE-KAMPALA'!L26</f>
        <v>1.5714285714285714</v>
      </c>
      <c r="M26" s="49">
        <f>'Avg KAMPALA-ENTEBBE'!M26+'Avg ENTEBBE-KAMPALA'!M26</f>
        <v>58.857142857142861</v>
      </c>
      <c r="N26" s="49">
        <f>'Avg KAMPALA-ENTEBBE'!N26+'Avg ENTEBBE-KAMPALA'!N26</f>
        <v>0</v>
      </c>
      <c r="O26" s="15">
        <f t="shared" si="0"/>
        <v>272.28571428571422</v>
      </c>
      <c r="P26" s="15">
        <f t="shared" si="1"/>
        <v>331.14285714285711</v>
      </c>
      <c r="R26" s="1" t="s">
        <v>150</v>
      </c>
      <c r="S26" s="34">
        <f>SUM(C74:C77)</f>
        <v>182.86303857350805</v>
      </c>
      <c r="T26" s="34">
        <f t="shared" ref="T26:AF26" si="18">SUM(D74:D77)</f>
        <v>45.909569141193614</v>
      </c>
      <c r="U26" s="34">
        <f t="shared" si="18"/>
        <v>68.864353711790415</v>
      </c>
      <c r="V26" s="34">
        <f t="shared" si="18"/>
        <v>48.093629912663772</v>
      </c>
      <c r="W26" s="34">
        <f t="shared" si="18"/>
        <v>5.6774344978165967</v>
      </c>
      <c r="X26" s="34">
        <f t="shared" si="18"/>
        <v>2.8387172489082984</v>
      </c>
      <c r="Y26" s="34">
        <f t="shared" si="18"/>
        <v>18.019683406113543</v>
      </c>
      <c r="Z26" s="34">
        <f t="shared" si="18"/>
        <v>1.6044923580786032</v>
      </c>
      <c r="AA26" s="34">
        <f t="shared" si="18"/>
        <v>1.3987882096069875</v>
      </c>
      <c r="AB26" s="34">
        <f t="shared" si="18"/>
        <v>1.3165065502183411</v>
      </c>
      <c r="AC26" s="34">
        <f t="shared" si="18"/>
        <v>62.945469432314432</v>
      </c>
      <c r="AD26" s="34">
        <f t="shared" si="18"/>
        <v>0</v>
      </c>
      <c r="AE26" s="31">
        <f t="shared" si="18"/>
        <v>376.58621360989821</v>
      </c>
      <c r="AF26" s="31">
        <f t="shared" si="18"/>
        <v>439.53168304221271</v>
      </c>
    </row>
    <row r="27" spans="2:32" ht="23.1" customHeight="1" x14ac:dyDescent="0.25">
      <c r="B27" s="23" t="s">
        <v>54</v>
      </c>
      <c r="C27" s="49">
        <f>'Avg KAMPALA-ENTEBBE'!C27+'Avg ENTEBBE-KAMPALA'!C27</f>
        <v>174.85714285714283</v>
      </c>
      <c r="D27" s="49">
        <f>0.4*('Avg KAMPALA-ENTEBBE'!E27+'Avg ENTEBBE-KAMPALA'!E27)</f>
        <v>23.085714285714289</v>
      </c>
      <c r="E27" s="49">
        <f>0.6*('Avg KAMPALA-ENTEBBE'!E27+'Avg ENTEBBE-KAMPALA'!E27)</f>
        <v>34.628571428571426</v>
      </c>
      <c r="F27" s="49">
        <f>'Avg KAMPALA-ENTEBBE'!F27+'Avg ENTEBBE-KAMPALA'!F27</f>
        <v>36.571428571428569</v>
      </c>
      <c r="G27" s="49">
        <f>'Avg KAMPALA-ENTEBBE'!G27+'Avg ENTEBBE-KAMPALA'!G27</f>
        <v>1.8571428571428572</v>
      </c>
      <c r="H27" s="49">
        <f>'Avg KAMPALA-ENTEBBE'!H27+'Avg ENTEBBE-KAMPALA'!H27</f>
        <v>0.2857142857142857</v>
      </c>
      <c r="I27" s="49">
        <f>'Avg KAMPALA-ENTEBBE'!I27+'Avg ENTEBBE-KAMPALA'!I27</f>
        <v>14.571428571428571</v>
      </c>
      <c r="J27" s="49">
        <f>'Avg KAMPALA-ENTEBBE'!J27+'Avg ENTEBBE-KAMPALA'!J27</f>
        <v>1.1428571428571428</v>
      </c>
      <c r="K27" s="49">
        <f>'Avg KAMPALA-ENTEBBE'!K27+'Avg ENTEBBE-KAMPALA'!K27</f>
        <v>1.7142857142857144</v>
      </c>
      <c r="L27" s="49">
        <f>'Avg KAMPALA-ENTEBBE'!L27+'Avg ENTEBBE-KAMPALA'!L27</f>
        <v>0.42857142857142855</v>
      </c>
      <c r="M27" s="49">
        <f>'Avg KAMPALA-ENTEBBE'!M27+'Avg ENTEBBE-KAMPALA'!M27</f>
        <v>77.571428571428569</v>
      </c>
      <c r="N27" s="49">
        <f>'Avg KAMPALA-ENTEBBE'!N27+'Avg ENTEBBE-KAMPALA'!N27</f>
        <v>0</v>
      </c>
      <c r="O27" s="15">
        <f t="shared" si="0"/>
        <v>289.14285714285711</v>
      </c>
      <c r="P27" s="15">
        <f t="shared" si="1"/>
        <v>366.71428571428567</v>
      </c>
      <c r="R27" s="1" t="s">
        <v>151</v>
      </c>
      <c r="S27" s="34">
        <f>SUM(C78:C81)</f>
        <v>100.06055676855894</v>
      </c>
      <c r="T27" s="34">
        <f t="shared" ref="T27:AF27" si="19">SUM(D78:D81)</f>
        <v>29.017361717612804</v>
      </c>
      <c r="U27" s="34">
        <f t="shared" si="19"/>
        <v>43.526042576419201</v>
      </c>
      <c r="V27" s="34">
        <f t="shared" si="19"/>
        <v>31.466078966521103</v>
      </c>
      <c r="W27" s="34">
        <f t="shared" si="19"/>
        <v>3.7734061135371175</v>
      </c>
      <c r="X27" s="34">
        <f t="shared" si="19"/>
        <v>1.8867030567685585</v>
      </c>
      <c r="Y27" s="34">
        <f t="shared" si="19"/>
        <v>11.332248908296942</v>
      </c>
      <c r="Z27" s="34">
        <f t="shared" si="19"/>
        <v>1.0663973799126634</v>
      </c>
      <c r="AA27" s="34">
        <f t="shared" si="19"/>
        <v>0.92967976710334777</v>
      </c>
      <c r="AB27" s="34">
        <f t="shared" si="19"/>
        <v>0.87499272197962141</v>
      </c>
      <c r="AC27" s="34">
        <f t="shared" si="19"/>
        <v>41.835589519650654</v>
      </c>
      <c r="AD27" s="34">
        <f t="shared" si="19"/>
        <v>0</v>
      </c>
      <c r="AE27" s="31">
        <f t="shared" si="19"/>
        <v>223.93346797671032</v>
      </c>
      <c r="AF27" s="31">
        <f t="shared" si="19"/>
        <v>265.76905749636097</v>
      </c>
    </row>
    <row r="28" spans="2:32" ht="23.1" customHeight="1" x14ac:dyDescent="0.25">
      <c r="B28" s="23" t="s">
        <v>55</v>
      </c>
      <c r="C28" s="49">
        <f>'Avg KAMPALA-ENTEBBE'!C28+'Avg ENTEBBE-KAMPALA'!C28</f>
        <v>176.28571428571428</v>
      </c>
      <c r="D28" s="49">
        <f>0.4*('Avg KAMPALA-ENTEBBE'!E28+'Avg ENTEBBE-KAMPALA'!E28)</f>
        <v>28.8</v>
      </c>
      <c r="E28" s="49">
        <f>0.6*('Avg KAMPALA-ENTEBBE'!E28+'Avg ENTEBBE-KAMPALA'!E28)</f>
        <v>43.199999999999996</v>
      </c>
      <c r="F28" s="49">
        <f>'Avg KAMPALA-ENTEBBE'!F28+'Avg ENTEBBE-KAMPALA'!F28</f>
        <v>48.428571428571431</v>
      </c>
      <c r="G28" s="49">
        <f>'Avg KAMPALA-ENTEBBE'!G28+'Avg ENTEBBE-KAMPALA'!G28</f>
        <v>2.5714285714285716</v>
      </c>
      <c r="H28" s="49">
        <f>'Avg KAMPALA-ENTEBBE'!H28+'Avg ENTEBBE-KAMPALA'!H28</f>
        <v>0.2857142857142857</v>
      </c>
      <c r="I28" s="49">
        <f>'Avg KAMPALA-ENTEBBE'!I28+'Avg ENTEBBE-KAMPALA'!I28</f>
        <v>24.714285714285715</v>
      </c>
      <c r="J28" s="49">
        <f>'Avg KAMPALA-ENTEBBE'!J28+'Avg ENTEBBE-KAMPALA'!J28</f>
        <v>0.2857142857142857</v>
      </c>
      <c r="K28" s="49">
        <f>'Avg KAMPALA-ENTEBBE'!K28+'Avg ENTEBBE-KAMPALA'!K28</f>
        <v>1.1428571428571428</v>
      </c>
      <c r="L28" s="49">
        <f>'Avg KAMPALA-ENTEBBE'!L28+'Avg ENTEBBE-KAMPALA'!L28</f>
        <v>0.8571428571428571</v>
      </c>
      <c r="M28" s="49">
        <f>'Avg KAMPALA-ENTEBBE'!M28+'Avg ENTEBBE-KAMPALA'!M28</f>
        <v>81.857142857142861</v>
      </c>
      <c r="N28" s="49">
        <f>'Avg KAMPALA-ENTEBBE'!N28+'Avg ENTEBBE-KAMPALA'!N28</f>
        <v>0</v>
      </c>
      <c r="O28" s="15">
        <f t="shared" si="0"/>
        <v>326.57142857142856</v>
      </c>
      <c r="P28" s="15">
        <f t="shared" si="1"/>
        <v>408.42857142857144</v>
      </c>
      <c r="R28" s="1" t="s">
        <v>152</v>
      </c>
      <c r="S28" s="34">
        <f>SUM(C82:C85)</f>
        <v>49.944828966521058</v>
      </c>
      <c r="T28" s="34">
        <f t="shared" ref="T28:AF28" si="20">SUM(D82:D85)</f>
        <v>17.223676855895178</v>
      </c>
      <c r="U28" s="34">
        <f t="shared" si="20"/>
        <v>25.835515283842764</v>
      </c>
      <c r="V28" s="34">
        <f t="shared" si="20"/>
        <v>19.110094614264902</v>
      </c>
      <c r="W28" s="34">
        <f t="shared" si="20"/>
        <v>2.173700873362443</v>
      </c>
      <c r="X28" s="34">
        <f t="shared" si="20"/>
        <v>1.0868504366812215</v>
      </c>
      <c r="Y28" s="34">
        <f t="shared" si="20"/>
        <v>6.2550764192139656</v>
      </c>
      <c r="Z28" s="34">
        <f t="shared" si="20"/>
        <v>0.61430676855895117</v>
      </c>
      <c r="AA28" s="34">
        <f t="shared" si="20"/>
        <v>0.53554949053857293</v>
      </c>
      <c r="AB28" s="34">
        <f t="shared" si="20"/>
        <v>0.50404657933042152</v>
      </c>
      <c r="AC28" s="34">
        <f t="shared" si="20"/>
        <v>24.09972707423578</v>
      </c>
      <c r="AD28" s="34">
        <f t="shared" si="20"/>
        <v>0</v>
      </c>
      <c r="AE28" s="31">
        <f t="shared" si="20"/>
        <v>123.28364628820948</v>
      </c>
      <c r="AF28" s="31">
        <f t="shared" si="20"/>
        <v>147.38337336244527</v>
      </c>
    </row>
    <row r="29" spans="2:32" ht="23.1" customHeight="1" x14ac:dyDescent="0.25">
      <c r="B29" s="23" t="s">
        <v>56</v>
      </c>
      <c r="C29" s="49">
        <f>'Avg KAMPALA-ENTEBBE'!C29+'Avg ENTEBBE-KAMPALA'!C29</f>
        <v>185.57142857142856</v>
      </c>
      <c r="D29" s="49">
        <f>0.4*('Avg KAMPALA-ENTEBBE'!E29+'Avg ENTEBBE-KAMPALA'!E29)</f>
        <v>26.057142857142857</v>
      </c>
      <c r="E29" s="49">
        <f>0.6*('Avg KAMPALA-ENTEBBE'!E29+'Avg ENTEBBE-KAMPALA'!E29)</f>
        <v>39.085714285714282</v>
      </c>
      <c r="F29" s="49">
        <f>'Avg KAMPALA-ENTEBBE'!F29+'Avg ENTEBBE-KAMPALA'!F29</f>
        <v>37.571428571428569</v>
      </c>
      <c r="G29" s="49">
        <f>'Avg KAMPALA-ENTEBBE'!G29+'Avg ENTEBBE-KAMPALA'!G29</f>
        <v>2.5714285714285716</v>
      </c>
      <c r="H29" s="49">
        <f>'Avg KAMPALA-ENTEBBE'!H29+'Avg ENTEBBE-KAMPALA'!H29</f>
        <v>0</v>
      </c>
      <c r="I29" s="49">
        <f>'Avg KAMPALA-ENTEBBE'!I29+'Avg ENTEBBE-KAMPALA'!I29</f>
        <v>13.571428571428571</v>
      </c>
      <c r="J29" s="49">
        <f>'Avg KAMPALA-ENTEBBE'!J29+'Avg ENTEBBE-KAMPALA'!J29</f>
        <v>2.2857142857142856</v>
      </c>
      <c r="K29" s="49">
        <f>'Avg KAMPALA-ENTEBBE'!K29+'Avg ENTEBBE-KAMPALA'!K29</f>
        <v>2.4285714285714288</v>
      </c>
      <c r="L29" s="49">
        <f>'Avg KAMPALA-ENTEBBE'!L29+'Avg ENTEBBE-KAMPALA'!L29</f>
        <v>0.14285714285714285</v>
      </c>
      <c r="M29" s="49">
        <f>'Avg KAMPALA-ENTEBBE'!M29+'Avg ENTEBBE-KAMPALA'!M29</f>
        <v>78.857142857142861</v>
      </c>
      <c r="N29" s="49">
        <f>'Avg KAMPALA-ENTEBBE'!N29+'Avg ENTEBBE-KAMPALA'!N29</f>
        <v>0</v>
      </c>
      <c r="O29" s="15">
        <f t="shared" si="0"/>
        <v>309.28571428571428</v>
      </c>
      <c r="P29" s="15">
        <f t="shared" si="1"/>
        <v>388.14285714285711</v>
      </c>
      <c r="R29" s="1" t="s">
        <v>153</v>
      </c>
      <c r="S29" s="34">
        <f>SUM(C86:C89)</f>
        <v>31.155276109898107</v>
      </c>
      <c r="T29" s="34">
        <f t="shared" ref="T29:AF29" si="21">SUM(D86:D89)</f>
        <v>11.128588828238723</v>
      </c>
      <c r="U29" s="34">
        <f t="shared" si="21"/>
        <v>16.692883242358082</v>
      </c>
      <c r="V29" s="34">
        <f t="shared" si="21"/>
        <v>14.412668213245999</v>
      </c>
      <c r="W29" s="34">
        <f t="shared" si="21"/>
        <v>1.7014099344978166</v>
      </c>
      <c r="X29" s="34">
        <f t="shared" si="21"/>
        <v>0.85070496724890832</v>
      </c>
      <c r="Y29" s="34">
        <f t="shared" si="21"/>
        <v>6.1078236899563318</v>
      </c>
      <c r="Z29" s="34">
        <f t="shared" si="21"/>
        <v>0.48083324235807856</v>
      </c>
      <c r="AA29" s="34">
        <f t="shared" si="21"/>
        <v>0.41918795487627364</v>
      </c>
      <c r="AB29" s="34">
        <f t="shared" si="21"/>
        <v>0.39452983988355173</v>
      </c>
      <c r="AC29" s="34">
        <f t="shared" si="21"/>
        <v>18.863457969432318</v>
      </c>
      <c r="AD29" s="34">
        <f t="shared" si="21"/>
        <v>0</v>
      </c>
      <c r="AE29" s="31">
        <f t="shared" si="21"/>
        <v>83.343906022561868</v>
      </c>
      <c r="AF29" s="31">
        <f t="shared" si="21"/>
        <v>102.2073639919942</v>
      </c>
    </row>
    <row r="30" spans="2:32" ht="23.1" customHeight="1" x14ac:dyDescent="0.25">
      <c r="B30" s="23" t="s">
        <v>57</v>
      </c>
      <c r="C30" s="49">
        <f>'Avg KAMPALA-ENTEBBE'!C30+'Avg ENTEBBE-KAMPALA'!C30</f>
        <v>133.85714285714286</v>
      </c>
      <c r="D30" s="49">
        <f>0.4*('Avg KAMPALA-ENTEBBE'!E30+'Avg ENTEBBE-KAMPALA'!E30)</f>
        <v>37.885714285714286</v>
      </c>
      <c r="E30" s="49">
        <f>0.6*('Avg KAMPALA-ENTEBBE'!E30+'Avg ENTEBBE-KAMPALA'!E30)</f>
        <v>56.828571428571422</v>
      </c>
      <c r="F30" s="49">
        <f>'Avg KAMPALA-ENTEBBE'!F30+'Avg ENTEBBE-KAMPALA'!F30</f>
        <v>35.142857142857139</v>
      </c>
      <c r="G30" s="49">
        <f>'Avg KAMPALA-ENTEBBE'!G30+'Avg ENTEBBE-KAMPALA'!G30</f>
        <v>0.8571428571428571</v>
      </c>
      <c r="H30" s="49">
        <f>'Avg KAMPALA-ENTEBBE'!H30+'Avg ENTEBBE-KAMPALA'!H30</f>
        <v>0.2857142857142857</v>
      </c>
      <c r="I30" s="49">
        <f>'Avg KAMPALA-ENTEBBE'!I30+'Avg ENTEBBE-KAMPALA'!I30</f>
        <v>14.142857142857142</v>
      </c>
      <c r="J30" s="49">
        <f>'Avg KAMPALA-ENTEBBE'!J30+'Avg ENTEBBE-KAMPALA'!J30</f>
        <v>3.1428571428571428</v>
      </c>
      <c r="K30" s="49">
        <f>'Avg KAMPALA-ENTEBBE'!K30+'Avg ENTEBBE-KAMPALA'!K30</f>
        <v>0.71428571428571419</v>
      </c>
      <c r="L30" s="49">
        <f>'Avg KAMPALA-ENTEBBE'!L30+'Avg ENTEBBE-KAMPALA'!L30</f>
        <v>0.14285714285714285</v>
      </c>
      <c r="M30" s="49">
        <f>'Avg KAMPALA-ENTEBBE'!M30+'Avg ENTEBBE-KAMPALA'!M30</f>
        <v>73.285714285714292</v>
      </c>
      <c r="N30" s="49">
        <f>'Avg KAMPALA-ENTEBBE'!N30+'Avg ENTEBBE-KAMPALA'!N30</f>
        <v>0</v>
      </c>
      <c r="O30" s="15">
        <f t="shared" si="0"/>
        <v>283</v>
      </c>
      <c r="P30" s="15">
        <f t="shared" si="1"/>
        <v>356.28571428571428</v>
      </c>
      <c r="R30" s="1" t="s">
        <v>154</v>
      </c>
      <c r="S30" s="34">
        <f>SUM(C90:C93)</f>
        <v>28.347645560407557</v>
      </c>
      <c r="T30" s="34">
        <f t="shared" ref="T30:AF30" si="22">SUM(D90:D93)</f>
        <v>9.9750356622998471</v>
      </c>
      <c r="U30" s="34">
        <f t="shared" si="22"/>
        <v>14.962553493449771</v>
      </c>
      <c r="V30" s="34">
        <f t="shared" si="22"/>
        <v>12.096257278020371</v>
      </c>
      <c r="W30" s="34">
        <f t="shared" si="22"/>
        <v>1.4279585152838419</v>
      </c>
      <c r="X30" s="34">
        <f t="shared" si="22"/>
        <v>0.71397925764192094</v>
      </c>
      <c r="Y30" s="34">
        <f t="shared" si="22"/>
        <v>4.5322161572052373</v>
      </c>
      <c r="Z30" s="34">
        <f t="shared" si="22"/>
        <v>0.40355349344978142</v>
      </c>
      <c r="AA30" s="34">
        <f t="shared" si="22"/>
        <v>0.35181586608442483</v>
      </c>
      <c r="AB30" s="34">
        <f t="shared" si="22"/>
        <v>0.33112081513828218</v>
      </c>
      <c r="AC30" s="34">
        <f t="shared" si="22"/>
        <v>15.831713973799117</v>
      </c>
      <c r="AD30" s="34">
        <f t="shared" si="22"/>
        <v>0</v>
      </c>
      <c r="AE30" s="31">
        <f t="shared" si="22"/>
        <v>73.142136098981041</v>
      </c>
      <c r="AF30" s="31">
        <f t="shared" si="22"/>
        <v>88.973850072780152</v>
      </c>
    </row>
    <row r="31" spans="2:32" ht="23.1" customHeight="1" x14ac:dyDescent="0.25">
      <c r="B31" s="24" t="s">
        <v>58</v>
      </c>
      <c r="C31" s="49">
        <f>'Avg KAMPALA-ENTEBBE'!C31+'Avg ENTEBBE-KAMPALA'!C31</f>
        <v>145.42857142857142</v>
      </c>
      <c r="D31" s="49">
        <f>0.4*('Avg KAMPALA-ENTEBBE'!E31+'Avg ENTEBBE-KAMPALA'!E31)</f>
        <v>36.285714285714292</v>
      </c>
      <c r="E31" s="49">
        <f>0.6*('Avg KAMPALA-ENTEBBE'!E31+'Avg ENTEBBE-KAMPALA'!E31)</f>
        <v>54.428571428571431</v>
      </c>
      <c r="F31" s="49">
        <f>'Avg KAMPALA-ENTEBBE'!F31+'Avg ENTEBBE-KAMPALA'!F31</f>
        <v>33.714285714285715</v>
      </c>
      <c r="G31" s="49">
        <f>'Avg KAMPALA-ENTEBBE'!G31+'Avg ENTEBBE-KAMPALA'!G31</f>
        <v>1.1428571428571428</v>
      </c>
      <c r="H31" s="49">
        <f>'Avg KAMPALA-ENTEBBE'!H31+'Avg ENTEBBE-KAMPALA'!H31</f>
        <v>1.2857142857142856</v>
      </c>
      <c r="I31" s="49">
        <f>'Avg KAMPALA-ENTEBBE'!I31+'Avg ENTEBBE-KAMPALA'!I31</f>
        <v>21.857142857142858</v>
      </c>
      <c r="J31" s="49">
        <f>'Avg KAMPALA-ENTEBBE'!J31+'Avg ENTEBBE-KAMPALA'!J31</f>
        <v>5</v>
      </c>
      <c r="K31" s="49">
        <f>'Avg KAMPALA-ENTEBBE'!K31+'Avg ENTEBBE-KAMPALA'!K31</f>
        <v>0.8571428571428571</v>
      </c>
      <c r="L31" s="49">
        <f>'Avg KAMPALA-ENTEBBE'!L31+'Avg ENTEBBE-KAMPALA'!L31</f>
        <v>2</v>
      </c>
      <c r="M31" s="49">
        <f>'Avg KAMPALA-ENTEBBE'!M31+'Avg ENTEBBE-KAMPALA'!M31</f>
        <v>74.714285714285722</v>
      </c>
      <c r="N31" s="49">
        <f>'Avg KAMPALA-ENTEBBE'!N31+'Avg ENTEBBE-KAMPALA'!N31</f>
        <v>0</v>
      </c>
      <c r="O31" s="15">
        <f t="shared" si="0"/>
        <v>302</v>
      </c>
      <c r="P31" s="15">
        <f t="shared" si="1"/>
        <v>376.71428571428572</v>
      </c>
      <c r="R31" s="1" t="s">
        <v>155</v>
      </c>
      <c r="S31" s="34">
        <f>SUM(C94:C97)</f>
        <v>67.959226710334775</v>
      </c>
      <c r="T31" s="34">
        <f t="shared" ref="T31:AF31" si="23">SUM(D94:D97)</f>
        <v>24.345363755458514</v>
      </c>
      <c r="U31" s="34">
        <f t="shared" si="23"/>
        <v>36.518045633187768</v>
      </c>
      <c r="V31" s="34">
        <f t="shared" si="23"/>
        <v>30.641157569141185</v>
      </c>
      <c r="W31" s="34">
        <f t="shared" si="23"/>
        <v>3.6171768558951953</v>
      </c>
      <c r="X31" s="34">
        <f t="shared" si="23"/>
        <v>1.8085884279475977</v>
      </c>
      <c r="Y31" s="34">
        <f t="shared" si="23"/>
        <v>11.480604803493446</v>
      </c>
      <c r="Z31" s="34">
        <f t="shared" si="23"/>
        <v>1.0222456331877725</v>
      </c>
      <c r="AA31" s="34">
        <f t="shared" si="23"/>
        <v>0.89118850072780176</v>
      </c>
      <c r="AB31" s="34">
        <f t="shared" si="23"/>
        <v>0.83876564774381346</v>
      </c>
      <c r="AC31" s="34">
        <f t="shared" si="23"/>
        <v>40.103482532751073</v>
      </c>
      <c r="AD31" s="34">
        <f t="shared" si="23"/>
        <v>0</v>
      </c>
      <c r="AE31" s="31">
        <f t="shared" si="23"/>
        <v>179.12236353711788</v>
      </c>
      <c r="AF31" s="31">
        <f t="shared" si="23"/>
        <v>219.22584606986894</v>
      </c>
    </row>
    <row r="32" spans="2:32" ht="23.1" customHeight="1" x14ac:dyDescent="0.25">
      <c r="B32" s="24" t="s">
        <v>59</v>
      </c>
      <c r="C32" s="49">
        <f>'Avg KAMPALA-ENTEBBE'!C32+'Avg ENTEBBE-KAMPALA'!C32</f>
        <v>152.71428571428572</v>
      </c>
      <c r="D32" s="49">
        <f>0.4*('Avg KAMPALA-ENTEBBE'!E32+'Avg ENTEBBE-KAMPALA'!E32)</f>
        <v>36.057142857142857</v>
      </c>
      <c r="E32" s="49">
        <f>0.6*('Avg KAMPALA-ENTEBBE'!E32+'Avg ENTEBBE-KAMPALA'!E32)</f>
        <v>54.085714285714282</v>
      </c>
      <c r="F32" s="49">
        <f>'Avg KAMPALA-ENTEBBE'!F32+'Avg ENTEBBE-KAMPALA'!F32</f>
        <v>33.571428571428569</v>
      </c>
      <c r="G32" s="49">
        <f>'Avg KAMPALA-ENTEBBE'!G32+'Avg ENTEBBE-KAMPALA'!G32</f>
        <v>5.4285714285714288</v>
      </c>
      <c r="H32" s="49">
        <f>'Avg KAMPALA-ENTEBBE'!H32+'Avg ENTEBBE-KAMPALA'!H32</f>
        <v>0.42857142857142855</v>
      </c>
      <c r="I32" s="49">
        <f>'Avg KAMPALA-ENTEBBE'!I32+'Avg ENTEBBE-KAMPALA'!I32</f>
        <v>18.428571428571427</v>
      </c>
      <c r="J32" s="49">
        <f>'Avg KAMPALA-ENTEBBE'!J32+'Avg ENTEBBE-KAMPALA'!J32</f>
        <v>1</v>
      </c>
      <c r="K32" s="49">
        <f>'Avg KAMPALA-ENTEBBE'!K32+'Avg ENTEBBE-KAMPALA'!K32</f>
        <v>0</v>
      </c>
      <c r="L32" s="49">
        <f>'Avg KAMPALA-ENTEBBE'!L32+'Avg ENTEBBE-KAMPALA'!L32</f>
        <v>0.8571428571428571</v>
      </c>
      <c r="M32" s="49">
        <f>'Avg KAMPALA-ENTEBBE'!M32+'Avg ENTEBBE-KAMPALA'!M32</f>
        <v>81.285714285714278</v>
      </c>
      <c r="N32" s="49">
        <f>'Avg KAMPALA-ENTEBBE'!N32+'Avg ENTEBBE-KAMPALA'!N32</f>
        <v>0</v>
      </c>
      <c r="O32" s="15">
        <f t="shared" si="0"/>
        <v>302.57142857142861</v>
      </c>
      <c r="P32" s="15">
        <f t="shared" si="1"/>
        <v>383.85714285714289</v>
      </c>
      <c r="R32" s="1" t="s">
        <v>156</v>
      </c>
      <c r="S32" s="34">
        <f>SUM(C98:C101)</f>
        <v>182.66104075691413</v>
      </c>
      <c r="T32" s="34">
        <f t="shared" ref="T32:AF32" si="24">SUM(D98:D101)</f>
        <v>37.971691411935964</v>
      </c>
      <c r="U32" s="34">
        <f t="shared" si="24"/>
        <v>56.957537117903946</v>
      </c>
      <c r="V32" s="34">
        <f t="shared" si="24"/>
        <v>60.48766739446873</v>
      </c>
      <c r="W32" s="34">
        <f t="shared" si="24"/>
        <v>7.1405458515283877</v>
      </c>
      <c r="X32" s="34">
        <f t="shared" si="24"/>
        <v>3.5702729257641939</v>
      </c>
      <c r="Y32" s="34">
        <f t="shared" si="24"/>
        <v>22.663471615720535</v>
      </c>
      <c r="Z32" s="34">
        <f t="shared" si="24"/>
        <v>2.0179803493449788</v>
      </c>
      <c r="AA32" s="34">
        <f t="shared" si="24"/>
        <v>1.7592649199417765</v>
      </c>
      <c r="AB32" s="34">
        <f t="shared" si="24"/>
        <v>1.6557787481804955</v>
      </c>
      <c r="AC32" s="34">
        <f t="shared" si="24"/>
        <v>80.053209606986925</v>
      </c>
      <c r="AD32" s="34">
        <f t="shared" si="24"/>
        <v>0</v>
      </c>
      <c r="AE32" s="31">
        <f t="shared" si="24"/>
        <v>376.88525109170314</v>
      </c>
      <c r="AF32" s="31">
        <f t="shared" si="24"/>
        <v>456.93846069869005</v>
      </c>
    </row>
    <row r="33" spans="2:32" ht="23.1" customHeight="1" x14ac:dyDescent="0.25">
      <c r="B33" s="23" t="s">
        <v>60</v>
      </c>
      <c r="C33" s="49">
        <f>'Avg KAMPALA-ENTEBBE'!C33+'Avg ENTEBBE-KAMPALA'!C33</f>
        <v>185.28571428571428</v>
      </c>
      <c r="D33" s="49">
        <f>0.4*('Avg KAMPALA-ENTEBBE'!E33+'Avg ENTEBBE-KAMPALA'!E33)</f>
        <v>33.771428571428565</v>
      </c>
      <c r="E33" s="49">
        <f>0.6*('Avg KAMPALA-ENTEBBE'!E33+'Avg ENTEBBE-KAMPALA'!E33)</f>
        <v>50.657142857142851</v>
      </c>
      <c r="F33" s="49">
        <f>'Avg KAMPALA-ENTEBBE'!F33+'Avg ENTEBBE-KAMPALA'!F33</f>
        <v>41.142857142857139</v>
      </c>
      <c r="G33" s="49">
        <f>'Avg KAMPALA-ENTEBBE'!G33+'Avg ENTEBBE-KAMPALA'!G33</f>
        <v>3.2857142857142856</v>
      </c>
      <c r="H33" s="49">
        <f>'Avg KAMPALA-ENTEBBE'!H33+'Avg ENTEBBE-KAMPALA'!H33</f>
        <v>0</v>
      </c>
      <c r="I33" s="49">
        <f>'Avg KAMPALA-ENTEBBE'!I33+'Avg ENTEBBE-KAMPALA'!I33</f>
        <v>19.428571428571431</v>
      </c>
      <c r="J33" s="49">
        <f>'Avg KAMPALA-ENTEBBE'!J33+'Avg ENTEBBE-KAMPALA'!J33</f>
        <v>0.85714285714285721</v>
      </c>
      <c r="K33" s="49">
        <f>'Avg KAMPALA-ENTEBBE'!K33+'Avg ENTEBBE-KAMPALA'!K33</f>
        <v>1.1428571428571428</v>
      </c>
      <c r="L33" s="49">
        <f>'Avg KAMPALA-ENTEBBE'!L33+'Avg ENTEBBE-KAMPALA'!L33</f>
        <v>1.1428571428571428</v>
      </c>
      <c r="M33" s="49">
        <f>'Avg KAMPALA-ENTEBBE'!M33+'Avg ENTEBBE-KAMPALA'!M33</f>
        <v>59.571428571428569</v>
      </c>
      <c r="N33" s="49">
        <f>'Avg KAMPALA-ENTEBBE'!N33+'Avg ENTEBBE-KAMPALA'!N33</f>
        <v>0</v>
      </c>
      <c r="O33" s="15">
        <f t="shared" si="0"/>
        <v>336.71428571428578</v>
      </c>
      <c r="P33" s="15">
        <f t="shared" si="1"/>
        <v>396.28571428571433</v>
      </c>
      <c r="R33" s="1" t="s">
        <v>157</v>
      </c>
      <c r="S33" s="34">
        <f>SUM(C102:C105)</f>
        <v>276.64349981804946</v>
      </c>
      <c r="T33" s="34">
        <f t="shared" ref="T33:AF33" si="25">SUM(D102:D105)</f>
        <v>67.294496360989797</v>
      </c>
      <c r="U33" s="34">
        <f t="shared" si="25"/>
        <v>100.94174454148467</v>
      </c>
      <c r="V33" s="34">
        <f t="shared" si="25"/>
        <v>79.913571688500696</v>
      </c>
      <c r="W33" s="34">
        <f t="shared" si="25"/>
        <v>9.4337663755458472</v>
      </c>
      <c r="X33" s="34">
        <f t="shared" si="25"/>
        <v>4.7168831877729236</v>
      </c>
      <c r="Y33" s="34">
        <f t="shared" si="25"/>
        <v>29.941954148471602</v>
      </c>
      <c r="Z33" s="34">
        <f t="shared" si="25"/>
        <v>2.6660644104803479</v>
      </c>
      <c r="AA33" s="34">
        <f t="shared" si="25"/>
        <v>2.7273453420669571</v>
      </c>
      <c r="AB33" s="34">
        <f t="shared" si="25"/>
        <v>3.3220842430858797</v>
      </c>
      <c r="AC33" s="34">
        <f t="shared" si="25"/>
        <v>143.22611899563316</v>
      </c>
      <c r="AD33" s="34">
        <f t="shared" si="25"/>
        <v>0</v>
      </c>
      <c r="AE33" s="31">
        <f t="shared" si="25"/>
        <v>577.60141011644805</v>
      </c>
      <c r="AF33" s="31">
        <f t="shared" si="25"/>
        <v>720.82752911208127</v>
      </c>
    </row>
    <row r="34" spans="2:32" ht="23.1" customHeight="1" x14ac:dyDescent="0.25">
      <c r="B34" s="24" t="s">
        <v>61</v>
      </c>
      <c r="C34" s="49">
        <f>'Avg KAMPALA-ENTEBBE'!C34+'Avg ENTEBBE-KAMPALA'!C34</f>
        <v>142.42857142857142</v>
      </c>
      <c r="D34" s="49">
        <f>0.4*('Avg KAMPALA-ENTEBBE'!E34+'Avg ENTEBBE-KAMPALA'!E34)</f>
        <v>32.457142857142856</v>
      </c>
      <c r="E34" s="49">
        <f>0.6*('Avg KAMPALA-ENTEBBE'!E34+'Avg ENTEBBE-KAMPALA'!E34)</f>
        <v>48.685714285714283</v>
      </c>
      <c r="F34" s="49">
        <f>'Avg KAMPALA-ENTEBBE'!F34+'Avg ENTEBBE-KAMPALA'!F34</f>
        <v>39</v>
      </c>
      <c r="G34" s="49">
        <f>'Avg KAMPALA-ENTEBBE'!G34+'Avg ENTEBBE-KAMPALA'!G34</f>
        <v>0.5714285714285714</v>
      </c>
      <c r="H34" s="49">
        <f>'Avg KAMPALA-ENTEBBE'!H34+'Avg ENTEBBE-KAMPALA'!H34</f>
        <v>1</v>
      </c>
      <c r="I34" s="49">
        <f>'Avg KAMPALA-ENTEBBE'!I34+'Avg ENTEBBE-KAMPALA'!I34</f>
        <v>16</v>
      </c>
      <c r="J34" s="49">
        <f>'Avg KAMPALA-ENTEBBE'!J34+'Avg ENTEBBE-KAMPALA'!J34</f>
        <v>0.85714285714285721</v>
      </c>
      <c r="K34" s="49">
        <f>'Avg KAMPALA-ENTEBBE'!K34+'Avg ENTEBBE-KAMPALA'!K34</f>
        <v>1.1428571428571428</v>
      </c>
      <c r="L34" s="49">
        <f>'Avg KAMPALA-ENTEBBE'!L34+'Avg ENTEBBE-KAMPALA'!L34</f>
        <v>0.14285714285714285</v>
      </c>
      <c r="M34" s="49">
        <f>'Avg KAMPALA-ENTEBBE'!M34+'Avg ENTEBBE-KAMPALA'!M34</f>
        <v>73.428571428571416</v>
      </c>
      <c r="N34" s="49">
        <f>'Avg KAMPALA-ENTEBBE'!N34+'Avg ENTEBBE-KAMPALA'!N34</f>
        <v>0</v>
      </c>
      <c r="O34" s="15">
        <f t="shared" si="0"/>
        <v>282.28571428571428</v>
      </c>
      <c r="P34" s="15">
        <f t="shared" si="1"/>
        <v>355.71428571428567</v>
      </c>
      <c r="R34" s="51" t="s">
        <v>90</v>
      </c>
      <c r="S34" s="52">
        <f t="shared" ref="S34:AF34" si="26">MAX(S10:S12)</f>
        <v>547.42857142857133</v>
      </c>
      <c r="T34" s="52">
        <f t="shared" si="26"/>
        <v>104.28571428571429</v>
      </c>
      <c r="U34" s="52">
        <f t="shared" si="26"/>
        <v>156.42857142857144</v>
      </c>
      <c r="V34" s="52">
        <f t="shared" si="26"/>
        <v>166.71428571428572</v>
      </c>
      <c r="W34" s="52">
        <f t="shared" si="26"/>
        <v>8.4285714285714288</v>
      </c>
      <c r="X34" s="52">
        <f t="shared" si="26"/>
        <v>4.8571428571428568</v>
      </c>
      <c r="Y34" s="52">
        <f t="shared" si="26"/>
        <v>33.428571428571431</v>
      </c>
      <c r="Z34" s="52">
        <f t="shared" si="26"/>
        <v>5.1428571428571423</v>
      </c>
      <c r="AA34" s="52">
        <f t="shared" si="26"/>
        <v>3</v>
      </c>
      <c r="AB34" s="52">
        <f t="shared" si="26"/>
        <v>0.99999999999999978</v>
      </c>
      <c r="AC34" s="52">
        <f t="shared" si="26"/>
        <v>250.28571428571428</v>
      </c>
      <c r="AD34" s="52">
        <f t="shared" si="26"/>
        <v>0</v>
      </c>
      <c r="AE34" s="40">
        <f t="shared" si="26"/>
        <v>1016.1428571428571</v>
      </c>
      <c r="AF34" s="40">
        <f t="shared" si="26"/>
        <v>1266.4285714285713</v>
      </c>
    </row>
    <row r="35" spans="2:32" ht="23.1" customHeight="1" x14ac:dyDescent="0.25">
      <c r="B35" s="24" t="s">
        <v>62</v>
      </c>
      <c r="C35" s="49">
        <f>'Avg KAMPALA-ENTEBBE'!C35+'Avg ENTEBBE-KAMPALA'!C35</f>
        <v>169.57142857142856</v>
      </c>
      <c r="D35" s="49">
        <f>0.4*('Avg KAMPALA-ENTEBBE'!E35+'Avg ENTEBBE-KAMPALA'!E35)</f>
        <v>33.942857142857143</v>
      </c>
      <c r="E35" s="49">
        <f>0.6*('Avg KAMPALA-ENTEBBE'!E35+'Avg ENTEBBE-KAMPALA'!E35)</f>
        <v>50.914285714285718</v>
      </c>
      <c r="F35" s="49">
        <f>'Avg KAMPALA-ENTEBBE'!F35+'Avg ENTEBBE-KAMPALA'!F35</f>
        <v>38.857142857142854</v>
      </c>
      <c r="G35" s="49">
        <f>'Avg KAMPALA-ENTEBBE'!G35+'Avg ENTEBBE-KAMPALA'!G35</f>
        <v>3.2857142857142856</v>
      </c>
      <c r="H35" s="49">
        <f>'Avg KAMPALA-ENTEBBE'!H35+'Avg ENTEBBE-KAMPALA'!H35</f>
        <v>0.14285714285714285</v>
      </c>
      <c r="I35" s="49">
        <f>'Avg KAMPALA-ENTEBBE'!I35+'Avg ENTEBBE-KAMPALA'!I35</f>
        <v>14</v>
      </c>
      <c r="J35" s="49">
        <f>'Avg KAMPALA-ENTEBBE'!J35+'Avg ENTEBBE-KAMPALA'!J35</f>
        <v>1.2857142857142856</v>
      </c>
      <c r="K35" s="49">
        <f>'Avg KAMPALA-ENTEBBE'!K35+'Avg ENTEBBE-KAMPALA'!K35</f>
        <v>0.8571428571428571</v>
      </c>
      <c r="L35" s="49">
        <f>'Avg KAMPALA-ENTEBBE'!L35+'Avg ENTEBBE-KAMPALA'!L35</f>
        <v>0.5714285714285714</v>
      </c>
      <c r="M35" s="49">
        <f>'Avg KAMPALA-ENTEBBE'!M35+'Avg ENTEBBE-KAMPALA'!M35</f>
        <v>72.285714285714292</v>
      </c>
      <c r="N35" s="49">
        <f>'Avg KAMPALA-ENTEBBE'!N35+'Avg ENTEBBE-KAMPALA'!N35</f>
        <v>0</v>
      </c>
      <c r="O35" s="15">
        <f t="shared" si="0"/>
        <v>313.42857142857139</v>
      </c>
      <c r="P35" s="15">
        <f t="shared" si="1"/>
        <v>385.71428571428567</v>
      </c>
      <c r="R35" s="51" t="s">
        <v>91</v>
      </c>
      <c r="S35" s="52">
        <f t="shared" ref="S35:AF35" si="27">MAX(S13:S18)</f>
        <v>1097</v>
      </c>
      <c r="T35" s="52">
        <f t="shared" si="27"/>
        <v>144</v>
      </c>
      <c r="U35" s="52">
        <f t="shared" si="27"/>
        <v>215.99999999999997</v>
      </c>
      <c r="V35" s="52">
        <f t="shared" si="27"/>
        <v>207.14285714285714</v>
      </c>
      <c r="W35" s="52">
        <f t="shared" si="27"/>
        <v>26.571428571428569</v>
      </c>
      <c r="X35" s="52">
        <f t="shared" si="27"/>
        <v>2.1428571428571423</v>
      </c>
      <c r="Y35" s="52">
        <f t="shared" si="27"/>
        <v>82</v>
      </c>
      <c r="Z35" s="52">
        <f t="shared" si="27"/>
        <v>11.714285714285714</v>
      </c>
      <c r="AA35" s="52">
        <f t="shared" si="27"/>
        <v>7.4285714285714288</v>
      </c>
      <c r="AB35" s="52">
        <f t="shared" si="27"/>
        <v>4.7142857142857135</v>
      </c>
      <c r="AC35" s="52">
        <f t="shared" si="27"/>
        <v>302.14285714285711</v>
      </c>
      <c r="AD35" s="52">
        <f t="shared" si="27"/>
        <v>0</v>
      </c>
      <c r="AE35" s="40">
        <f t="shared" si="27"/>
        <v>1702.8571428571427</v>
      </c>
      <c r="AF35" s="40">
        <f t="shared" si="27"/>
        <v>1982.1428571428569</v>
      </c>
    </row>
    <row r="36" spans="2:32" ht="23.1" customHeight="1" x14ac:dyDescent="0.25">
      <c r="B36" s="24" t="s">
        <v>63</v>
      </c>
      <c r="C36" s="49">
        <f>'Avg KAMPALA-ENTEBBE'!C36+'Avg ENTEBBE-KAMPALA'!C36</f>
        <v>196.14285714285717</v>
      </c>
      <c r="D36" s="49">
        <f>0.4*('Avg KAMPALA-ENTEBBE'!E36+'Avg ENTEBBE-KAMPALA'!E36)</f>
        <v>32.342857142857149</v>
      </c>
      <c r="E36" s="49">
        <f>0.6*('Avg KAMPALA-ENTEBBE'!E36+'Avg ENTEBBE-KAMPALA'!E36)</f>
        <v>48.514285714285712</v>
      </c>
      <c r="F36" s="49">
        <f>'Avg KAMPALA-ENTEBBE'!F36+'Avg ENTEBBE-KAMPALA'!F36</f>
        <v>31.428571428571431</v>
      </c>
      <c r="G36" s="49">
        <f>'Avg KAMPALA-ENTEBBE'!G36+'Avg ENTEBBE-KAMPALA'!G36</f>
        <v>3.2857142857142856</v>
      </c>
      <c r="H36" s="49">
        <f>'Avg KAMPALA-ENTEBBE'!H36+'Avg ENTEBBE-KAMPALA'!H36</f>
        <v>0.2857142857142857</v>
      </c>
      <c r="I36" s="49">
        <f>'Avg KAMPALA-ENTEBBE'!I36+'Avg ENTEBBE-KAMPALA'!I36</f>
        <v>20.142857142857142</v>
      </c>
      <c r="J36" s="49">
        <f>'Avg KAMPALA-ENTEBBE'!J36+'Avg ENTEBBE-KAMPALA'!J36</f>
        <v>2.4285714285714288</v>
      </c>
      <c r="K36" s="49">
        <f>'Avg KAMPALA-ENTEBBE'!K36+'Avg ENTEBBE-KAMPALA'!K36</f>
        <v>2.2857142857142856</v>
      </c>
      <c r="L36" s="49">
        <f>'Avg KAMPALA-ENTEBBE'!L36+'Avg ENTEBBE-KAMPALA'!L36</f>
        <v>1.7142857142857144</v>
      </c>
      <c r="M36" s="49">
        <f>'Avg KAMPALA-ENTEBBE'!M36+'Avg ENTEBBE-KAMPALA'!M36</f>
        <v>72.571428571428569</v>
      </c>
      <c r="N36" s="49">
        <f>'Avg KAMPALA-ENTEBBE'!N36+'Avg ENTEBBE-KAMPALA'!N36</f>
        <v>0</v>
      </c>
      <c r="O36" s="15">
        <f t="shared" si="0"/>
        <v>338.57142857142867</v>
      </c>
      <c r="P36" s="15">
        <f t="shared" si="1"/>
        <v>411.14285714285722</v>
      </c>
      <c r="R36" s="51" t="s">
        <v>92</v>
      </c>
      <c r="S36" s="52">
        <f t="shared" ref="S36:AF36" si="28">MAX(S19:S21)</f>
        <v>928.57142857142844</v>
      </c>
      <c r="T36" s="52">
        <f t="shared" si="28"/>
        <v>192.68571428571431</v>
      </c>
      <c r="U36" s="52">
        <f t="shared" si="28"/>
        <v>289.02857142857141</v>
      </c>
      <c r="V36" s="52">
        <f t="shared" si="28"/>
        <v>207.57142857142856</v>
      </c>
      <c r="W36" s="52">
        <f t="shared" si="28"/>
        <v>20</v>
      </c>
      <c r="X36" s="52">
        <f t="shared" si="28"/>
        <v>12.142857142857142</v>
      </c>
      <c r="Y36" s="52">
        <f t="shared" si="28"/>
        <v>85.142857142857139</v>
      </c>
      <c r="Z36" s="52">
        <f t="shared" si="28"/>
        <v>11.571428571428573</v>
      </c>
      <c r="AA36" s="52">
        <f t="shared" si="28"/>
        <v>10.857142857142858</v>
      </c>
      <c r="AB36" s="52">
        <f t="shared" si="28"/>
        <v>5.5714285714285712</v>
      </c>
      <c r="AC36" s="52">
        <f t="shared" si="28"/>
        <v>313.28571428571428</v>
      </c>
      <c r="AD36" s="52">
        <f t="shared" si="28"/>
        <v>0</v>
      </c>
      <c r="AE36" s="40">
        <f t="shared" si="28"/>
        <v>1641.4285714285716</v>
      </c>
      <c r="AF36" s="40">
        <f t="shared" si="28"/>
        <v>1954.7142857142858</v>
      </c>
    </row>
    <row r="37" spans="2:32" ht="23.1" customHeight="1" x14ac:dyDescent="0.25">
      <c r="B37" s="23" t="s">
        <v>64</v>
      </c>
      <c r="C37" s="49">
        <f>'Avg KAMPALA-ENTEBBE'!C37+'Avg ENTEBBE-KAMPALA'!C37</f>
        <v>164.57142857142856</v>
      </c>
      <c r="D37" s="49">
        <f>0.4*('Avg KAMPALA-ENTEBBE'!E37+'Avg ENTEBBE-KAMPALA'!E37)</f>
        <v>33.542857142857144</v>
      </c>
      <c r="E37" s="49">
        <f>0.6*('Avg KAMPALA-ENTEBBE'!E37+'Avg ENTEBBE-KAMPALA'!E37)</f>
        <v>50.314285714285717</v>
      </c>
      <c r="F37" s="49">
        <f>'Avg KAMPALA-ENTEBBE'!F37+'Avg ENTEBBE-KAMPALA'!F37</f>
        <v>46.714285714285715</v>
      </c>
      <c r="G37" s="49">
        <f>'Avg KAMPALA-ENTEBBE'!G37+'Avg ENTEBBE-KAMPALA'!G37</f>
        <v>1.4285714285714286</v>
      </c>
      <c r="H37" s="49">
        <f>'Avg KAMPALA-ENTEBBE'!H37+'Avg ENTEBBE-KAMPALA'!H37</f>
        <v>0.71428571428571419</v>
      </c>
      <c r="I37" s="49">
        <f>'Avg KAMPALA-ENTEBBE'!I37+'Avg ENTEBBE-KAMPALA'!I37</f>
        <v>18.142857142857142</v>
      </c>
      <c r="J37" s="49">
        <f>'Avg KAMPALA-ENTEBBE'!J37+'Avg ENTEBBE-KAMPALA'!J37</f>
        <v>1</v>
      </c>
      <c r="K37" s="49">
        <f>'Avg KAMPALA-ENTEBBE'!K37+'Avg ENTEBBE-KAMPALA'!K37</f>
        <v>2.5714285714285712</v>
      </c>
      <c r="L37" s="49">
        <f>'Avg KAMPALA-ENTEBBE'!L37+'Avg ENTEBBE-KAMPALA'!L37</f>
        <v>0.14285714285714285</v>
      </c>
      <c r="M37" s="49">
        <f>'Avg KAMPALA-ENTEBBE'!M37+'Avg ENTEBBE-KAMPALA'!M37</f>
        <v>72.285714285714278</v>
      </c>
      <c r="N37" s="49">
        <f>'Avg KAMPALA-ENTEBBE'!N37+'Avg ENTEBBE-KAMPALA'!N37</f>
        <v>0</v>
      </c>
      <c r="O37" s="15">
        <f t="shared" si="0"/>
        <v>319.14285714285717</v>
      </c>
      <c r="P37" s="15">
        <f t="shared" si="1"/>
        <v>391.42857142857144</v>
      </c>
      <c r="R37" s="37" t="s">
        <v>85</v>
      </c>
      <c r="S37" s="53">
        <f t="shared" ref="S37:AF37" si="29">SUM(S10:S12)</f>
        <v>1196.1428571428569</v>
      </c>
      <c r="T37" s="54">
        <f t="shared" si="29"/>
        <v>299.65714285714284</v>
      </c>
      <c r="U37" s="54">
        <f t="shared" si="29"/>
        <v>449.48571428571427</v>
      </c>
      <c r="V37" s="54">
        <f t="shared" si="29"/>
        <v>465.14285714285711</v>
      </c>
      <c r="W37" s="54">
        <f t="shared" si="29"/>
        <v>23.285714285714285</v>
      </c>
      <c r="X37" s="54">
        <f t="shared" si="29"/>
        <v>11.571428571428569</v>
      </c>
      <c r="Y37" s="54">
        <f t="shared" si="29"/>
        <v>80.857142857142861</v>
      </c>
      <c r="Z37" s="54">
        <f t="shared" si="29"/>
        <v>8.8571428571428577</v>
      </c>
      <c r="AA37" s="54">
        <f t="shared" si="29"/>
        <v>3.2857142857142856</v>
      </c>
      <c r="AB37" s="54">
        <f t="shared" si="29"/>
        <v>1.2857142857142856</v>
      </c>
      <c r="AC37" s="54">
        <f t="shared" si="29"/>
        <v>693.71428571428578</v>
      </c>
      <c r="AD37" s="54">
        <f t="shared" si="29"/>
        <v>0</v>
      </c>
      <c r="AE37" s="55">
        <f t="shared" si="29"/>
        <v>2539.5714285714284</v>
      </c>
      <c r="AF37" s="55">
        <f t="shared" si="29"/>
        <v>3233.2857142857138</v>
      </c>
    </row>
    <row r="38" spans="2:32" ht="23.1" customHeight="1" x14ac:dyDescent="0.25">
      <c r="B38" s="24" t="s">
        <v>65</v>
      </c>
      <c r="C38" s="49">
        <f>'Avg KAMPALA-ENTEBBE'!C38+'Avg ENTEBBE-KAMPALA'!C38</f>
        <v>207.42857142857144</v>
      </c>
      <c r="D38" s="49">
        <f>0.4*('Avg KAMPALA-ENTEBBE'!E38+'Avg ENTEBBE-KAMPALA'!E38)</f>
        <v>26.057142857142857</v>
      </c>
      <c r="E38" s="49">
        <f>0.6*('Avg KAMPALA-ENTEBBE'!E38+'Avg ENTEBBE-KAMPALA'!E38)</f>
        <v>39.085714285714282</v>
      </c>
      <c r="F38" s="49">
        <f>'Avg KAMPALA-ENTEBBE'!F38+'Avg ENTEBBE-KAMPALA'!F38</f>
        <v>41</v>
      </c>
      <c r="G38" s="49">
        <f>'Avg KAMPALA-ENTEBBE'!G38+'Avg ENTEBBE-KAMPALA'!G38</f>
        <v>3.7142857142857144</v>
      </c>
      <c r="H38" s="49">
        <f>'Avg KAMPALA-ENTEBBE'!H38+'Avg ENTEBBE-KAMPALA'!H38</f>
        <v>0.42857142857142855</v>
      </c>
      <c r="I38" s="49">
        <f>'Avg KAMPALA-ENTEBBE'!I38+'Avg ENTEBBE-KAMPALA'!I38</f>
        <v>20.285714285714285</v>
      </c>
      <c r="J38" s="49">
        <f>'Avg KAMPALA-ENTEBBE'!J38+'Avg ENTEBBE-KAMPALA'!J38</f>
        <v>1.8571428571428572</v>
      </c>
      <c r="K38" s="49">
        <f>'Avg KAMPALA-ENTEBBE'!K38+'Avg ENTEBBE-KAMPALA'!K38</f>
        <v>4.5714285714285712</v>
      </c>
      <c r="L38" s="49">
        <f>'Avg KAMPALA-ENTEBBE'!L38+'Avg ENTEBBE-KAMPALA'!L38</f>
        <v>0.42857142857142855</v>
      </c>
      <c r="M38" s="49">
        <f>'Avg KAMPALA-ENTEBBE'!M38+'Avg ENTEBBE-KAMPALA'!M38</f>
        <v>79.142857142857139</v>
      </c>
      <c r="N38" s="49">
        <f>'Avg KAMPALA-ENTEBBE'!N38+'Avg ENTEBBE-KAMPALA'!N38</f>
        <v>0</v>
      </c>
      <c r="O38" s="15">
        <f t="shared" si="0"/>
        <v>344.85714285714283</v>
      </c>
      <c r="P38" s="15">
        <f t="shared" si="1"/>
        <v>424</v>
      </c>
      <c r="R38" s="28" t="s">
        <v>86</v>
      </c>
      <c r="S38" s="54">
        <f t="shared" ref="S38:AF38" si="30">SUM(S13:S18)</f>
        <v>4597.1428571428569</v>
      </c>
      <c r="T38" s="54">
        <f t="shared" si="30"/>
        <v>707.71428571428578</v>
      </c>
      <c r="U38" s="54">
        <f t="shared" si="30"/>
        <v>1061.5714285714284</v>
      </c>
      <c r="V38" s="54">
        <f t="shared" si="30"/>
        <v>996</v>
      </c>
      <c r="W38" s="54">
        <f t="shared" si="30"/>
        <v>76.857142857142861</v>
      </c>
      <c r="X38" s="54">
        <f t="shared" si="30"/>
        <v>9.5714285714285712</v>
      </c>
      <c r="Y38" s="54">
        <f t="shared" si="30"/>
        <v>416.42857142857144</v>
      </c>
      <c r="Z38" s="54">
        <f t="shared" si="30"/>
        <v>56.571428571428569</v>
      </c>
      <c r="AA38" s="54">
        <f t="shared" si="30"/>
        <v>36.285714285714285</v>
      </c>
      <c r="AB38" s="54">
        <f t="shared" si="30"/>
        <v>20.571428571428569</v>
      </c>
      <c r="AC38" s="54">
        <f t="shared" si="30"/>
        <v>1734.9999999999998</v>
      </c>
      <c r="AD38" s="54">
        <f t="shared" si="30"/>
        <v>0</v>
      </c>
      <c r="AE38" s="55">
        <f t="shared" si="30"/>
        <v>7978.7142857142862</v>
      </c>
      <c r="AF38" s="55">
        <f t="shared" si="30"/>
        <v>9713.7142857142862</v>
      </c>
    </row>
    <row r="39" spans="2:32" ht="23.1" customHeight="1" x14ac:dyDescent="0.25">
      <c r="B39" s="24" t="s">
        <v>66</v>
      </c>
      <c r="C39" s="49">
        <f>'Avg KAMPALA-ENTEBBE'!C39+'Avg ENTEBBE-KAMPALA'!C39</f>
        <v>231</v>
      </c>
      <c r="D39" s="49">
        <f>0.4*('Avg KAMPALA-ENTEBBE'!E39+'Avg ENTEBBE-KAMPALA'!E39)</f>
        <v>36.285714285714292</v>
      </c>
      <c r="E39" s="49">
        <f>0.6*('Avg KAMPALA-ENTEBBE'!E39+'Avg ENTEBBE-KAMPALA'!E39)</f>
        <v>54.428571428571431</v>
      </c>
      <c r="F39" s="49">
        <f>'Avg KAMPALA-ENTEBBE'!F39+'Avg ENTEBBE-KAMPALA'!F39</f>
        <v>44.428571428571431</v>
      </c>
      <c r="G39" s="49">
        <f>'Avg KAMPALA-ENTEBBE'!G39+'Avg ENTEBBE-KAMPALA'!G39</f>
        <v>7.8571428571428577</v>
      </c>
      <c r="H39" s="49">
        <f>'Avg KAMPALA-ENTEBBE'!H39+'Avg ENTEBBE-KAMPALA'!H39</f>
        <v>0</v>
      </c>
      <c r="I39" s="49">
        <f>'Avg KAMPALA-ENTEBBE'!I39+'Avg ENTEBBE-KAMPALA'!I39</f>
        <v>23.857142857142858</v>
      </c>
      <c r="J39" s="49">
        <f>'Avg KAMPALA-ENTEBBE'!J39+'Avg ENTEBBE-KAMPALA'!J39</f>
        <v>3</v>
      </c>
      <c r="K39" s="49">
        <f>'Avg KAMPALA-ENTEBBE'!K39+'Avg ENTEBBE-KAMPALA'!K39</f>
        <v>0.71428571428571419</v>
      </c>
      <c r="L39" s="49">
        <f>'Avg KAMPALA-ENTEBBE'!L39+'Avg ENTEBBE-KAMPALA'!L39</f>
        <v>2.2857142857142856</v>
      </c>
      <c r="M39" s="49">
        <f>'Avg KAMPALA-ENTEBBE'!M39+'Avg ENTEBBE-KAMPALA'!M39</f>
        <v>72.428571428571416</v>
      </c>
      <c r="N39" s="49">
        <f>'Avg KAMPALA-ENTEBBE'!N39+'Avg ENTEBBE-KAMPALA'!N39</f>
        <v>0</v>
      </c>
      <c r="O39" s="15">
        <f t="shared" si="0"/>
        <v>403.85714285714283</v>
      </c>
      <c r="P39" s="15">
        <f t="shared" si="1"/>
        <v>476.28571428571422</v>
      </c>
      <c r="R39" s="29" t="s">
        <v>87</v>
      </c>
      <c r="S39" s="54">
        <f t="shared" ref="S39:AF39" si="31">SUM(S19:S21)</f>
        <v>2464</v>
      </c>
      <c r="T39" s="54">
        <f t="shared" si="31"/>
        <v>535.3142857142858</v>
      </c>
      <c r="U39" s="54">
        <f t="shared" si="31"/>
        <v>802.97142857142853</v>
      </c>
      <c r="V39" s="54">
        <f t="shared" si="31"/>
        <v>593.14285714285711</v>
      </c>
      <c r="W39" s="54">
        <f t="shared" si="31"/>
        <v>51.428571428571431</v>
      </c>
      <c r="X39" s="54">
        <f t="shared" si="31"/>
        <v>30.714285714285715</v>
      </c>
      <c r="Y39" s="54">
        <f t="shared" si="31"/>
        <v>225.14285714285714</v>
      </c>
      <c r="Z39" s="54">
        <f t="shared" si="31"/>
        <v>23.857142857142861</v>
      </c>
      <c r="AA39" s="54">
        <f t="shared" si="31"/>
        <v>17.428571428571431</v>
      </c>
      <c r="AB39" s="54">
        <f t="shared" si="31"/>
        <v>10</v>
      </c>
      <c r="AC39" s="54">
        <f t="shared" si="31"/>
        <v>887</v>
      </c>
      <c r="AD39" s="54">
        <f t="shared" si="31"/>
        <v>0</v>
      </c>
      <c r="AE39" s="55">
        <f t="shared" si="31"/>
        <v>4754</v>
      </c>
      <c r="AF39" s="55">
        <f t="shared" si="31"/>
        <v>5641</v>
      </c>
    </row>
    <row r="40" spans="2:32" ht="23.1" customHeight="1" x14ac:dyDescent="0.25">
      <c r="B40" s="24" t="s">
        <v>67</v>
      </c>
      <c r="C40" s="49">
        <f>'Avg KAMPALA-ENTEBBE'!C40+'Avg ENTEBBE-KAMPALA'!C40</f>
        <v>227.71428571428572</v>
      </c>
      <c r="D40" s="49">
        <f>0.4*('Avg KAMPALA-ENTEBBE'!E40+'Avg ENTEBBE-KAMPALA'!E40)</f>
        <v>31.6</v>
      </c>
      <c r="E40" s="49">
        <f>0.6*('Avg KAMPALA-ENTEBBE'!E40+'Avg ENTEBBE-KAMPALA'!E40)</f>
        <v>47.4</v>
      </c>
      <c r="F40" s="49">
        <f>'Avg KAMPALA-ENTEBBE'!F40+'Avg ENTEBBE-KAMPALA'!F40</f>
        <v>40.714285714285708</v>
      </c>
      <c r="G40" s="49">
        <f>'Avg KAMPALA-ENTEBBE'!G40+'Avg ENTEBBE-KAMPALA'!G40</f>
        <v>5.7142857142857135</v>
      </c>
      <c r="H40" s="49">
        <f>'Avg KAMPALA-ENTEBBE'!H40+'Avg ENTEBBE-KAMPALA'!H40</f>
        <v>0.14285714285714285</v>
      </c>
      <c r="I40" s="49">
        <f>'Avg KAMPALA-ENTEBBE'!I40+'Avg ENTEBBE-KAMPALA'!I40</f>
        <v>20.142857142857142</v>
      </c>
      <c r="J40" s="49">
        <f>'Avg KAMPALA-ENTEBBE'!J40+'Avg ENTEBBE-KAMPALA'!J40</f>
        <v>3.8571428571428568</v>
      </c>
      <c r="K40" s="49">
        <f>'Avg KAMPALA-ENTEBBE'!K40+'Avg ENTEBBE-KAMPALA'!K40</f>
        <v>0.8571428571428571</v>
      </c>
      <c r="L40" s="49">
        <f>'Avg KAMPALA-ENTEBBE'!L40+'Avg ENTEBBE-KAMPALA'!L40</f>
        <v>0.5714285714285714</v>
      </c>
      <c r="M40" s="49">
        <f>'Avg KAMPALA-ENTEBBE'!M40+'Avg ENTEBBE-KAMPALA'!M40</f>
        <v>76.428571428571431</v>
      </c>
      <c r="N40" s="49">
        <f>'Avg KAMPALA-ENTEBBE'!N40+'Avg ENTEBBE-KAMPALA'!N40</f>
        <v>0</v>
      </c>
      <c r="O40" s="15">
        <f t="shared" si="0"/>
        <v>378.71428571428572</v>
      </c>
      <c r="P40" s="15">
        <f t="shared" si="1"/>
        <v>455.14285714285717</v>
      </c>
      <c r="R40" s="5" t="s">
        <v>17</v>
      </c>
      <c r="S40" s="54">
        <f t="shared" ref="S40:AF40" si="32">SUM(S10:S21)</f>
        <v>8257.2857142857138</v>
      </c>
      <c r="T40" s="54">
        <f t="shared" si="32"/>
        <v>1542.6857142857145</v>
      </c>
      <c r="U40" s="54">
        <f t="shared" si="32"/>
        <v>2314.028571428571</v>
      </c>
      <c r="V40" s="54">
        <f t="shared" si="32"/>
        <v>2054.2857142857142</v>
      </c>
      <c r="W40" s="54">
        <f t="shared" si="32"/>
        <v>151.57142857142856</v>
      </c>
      <c r="X40" s="54">
        <f t="shared" si="32"/>
        <v>51.857142857142847</v>
      </c>
      <c r="Y40" s="54">
        <f t="shared" si="32"/>
        <v>722.42857142857144</v>
      </c>
      <c r="Z40" s="54">
        <f t="shared" si="32"/>
        <v>89.285714285714292</v>
      </c>
      <c r="AA40" s="54">
        <f t="shared" si="32"/>
        <v>57</v>
      </c>
      <c r="AB40" s="54">
        <f t="shared" si="32"/>
        <v>31.857142857142851</v>
      </c>
      <c r="AC40" s="54">
        <f t="shared" si="32"/>
        <v>3315.7142857142858</v>
      </c>
      <c r="AD40" s="54">
        <f t="shared" si="32"/>
        <v>0</v>
      </c>
      <c r="AE40" s="55">
        <f t="shared" si="32"/>
        <v>15272.285714285717</v>
      </c>
      <c r="AF40" s="55">
        <f t="shared" si="32"/>
        <v>18588</v>
      </c>
    </row>
    <row r="41" spans="2:32" ht="23.1" customHeight="1" x14ac:dyDescent="0.25">
      <c r="B41" s="23" t="s">
        <v>68</v>
      </c>
      <c r="C41" s="49">
        <f>'Avg KAMPALA-ENTEBBE'!C41+'Avg ENTEBBE-KAMPALA'!C41</f>
        <v>253.42857142857144</v>
      </c>
      <c r="D41" s="49">
        <f>0.4*('Avg KAMPALA-ENTEBBE'!E41+'Avg ENTEBBE-KAMPALA'!E41)</f>
        <v>25.828571428571429</v>
      </c>
      <c r="E41" s="49">
        <f>0.6*('Avg KAMPALA-ENTEBBE'!E41+'Avg ENTEBBE-KAMPALA'!E41)</f>
        <v>38.74285714285714</v>
      </c>
      <c r="F41" s="49">
        <f>'Avg KAMPALA-ENTEBBE'!F41+'Avg ENTEBBE-KAMPALA'!F41</f>
        <v>42.571428571428569</v>
      </c>
      <c r="G41" s="49">
        <f>'Avg KAMPALA-ENTEBBE'!G41+'Avg ENTEBBE-KAMPALA'!G41</f>
        <v>9.2857142857142847</v>
      </c>
      <c r="H41" s="49">
        <f>'Avg KAMPALA-ENTEBBE'!H41+'Avg ENTEBBE-KAMPALA'!H41</f>
        <v>1.1428571428571428</v>
      </c>
      <c r="I41" s="49">
        <f>'Avg KAMPALA-ENTEBBE'!I41+'Avg ENTEBBE-KAMPALA'!I41</f>
        <v>17.714285714285715</v>
      </c>
      <c r="J41" s="49">
        <f>'Avg KAMPALA-ENTEBBE'!J41+'Avg ENTEBBE-KAMPALA'!J41</f>
        <v>1.1428571428571428</v>
      </c>
      <c r="K41" s="49">
        <f>'Avg KAMPALA-ENTEBBE'!K41+'Avg ENTEBBE-KAMPALA'!K41</f>
        <v>0.5714285714285714</v>
      </c>
      <c r="L41" s="49">
        <f>'Avg KAMPALA-ENTEBBE'!L41+'Avg ENTEBBE-KAMPALA'!L41</f>
        <v>0.8571428571428571</v>
      </c>
      <c r="M41" s="49">
        <f>'Avg KAMPALA-ENTEBBE'!M41+'Avg ENTEBBE-KAMPALA'!M41</f>
        <v>74.142857142857139</v>
      </c>
      <c r="N41" s="49">
        <f>'Avg KAMPALA-ENTEBBE'!N41+'Avg ENTEBBE-KAMPALA'!N41</f>
        <v>0</v>
      </c>
      <c r="O41" s="15">
        <f t="shared" si="0"/>
        <v>391.28571428571428</v>
      </c>
      <c r="P41" s="15">
        <f t="shared" si="1"/>
        <v>465.42857142857144</v>
      </c>
      <c r="R41" s="5" t="s">
        <v>174</v>
      </c>
      <c r="S41" s="54">
        <f>SUM(S10:S33)</f>
        <v>11072.529855024432</v>
      </c>
      <c r="T41" s="54">
        <f t="shared" ref="T41:AD41" si="33">SUM(T10:T33)</f>
        <v>2231.7879157777083</v>
      </c>
      <c r="U41" s="54">
        <f t="shared" si="33"/>
        <v>3347.6818736665623</v>
      </c>
      <c r="V41" s="54">
        <f t="shared" si="33"/>
        <v>2839.2825813708678</v>
      </c>
      <c r="W41" s="54">
        <f t="shared" si="33"/>
        <v>244.72490619151586</v>
      </c>
      <c r="X41" s="54">
        <f t="shared" si="33"/>
        <v>97.154561252339334</v>
      </c>
      <c r="Y41" s="54">
        <f t="shared" si="33"/>
        <v>1012.4580042888334</v>
      </c>
      <c r="Z41" s="54">
        <f t="shared" si="33"/>
        <v>115.61169709139114</v>
      </c>
      <c r="AA41" s="54">
        <f t="shared" si="33"/>
        <v>81.788795305676857</v>
      </c>
      <c r="AB41" s="54">
        <f t="shared" si="33"/>
        <v>54.947965637346634</v>
      </c>
      <c r="AC41" s="54">
        <f t="shared" si="33"/>
        <v>4386.3384369151609</v>
      </c>
      <c r="AD41" s="54">
        <f t="shared" si="33"/>
        <v>0</v>
      </c>
      <c r="AE41" s="55">
        <f>SUM(AE10:AE33)</f>
        <v>21097.968155606672</v>
      </c>
      <c r="AF41" s="55">
        <f>SUM(AF10:AF33)</f>
        <v>25484.306592521832</v>
      </c>
    </row>
    <row r="42" spans="2:32" ht="23.1" customHeight="1" x14ac:dyDescent="0.25">
      <c r="B42" s="24" t="s">
        <v>69</v>
      </c>
      <c r="C42" s="49">
        <f>'Avg KAMPALA-ENTEBBE'!C42+'Avg ENTEBBE-KAMPALA'!C42</f>
        <v>283.71428571428572</v>
      </c>
      <c r="D42" s="49">
        <f>0.4*('Avg KAMPALA-ENTEBBE'!E42+'Avg ENTEBBE-KAMPALA'!E42)</f>
        <v>31.657142857142858</v>
      </c>
      <c r="E42" s="49">
        <f>0.6*('Avg KAMPALA-ENTEBBE'!E42+'Avg ENTEBBE-KAMPALA'!E42)</f>
        <v>47.48571428571428</v>
      </c>
      <c r="F42" s="49">
        <f>'Avg KAMPALA-ENTEBBE'!F42+'Avg ENTEBBE-KAMPALA'!F42</f>
        <v>52.714285714285715</v>
      </c>
      <c r="G42" s="49">
        <f>'Avg KAMPALA-ENTEBBE'!G42+'Avg ENTEBBE-KAMPALA'!G42</f>
        <v>5.2857142857142856</v>
      </c>
      <c r="H42" s="49">
        <f>'Avg KAMPALA-ENTEBBE'!H42+'Avg ENTEBBE-KAMPALA'!H42</f>
        <v>0.42857142857142855</v>
      </c>
      <c r="I42" s="49">
        <f>'Avg KAMPALA-ENTEBBE'!I42+'Avg ENTEBBE-KAMPALA'!I42</f>
        <v>16.857142857142858</v>
      </c>
      <c r="J42" s="49">
        <f>'Avg KAMPALA-ENTEBBE'!J42+'Avg ENTEBBE-KAMPALA'!J42</f>
        <v>0.5714285714285714</v>
      </c>
      <c r="K42" s="49">
        <f>'Avg KAMPALA-ENTEBBE'!K42+'Avg ENTEBBE-KAMPALA'!K42</f>
        <v>0.71428571428571419</v>
      </c>
      <c r="L42" s="49">
        <f>'Avg KAMPALA-ENTEBBE'!L42+'Avg ENTEBBE-KAMPALA'!L42</f>
        <v>0.71428571428571419</v>
      </c>
      <c r="M42" s="49">
        <f>'Avg KAMPALA-ENTEBBE'!M42+'Avg ENTEBBE-KAMPALA'!M42</f>
        <v>86.285714285714278</v>
      </c>
      <c r="N42" s="49">
        <f>'Avg KAMPALA-ENTEBBE'!N42+'Avg ENTEBBE-KAMPALA'!N42</f>
        <v>0</v>
      </c>
      <c r="O42" s="15">
        <f t="shared" si="0"/>
        <v>440.14285714285711</v>
      </c>
      <c r="P42" s="15">
        <f t="shared" si="1"/>
        <v>526.42857142857133</v>
      </c>
      <c r="R42" s="5" t="s">
        <v>160</v>
      </c>
      <c r="S42" s="48">
        <f>S41/S40</f>
        <v>1.3409406236080867</v>
      </c>
      <c r="T42" s="48">
        <v>0</v>
      </c>
      <c r="U42" s="48">
        <f t="shared" ref="U42:AF42" si="34">U41/U40</f>
        <v>1.4466899479982924</v>
      </c>
      <c r="V42" s="48">
        <f t="shared" si="34"/>
        <v>1.3821264304308813</v>
      </c>
      <c r="W42" s="48">
        <f t="shared" si="34"/>
        <v>1.6145846779836108</v>
      </c>
      <c r="X42" s="48">
        <f t="shared" si="34"/>
        <v>1.8735039359955248</v>
      </c>
      <c r="Y42" s="48">
        <f t="shared" si="34"/>
        <v>1.4014645105837125</v>
      </c>
      <c r="Z42" s="48">
        <f t="shared" si="34"/>
        <v>1.2948510074235806</v>
      </c>
      <c r="AA42" s="48">
        <f t="shared" si="34"/>
        <v>1.4348911457136291</v>
      </c>
      <c r="AB42" s="48">
        <f t="shared" si="34"/>
        <v>1.7248240334593117</v>
      </c>
      <c r="AC42" s="48">
        <f t="shared" si="34"/>
        <v>1.3228939706336116</v>
      </c>
      <c r="AD42" s="48">
        <v>0</v>
      </c>
      <c r="AE42" s="56">
        <f t="shared" si="34"/>
        <v>1.381454521628783</v>
      </c>
      <c r="AF42" s="56">
        <f t="shared" si="34"/>
        <v>1.3710085319841743</v>
      </c>
    </row>
    <row r="43" spans="2:32" ht="23.1" customHeight="1" x14ac:dyDescent="0.25">
      <c r="B43" s="23" t="s">
        <v>70</v>
      </c>
      <c r="C43" s="49">
        <f>'Avg KAMPALA-ENTEBBE'!C43+'Avg ENTEBBE-KAMPALA'!C43</f>
        <v>250</v>
      </c>
      <c r="D43" s="49">
        <f>0.4*('Avg KAMPALA-ENTEBBE'!E43+'Avg ENTEBBE-KAMPALA'!E43)</f>
        <v>27.028571428571428</v>
      </c>
      <c r="E43" s="49">
        <f>0.6*('Avg KAMPALA-ENTEBBE'!E43+'Avg ENTEBBE-KAMPALA'!E43)</f>
        <v>40.542857142857137</v>
      </c>
      <c r="F43" s="49">
        <f>'Avg KAMPALA-ENTEBBE'!F43+'Avg ENTEBBE-KAMPALA'!F43</f>
        <v>46.714285714285708</v>
      </c>
      <c r="G43" s="49">
        <f>'Avg KAMPALA-ENTEBBE'!G43+'Avg ENTEBBE-KAMPALA'!G43</f>
        <v>3.2857142857142856</v>
      </c>
      <c r="H43" s="49">
        <f>'Avg KAMPALA-ENTEBBE'!H43+'Avg ENTEBBE-KAMPALA'!H43</f>
        <v>0.42857142857142855</v>
      </c>
      <c r="I43" s="49">
        <f>'Avg KAMPALA-ENTEBBE'!I43+'Avg ENTEBBE-KAMPALA'!I43</f>
        <v>21.571428571428573</v>
      </c>
      <c r="J43" s="49">
        <f>'Avg KAMPALA-ENTEBBE'!J43+'Avg ENTEBBE-KAMPALA'!J43</f>
        <v>2.2857142857142856</v>
      </c>
      <c r="K43" s="49">
        <f>'Avg KAMPALA-ENTEBBE'!K43+'Avg ENTEBBE-KAMPALA'!K43</f>
        <v>0.42857142857142855</v>
      </c>
      <c r="L43" s="49">
        <f>'Avg KAMPALA-ENTEBBE'!L43+'Avg ENTEBBE-KAMPALA'!L43</f>
        <v>0.2857142857142857</v>
      </c>
      <c r="M43" s="49">
        <f>'Avg KAMPALA-ENTEBBE'!M43+'Avg ENTEBBE-KAMPALA'!M43</f>
        <v>67.142857142857139</v>
      </c>
      <c r="N43" s="49">
        <f>'Avg KAMPALA-ENTEBBE'!N43+'Avg ENTEBBE-KAMPALA'!N43</f>
        <v>0</v>
      </c>
      <c r="O43" s="15">
        <f t="shared" si="0"/>
        <v>392.57142857142856</v>
      </c>
      <c r="P43" s="15">
        <f t="shared" si="1"/>
        <v>459.71428571428567</v>
      </c>
    </row>
    <row r="44" spans="2:32" ht="23.1" customHeight="1" x14ac:dyDescent="0.25">
      <c r="B44" s="25" t="s">
        <v>71</v>
      </c>
      <c r="C44" s="49">
        <f>'Avg KAMPALA-ENTEBBE'!C44+'Avg ENTEBBE-KAMPALA'!C44</f>
        <v>284.71428571428572</v>
      </c>
      <c r="D44" s="49">
        <f>0.4*('Avg KAMPALA-ENTEBBE'!E44+'Avg ENTEBBE-KAMPALA'!E44)</f>
        <v>29.200000000000003</v>
      </c>
      <c r="E44" s="49">
        <f>0.6*('Avg KAMPALA-ENTEBBE'!E44+'Avg ENTEBBE-KAMPALA'!E44)</f>
        <v>43.8</v>
      </c>
      <c r="F44" s="49">
        <f>'Avg KAMPALA-ENTEBBE'!F44+'Avg ENTEBBE-KAMPALA'!F44</f>
        <v>59.857142857142861</v>
      </c>
      <c r="G44" s="49">
        <f>'Avg KAMPALA-ENTEBBE'!G44+'Avg ENTEBBE-KAMPALA'!G44</f>
        <v>7</v>
      </c>
      <c r="H44" s="49">
        <f>'Avg KAMPALA-ENTEBBE'!H44+'Avg ENTEBBE-KAMPALA'!H44</f>
        <v>0.2857142857142857</v>
      </c>
      <c r="I44" s="49">
        <f>'Avg KAMPALA-ENTEBBE'!I44+'Avg ENTEBBE-KAMPALA'!I44</f>
        <v>18.285714285714285</v>
      </c>
      <c r="J44" s="49">
        <f>'Avg KAMPALA-ENTEBBE'!J44+'Avg ENTEBBE-KAMPALA'!J44</f>
        <v>2</v>
      </c>
      <c r="K44" s="49">
        <f>'Avg KAMPALA-ENTEBBE'!K44+'Avg ENTEBBE-KAMPALA'!K44</f>
        <v>2.5714285714285712</v>
      </c>
      <c r="L44" s="49">
        <f>'Avg KAMPALA-ENTEBBE'!L44+'Avg ENTEBBE-KAMPALA'!L44</f>
        <v>0.2857142857142857</v>
      </c>
      <c r="M44" s="49">
        <f>'Avg KAMPALA-ENTEBBE'!M44+'Avg ENTEBBE-KAMPALA'!M44</f>
        <v>54.857142857142861</v>
      </c>
      <c r="N44" s="49">
        <f>'Avg KAMPALA-ENTEBBE'!N44+'Avg ENTEBBE-KAMPALA'!N44</f>
        <v>0</v>
      </c>
      <c r="O44" s="15">
        <f t="shared" si="0"/>
        <v>447.99999999999994</v>
      </c>
      <c r="P44" s="15">
        <f t="shared" si="1"/>
        <v>502.85714285714278</v>
      </c>
    </row>
    <row r="45" spans="2:32" ht="23.1" customHeight="1" x14ac:dyDescent="0.25">
      <c r="B45" s="23" t="s">
        <v>72</v>
      </c>
      <c r="C45" s="49">
        <f>'Avg KAMPALA-ENTEBBE'!C45+'Avg ENTEBBE-KAMPALA'!C45</f>
        <v>278.57142857142856</v>
      </c>
      <c r="D45" s="49">
        <f>0.4*('Avg KAMPALA-ENTEBBE'!E45+'Avg ENTEBBE-KAMPALA'!E45)</f>
        <v>24.8</v>
      </c>
      <c r="E45" s="49">
        <f>0.6*('Avg KAMPALA-ENTEBBE'!E45+'Avg ENTEBBE-KAMPALA'!E45)</f>
        <v>37.199999999999996</v>
      </c>
      <c r="F45" s="49">
        <f>'Avg KAMPALA-ENTEBBE'!F45+'Avg ENTEBBE-KAMPALA'!F45</f>
        <v>47.857142857142861</v>
      </c>
      <c r="G45" s="49">
        <f>'Avg KAMPALA-ENTEBBE'!G45+'Avg ENTEBBE-KAMPALA'!G45</f>
        <v>1.7142857142857144</v>
      </c>
      <c r="H45" s="49">
        <f>'Avg KAMPALA-ENTEBBE'!H45+'Avg ENTEBBE-KAMPALA'!H45</f>
        <v>0.2857142857142857</v>
      </c>
      <c r="I45" s="49">
        <f>'Avg KAMPALA-ENTEBBE'!I45+'Avg ENTEBBE-KAMPALA'!I45</f>
        <v>20.285714285714285</v>
      </c>
      <c r="J45" s="49">
        <f>'Avg KAMPALA-ENTEBBE'!J45+'Avg ENTEBBE-KAMPALA'!J45</f>
        <v>6</v>
      </c>
      <c r="K45" s="49">
        <f>'Avg KAMPALA-ENTEBBE'!K45+'Avg ENTEBBE-KAMPALA'!K45</f>
        <v>2</v>
      </c>
      <c r="L45" s="49">
        <f>'Avg KAMPALA-ENTEBBE'!L45+'Avg ENTEBBE-KAMPALA'!L45</f>
        <v>3.4285714285714284</v>
      </c>
      <c r="M45" s="49">
        <f>'Avg KAMPALA-ENTEBBE'!M45+'Avg ENTEBBE-KAMPALA'!M45</f>
        <v>71</v>
      </c>
      <c r="N45" s="49">
        <f>'Avg KAMPALA-ENTEBBE'!N45+'Avg ENTEBBE-KAMPALA'!N45</f>
        <v>0</v>
      </c>
      <c r="O45" s="15">
        <f t="shared" si="0"/>
        <v>422.14285714285717</v>
      </c>
      <c r="P45" s="15">
        <f t="shared" si="1"/>
        <v>493.14285714285717</v>
      </c>
    </row>
    <row r="46" spans="2:32" ht="23.1" customHeight="1" x14ac:dyDescent="0.25">
      <c r="B46" s="24" t="s">
        <v>73</v>
      </c>
      <c r="C46" s="49">
        <f>'Avg KAMPALA-ENTEBBE'!C46+'Avg ENTEBBE-KAMPALA'!C46</f>
        <v>176.57142857142858</v>
      </c>
      <c r="D46" s="49">
        <f>0.4*('Avg KAMPALA-ENTEBBE'!E46+'Avg ENTEBBE-KAMPALA'!E46)</f>
        <v>52.114285714285714</v>
      </c>
      <c r="E46" s="49">
        <f>0.6*('Avg KAMPALA-ENTEBBE'!E46+'Avg ENTEBBE-KAMPALA'!E46)</f>
        <v>78.171428571428564</v>
      </c>
      <c r="F46" s="49">
        <f>'Avg KAMPALA-ENTEBBE'!F46+'Avg ENTEBBE-KAMPALA'!F46</f>
        <v>46.285714285714285</v>
      </c>
      <c r="G46" s="49">
        <f>'Avg KAMPALA-ENTEBBE'!G46+'Avg ENTEBBE-KAMPALA'!G46</f>
        <v>2.2857142857142856</v>
      </c>
      <c r="H46" s="49">
        <f>'Avg KAMPALA-ENTEBBE'!H46+'Avg ENTEBBE-KAMPALA'!H46</f>
        <v>0.8571428571428571</v>
      </c>
      <c r="I46" s="49">
        <f>'Avg KAMPALA-ENTEBBE'!I46+'Avg ENTEBBE-KAMPALA'!I46</f>
        <v>16.571428571428569</v>
      </c>
      <c r="J46" s="49">
        <f>'Avg KAMPALA-ENTEBBE'!J46+'Avg ENTEBBE-KAMPALA'!J46</f>
        <v>0.5714285714285714</v>
      </c>
      <c r="K46" s="49">
        <f>'Avg KAMPALA-ENTEBBE'!K46+'Avg ENTEBBE-KAMPALA'!K46</f>
        <v>1.2857142857142856</v>
      </c>
      <c r="L46" s="49">
        <f>'Avg KAMPALA-ENTEBBE'!L46+'Avg ENTEBBE-KAMPALA'!L46</f>
        <v>1.4285714285714284</v>
      </c>
      <c r="M46" s="49">
        <f>'Avg KAMPALA-ENTEBBE'!M46+'Avg ENTEBBE-KAMPALA'!M46</f>
        <v>63.142857142857139</v>
      </c>
      <c r="N46" s="49">
        <f>'Avg KAMPALA-ENTEBBE'!N46+'Avg ENTEBBE-KAMPALA'!N46</f>
        <v>0</v>
      </c>
      <c r="O46" s="15">
        <f t="shared" si="0"/>
        <v>376.14285714285711</v>
      </c>
      <c r="P46" s="15">
        <f t="shared" si="1"/>
        <v>439.28571428571422</v>
      </c>
      <c r="R46" s="8"/>
      <c r="T46"/>
    </row>
    <row r="47" spans="2:32" ht="23.1" customHeight="1" x14ac:dyDescent="0.25">
      <c r="B47" s="24" t="s">
        <v>74</v>
      </c>
      <c r="C47" s="49">
        <f>'Avg KAMPALA-ENTEBBE'!C47+'Avg ENTEBBE-KAMPALA'!C47</f>
        <v>180.85714285714286</v>
      </c>
      <c r="D47" s="49">
        <f>0.4*('Avg KAMPALA-ENTEBBE'!E47+'Avg ENTEBBE-KAMPALA'!E47)</f>
        <v>40.742857142857147</v>
      </c>
      <c r="E47" s="49">
        <f>0.6*('Avg KAMPALA-ENTEBBE'!E47+'Avg ENTEBBE-KAMPALA'!E47)</f>
        <v>61.114285714285714</v>
      </c>
      <c r="F47" s="49">
        <f>'Avg KAMPALA-ENTEBBE'!F47+'Avg ENTEBBE-KAMPALA'!F47</f>
        <v>48.714285714285715</v>
      </c>
      <c r="G47" s="49">
        <f>'Avg KAMPALA-ENTEBBE'!G47+'Avg ENTEBBE-KAMPALA'!G47</f>
        <v>4.5714285714285712</v>
      </c>
      <c r="H47" s="49">
        <f>'Avg KAMPALA-ENTEBBE'!H47+'Avg ENTEBBE-KAMPALA'!H47</f>
        <v>4.7142857142857135</v>
      </c>
      <c r="I47" s="49">
        <f>'Avg KAMPALA-ENTEBBE'!I47+'Avg ENTEBBE-KAMPALA'!I47</f>
        <v>17</v>
      </c>
      <c r="J47" s="49">
        <f>'Avg KAMPALA-ENTEBBE'!J47+'Avg ENTEBBE-KAMPALA'!J47</f>
        <v>8.8571428571428577</v>
      </c>
      <c r="K47" s="49">
        <f>'Avg KAMPALA-ENTEBBE'!K47+'Avg ENTEBBE-KAMPALA'!K47</f>
        <v>1.4285714285714286</v>
      </c>
      <c r="L47" s="49">
        <f>'Avg KAMPALA-ENTEBBE'!L47+'Avg ENTEBBE-KAMPALA'!L47</f>
        <v>2.8571428571428572</v>
      </c>
      <c r="M47" s="49">
        <f>'Avg KAMPALA-ENTEBBE'!M47+'Avg ENTEBBE-KAMPALA'!M47</f>
        <v>65</v>
      </c>
      <c r="N47" s="49">
        <f>'Avg KAMPALA-ENTEBBE'!N47+'Avg ENTEBBE-KAMPALA'!N47</f>
        <v>0</v>
      </c>
      <c r="O47" s="15">
        <f t="shared" si="0"/>
        <v>370.85714285714283</v>
      </c>
      <c r="P47" s="15">
        <f t="shared" si="1"/>
        <v>435.85714285714283</v>
      </c>
      <c r="R47" s="8"/>
      <c r="T47"/>
    </row>
    <row r="48" spans="2:32" ht="23.1" customHeight="1" x14ac:dyDescent="0.25">
      <c r="B48" s="24" t="s">
        <v>75</v>
      </c>
      <c r="C48" s="49">
        <f>'Avg KAMPALA-ENTEBBE'!C48+'Avg ENTEBBE-KAMPALA'!C48</f>
        <v>173.14285714285717</v>
      </c>
      <c r="D48" s="49">
        <f>0.4*('Avg KAMPALA-ENTEBBE'!E48+'Avg ENTEBBE-KAMPALA'!E48)</f>
        <v>40.171428571428578</v>
      </c>
      <c r="E48" s="49">
        <f>0.6*('Avg KAMPALA-ENTEBBE'!E48+'Avg ENTEBBE-KAMPALA'!E48)</f>
        <v>60.257142857142853</v>
      </c>
      <c r="F48" s="49">
        <f>'Avg KAMPALA-ENTEBBE'!F48+'Avg ENTEBBE-KAMPALA'!F48</f>
        <v>48.142857142857139</v>
      </c>
      <c r="G48" s="49">
        <f>'Avg KAMPALA-ENTEBBE'!G48+'Avg ENTEBBE-KAMPALA'!G48</f>
        <v>2.8571428571428572</v>
      </c>
      <c r="H48" s="49">
        <f>'Avg KAMPALA-ENTEBBE'!H48+'Avg ENTEBBE-KAMPALA'!H48</f>
        <v>2.2857142857142856</v>
      </c>
      <c r="I48" s="49">
        <f>'Avg KAMPALA-ENTEBBE'!I48+'Avg ENTEBBE-KAMPALA'!I48</f>
        <v>23.714285714285715</v>
      </c>
      <c r="J48" s="49">
        <f>'Avg KAMPALA-ENTEBBE'!J48+'Avg ENTEBBE-KAMPALA'!J48</f>
        <v>1.2857142857142856</v>
      </c>
      <c r="K48" s="49">
        <f>'Avg KAMPALA-ENTEBBE'!K48+'Avg ENTEBBE-KAMPALA'!K48</f>
        <v>0.5714285714285714</v>
      </c>
      <c r="L48" s="49">
        <f>'Avg KAMPALA-ENTEBBE'!L48+'Avg ENTEBBE-KAMPALA'!L48</f>
        <v>1.2857142857142856</v>
      </c>
      <c r="M48" s="49">
        <f>'Avg KAMPALA-ENTEBBE'!M48+'Avg ENTEBBE-KAMPALA'!M48</f>
        <v>89.142857142857139</v>
      </c>
      <c r="N48" s="49">
        <f>'Avg KAMPALA-ENTEBBE'!N48+'Avg ENTEBBE-KAMPALA'!N48</f>
        <v>0</v>
      </c>
      <c r="O48" s="15">
        <f t="shared" si="0"/>
        <v>353.71428571428572</v>
      </c>
      <c r="P48" s="15">
        <f t="shared" si="1"/>
        <v>442.85714285714289</v>
      </c>
      <c r="R48" s="8"/>
      <c r="T48"/>
    </row>
    <row r="49" spans="2:20" ht="23.1" customHeight="1" x14ac:dyDescent="0.25">
      <c r="B49" s="23" t="s">
        <v>76</v>
      </c>
      <c r="C49" s="49">
        <f>'Avg KAMPALA-ENTEBBE'!C49+'Avg ENTEBBE-KAMPALA'!C49</f>
        <v>190.14285714285714</v>
      </c>
      <c r="D49" s="49">
        <f>0.4*('Avg KAMPALA-ENTEBBE'!E49+'Avg ENTEBBE-KAMPALA'!E49)</f>
        <v>47.028571428571432</v>
      </c>
      <c r="E49" s="49">
        <f>0.6*('Avg KAMPALA-ENTEBBE'!E49+'Avg ENTEBBE-KAMPALA'!E49)</f>
        <v>70.542857142857144</v>
      </c>
      <c r="F49" s="49">
        <f>'Avg KAMPALA-ENTEBBE'!F49+'Avg ENTEBBE-KAMPALA'!F49</f>
        <v>46.857142857142861</v>
      </c>
      <c r="G49" s="49">
        <f>'Avg KAMPALA-ENTEBBE'!G49+'Avg ENTEBBE-KAMPALA'!G49</f>
        <v>4.5714285714285712</v>
      </c>
      <c r="H49" s="49">
        <f>'Avg KAMPALA-ENTEBBE'!H49+'Avg ENTEBBE-KAMPALA'!H49</f>
        <v>0.2857142857142857</v>
      </c>
      <c r="I49" s="49">
        <f>'Avg KAMPALA-ENTEBBE'!I49+'Avg ENTEBBE-KAMPALA'!I49</f>
        <v>21.857142857142858</v>
      </c>
      <c r="J49" s="49">
        <f>'Avg KAMPALA-ENTEBBE'!J49+'Avg ENTEBBE-KAMPALA'!J49</f>
        <v>0.8571428571428571</v>
      </c>
      <c r="K49" s="49">
        <f>'Avg KAMPALA-ENTEBBE'!K49+'Avg ENTEBBE-KAMPALA'!K49</f>
        <v>1.7142857142857144</v>
      </c>
      <c r="L49" s="49">
        <f>'Avg KAMPALA-ENTEBBE'!L49+'Avg ENTEBBE-KAMPALA'!L49</f>
        <v>0</v>
      </c>
      <c r="M49" s="49">
        <f>'Avg KAMPALA-ENTEBBE'!M49+'Avg ENTEBBE-KAMPALA'!M49</f>
        <v>78.428571428571416</v>
      </c>
      <c r="N49" s="49">
        <f>'Avg KAMPALA-ENTEBBE'!N49+'Avg ENTEBBE-KAMPALA'!N49</f>
        <v>0</v>
      </c>
      <c r="O49" s="15">
        <f t="shared" si="0"/>
        <v>383.85714285714278</v>
      </c>
      <c r="P49" s="15">
        <f t="shared" si="1"/>
        <v>462.28571428571422</v>
      </c>
      <c r="R49" s="8"/>
      <c r="T49"/>
    </row>
    <row r="50" spans="2:20" ht="23.1" customHeight="1" x14ac:dyDescent="0.25">
      <c r="B50" s="24" t="s">
        <v>77</v>
      </c>
      <c r="C50" s="49">
        <f>'Avg KAMPALA-ENTEBBE'!C50+'Avg ENTEBBE-KAMPALA'!C50</f>
        <v>192</v>
      </c>
      <c r="D50" s="49">
        <f>0.4*('Avg KAMPALA-ENTEBBE'!E50+'Avg ENTEBBE-KAMPALA'!E50)</f>
        <v>52</v>
      </c>
      <c r="E50" s="49">
        <f>0.6*('Avg KAMPALA-ENTEBBE'!E50+'Avg ENTEBBE-KAMPALA'!E50)</f>
        <v>78</v>
      </c>
      <c r="F50" s="49">
        <f>'Avg KAMPALA-ENTEBBE'!F50+'Avg ENTEBBE-KAMPALA'!F50</f>
        <v>51.857142857142854</v>
      </c>
      <c r="G50" s="49">
        <f>'Avg KAMPALA-ENTEBBE'!G50+'Avg ENTEBBE-KAMPALA'!G50</f>
        <v>3</v>
      </c>
      <c r="H50" s="49">
        <f>'Avg KAMPALA-ENTEBBE'!H50+'Avg ENTEBBE-KAMPALA'!H50</f>
        <v>3.4285714285714288</v>
      </c>
      <c r="I50" s="49">
        <f>'Avg KAMPALA-ENTEBBE'!I50+'Avg ENTEBBE-KAMPALA'!I50</f>
        <v>18.571428571428573</v>
      </c>
      <c r="J50" s="49">
        <f>'Avg KAMPALA-ENTEBBE'!J50+'Avg ENTEBBE-KAMPALA'!J50</f>
        <v>1.1428571428571428</v>
      </c>
      <c r="K50" s="49">
        <f>'Avg KAMPALA-ENTEBBE'!K50+'Avg ENTEBBE-KAMPALA'!K50</f>
        <v>3.1428571428571428</v>
      </c>
      <c r="L50" s="49">
        <f>'Avg KAMPALA-ENTEBBE'!L50+'Avg ENTEBBE-KAMPALA'!L50</f>
        <v>0.5714285714285714</v>
      </c>
      <c r="M50" s="49">
        <f>'Avg KAMPALA-ENTEBBE'!M50+'Avg ENTEBBE-KAMPALA'!M50</f>
        <v>77.428571428571416</v>
      </c>
      <c r="N50" s="49">
        <f>'Avg KAMPALA-ENTEBBE'!N50+'Avg ENTEBBE-KAMPALA'!N50</f>
        <v>0</v>
      </c>
      <c r="O50" s="15">
        <f t="shared" si="0"/>
        <v>403.71428571428572</v>
      </c>
      <c r="P50" s="15">
        <f t="shared" si="1"/>
        <v>481.14285714285711</v>
      </c>
      <c r="R50" s="8"/>
      <c r="T50"/>
    </row>
    <row r="51" spans="2:20" ht="23.1" customHeight="1" x14ac:dyDescent="0.25">
      <c r="B51" s="24" t="s">
        <v>78</v>
      </c>
      <c r="C51" s="49">
        <f>'Avg KAMPALA-ENTEBBE'!C51+'Avg ENTEBBE-KAMPALA'!C51</f>
        <v>194.71428571428572</v>
      </c>
      <c r="D51" s="49">
        <f>0.4*('Avg KAMPALA-ENTEBBE'!E51+'Avg ENTEBBE-KAMPALA'!E51)</f>
        <v>48.971428571428575</v>
      </c>
      <c r="E51" s="49">
        <f>0.6*('Avg KAMPALA-ENTEBBE'!E51+'Avg ENTEBBE-KAMPALA'!E51)</f>
        <v>73.457142857142856</v>
      </c>
      <c r="F51" s="49">
        <f>'Avg KAMPALA-ENTEBBE'!F51+'Avg ENTEBBE-KAMPALA'!F51</f>
        <v>58.571428571428569</v>
      </c>
      <c r="G51" s="49">
        <f>'Avg KAMPALA-ENTEBBE'!G51+'Avg ENTEBBE-KAMPALA'!G51</f>
        <v>8.4285714285714288</v>
      </c>
      <c r="H51" s="49">
        <f>'Avg KAMPALA-ENTEBBE'!H51+'Avg ENTEBBE-KAMPALA'!H51</f>
        <v>5.2857142857142856</v>
      </c>
      <c r="I51" s="49">
        <f>'Avg KAMPALA-ENTEBBE'!I51+'Avg ENTEBBE-KAMPALA'!I51</f>
        <v>23.142857142857142</v>
      </c>
      <c r="J51" s="49">
        <f>'Avg KAMPALA-ENTEBBE'!J51+'Avg ENTEBBE-KAMPALA'!J51</f>
        <v>0.85714285714285721</v>
      </c>
      <c r="K51" s="49">
        <f>'Avg KAMPALA-ENTEBBE'!K51+'Avg ENTEBBE-KAMPALA'!K51</f>
        <v>3.1428571428571428</v>
      </c>
      <c r="L51" s="49">
        <f>'Avg KAMPALA-ENTEBBE'!L51+'Avg ENTEBBE-KAMPALA'!L51</f>
        <v>0</v>
      </c>
      <c r="M51" s="49">
        <f>'Avg KAMPALA-ENTEBBE'!M51+'Avg ENTEBBE-KAMPALA'!M51</f>
        <v>82.857142857142861</v>
      </c>
      <c r="N51" s="49">
        <f>'Avg KAMPALA-ENTEBBE'!N51+'Avg ENTEBBE-KAMPALA'!N51</f>
        <v>0</v>
      </c>
      <c r="O51" s="15">
        <f t="shared" si="0"/>
        <v>416.57142857142861</v>
      </c>
      <c r="P51" s="15">
        <f t="shared" si="1"/>
        <v>499.42857142857144</v>
      </c>
      <c r="R51" s="8"/>
      <c r="T51"/>
    </row>
    <row r="52" spans="2:20" ht="23.1" customHeight="1" x14ac:dyDescent="0.25">
      <c r="B52" s="24" t="s">
        <v>79</v>
      </c>
      <c r="C52" s="49">
        <f>'Avg KAMPALA-ENTEBBE'!C52+'Avg ENTEBBE-KAMPALA'!C52</f>
        <v>246.71428571428572</v>
      </c>
      <c r="D52" s="49">
        <f>0.4*('Avg KAMPALA-ENTEBBE'!E52+'Avg ENTEBBE-KAMPALA'!E52)</f>
        <v>52.514285714285712</v>
      </c>
      <c r="E52" s="49">
        <f>0.6*('Avg KAMPALA-ENTEBBE'!E52+'Avg ENTEBBE-KAMPALA'!E52)</f>
        <v>78.771428571428558</v>
      </c>
      <c r="F52" s="49">
        <f>'Avg KAMPALA-ENTEBBE'!F52+'Avg ENTEBBE-KAMPALA'!F52</f>
        <v>53.571428571428569</v>
      </c>
      <c r="G52" s="49">
        <f>'Avg KAMPALA-ENTEBBE'!G52+'Avg ENTEBBE-KAMPALA'!G52</f>
        <v>4.4285714285714288</v>
      </c>
      <c r="H52" s="49">
        <f>'Avg KAMPALA-ENTEBBE'!H52+'Avg ENTEBBE-KAMPALA'!H52</f>
        <v>0.42857142857142855</v>
      </c>
      <c r="I52" s="49">
        <f>'Avg KAMPALA-ENTEBBE'!I52+'Avg ENTEBBE-KAMPALA'!I52</f>
        <v>19.714285714285715</v>
      </c>
      <c r="J52" s="49">
        <f>'Avg KAMPALA-ENTEBBE'!J52+'Avg ENTEBBE-KAMPALA'!J52</f>
        <v>2.1428571428571428</v>
      </c>
      <c r="K52" s="49">
        <f>'Avg KAMPALA-ENTEBBE'!K52+'Avg ENTEBBE-KAMPALA'!K52</f>
        <v>3.7142857142857144</v>
      </c>
      <c r="L52" s="49">
        <f>'Avg KAMPALA-ENTEBBE'!L52+'Avg ENTEBBE-KAMPALA'!L52</f>
        <v>1.8571428571428572</v>
      </c>
      <c r="M52" s="49">
        <f>'Avg KAMPALA-ENTEBBE'!M52+'Avg ENTEBBE-KAMPALA'!M52</f>
        <v>76.428571428571431</v>
      </c>
      <c r="N52" s="49">
        <f>'Avg KAMPALA-ENTEBBE'!N52+'Avg ENTEBBE-KAMPALA'!N52</f>
        <v>0</v>
      </c>
      <c r="O52" s="15">
        <f t="shared" si="0"/>
        <v>463.85714285714289</v>
      </c>
      <c r="P52" s="15">
        <f t="shared" si="1"/>
        <v>540.28571428571433</v>
      </c>
      <c r="R52" s="8"/>
      <c r="T52"/>
    </row>
    <row r="53" spans="2:20" ht="23.1" customHeight="1" x14ac:dyDescent="0.25">
      <c r="B53" s="23" t="s">
        <v>80</v>
      </c>
      <c r="C53" s="49">
        <f>'Avg KAMPALA-ENTEBBE'!C53+'Avg ENTEBBE-KAMPALA'!C53</f>
        <v>181.28571428571428</v>
      </c>
      <c r="D53" s="49">
        <f>0.4*('Avg KAMPALA-ENTEBBE'!E53+'Avg ENTEBBE-KAMPALA'!E53)</f>
        <v>39.200000000000003</v>
      </c>
      <c r="E53" s="49">
        <f>0.6*('Avg KAMPALA-ENTEBBE'!E53+'Avg ENTEBBE-KAMPALA'!E53)</f>
        <v>58.8</v>
      </c>
      <c r="F53" s="49">
        <f>'Avg KAMPALA-ENTEBBE'!F53+'Avg ENTEBBE-KAMPALA'!F53</f>
        <v>43.571428571428569</v>
      </c>
      <c r="G53" s="49">
        <f>'Avg KAMPALA-ENTEBBE'!G53+'Avg ENTEBBE-KAMPALA'!G53</f>
        <v>4.1428571428571423</v>
      </c>
      <c r="H53" s="49">
        <f>'Avg KAMPALA-ENTEBBE'!H53+'Avg ENTEBBE-KAMPALA'!H53</f>
        <v>1.2857142857142856</v>
      </c>
      <c r="I53" s="49">
        <f>'Avg KAMPALA-ENTEBBE'!I53+'Avg ENTEBBE-KAMPALA'!I53</f>
        <v>23.714285714285715</v>
      </c>
      <c r="J53" s="49">
        <f>'Avg KAMPALA-ENTEBBE'!J53+'Avg ENTEBBE-KAMPALA'!J53</f>
        <v>3.7142857142857144</v>
      </c>
      <c r="K53" s="49">
        <f>'Avg KAMPALA-ENTEBBE'!K53+'Avg ENTEBBE-KAMPALA'!K53</f>
        <v>0.8571428571428571</v>
      </c>
      <c r="L53" s="49">
        <f>'Avg KAMPALA-ENTEBBE'!L53+'Avg ENTEBBE-KAMPALA'!L53</f>
        <v>0.71428571428571419</v>
      </c>
      <c r="M53" s="49">
        <f>'Avg KAMPALA-ENTEBBE'!M53+'Avg ENTEBBE-KAMPALA'!M53</f>
        <v>76.571428571428569</v>
      </c>
      <c r="N53" s="49">
        <f>'Avg KAMPALA-ENTEBBE'!N53+'Avg ENTEBBE-KAMPALA'!N53</f>
        <v>0</v>
      </c>
      <c r="O53" s="15">
        <f t="shared" si="0"/>
        <v>357.28571428571428</v>
      </c>
      <c r="P53" s="15">
        <f t="shared" si="1"/>
        <v>433.85714285714283</v>
      </c>
      <c r="R53" s="8"/>
      <c r="T53"/>
    </row>
    <row r="54" spans="2:20" ht="23.1" customHeight="1" x14ac:dyDescent="0.25">
      <c r="B54" s="23" t="s">
        <v>81</v>
      </c>
      <c r="C54" s="49">
        <f>'Avg KAMPALA-ENTEBBE'!C54+'Avg ENTEBBE-KAMPALA'!C54</f>
        <v>201</v>
      </c>
      <c r="D54" s="49">
        <f>0.4*('Avg KAMPALA-ENTEBBE'!E54+'Avg ENTEBBE-KAMPALA'!E54)</f>
        <v>34.742857142857147</v>
      </c>
      <c r="E54" s="49">
        <f>0.6*('Avg KAMPALA-ENTEBBE'!E54+'Avg ENTEBBE-KAMPALA'!E54)</f>
        <v>52.114285714285714</v>
      </c>
      <c r="F54" s="49">
        <f>'Avg KAMPALA-ENTEBBE'!F54+'Avg ENTEBBE-KAMPALA'!F54</f>
        <v>44.857142857142854</v>
      </c>
      <c r="G54" s="49">
        <f>'Avg KAMPALA-ENTEBBE'!G54+'Avg ENTEBBE-KAMPALA'!G54</f>
        <v>4.1428571428571423</v>
      </c>
      <c r="H54" s="49">
        <f>'Avg KAMPALA-ENTEBBE'!H54+'Avg ENTEBBE-KAMPALA'!H54</f>
        <v>2.1428571428571428</v>
      </c>
      <c r="I54" s="49">
        <f>'Avg KAMPALA-ENTEBBE'!I54+'Avg ENTEBBE-KAMPALA'!I54</f>
        <v>16.571428571428569</v>
      </c>
      <c r="J54" s="49">
        <f>'Avg KAMPALA-ENTEBBE'!J54+'Avg ENTEBBE-KAMPALA'!J54</f>
        <v>1.7142857142857142</v>
      </c>
      <c r="K54" s="49">
        <f>'Avg KAMPALA-ENTEBBE'!K54+'Avg ENTEBBE-KAMPALA'!K54</f>
        <v>0.8571428571428571</v>
      </c>
      <c r="L54" s="49">
        <f>'Avg KAMPALA-ENTEBBE'!L54+'Avg ENTEBBE-KAMPALA'!L54</f>
        <v>0.2857142857142857</v>
      </c>
      <c r="M54" s="49">
        <f>'Avg KAMPALA-ENTEBBE'!M54+'Avg ENTEBBE-KAMPALA'!M54</f>
        <v>72.428571428571431</v>
      </c>
      <c r="N54" s="49">
        <f>'Avg KAMPALA-ENTEBBE'!N54+'Avg ENTEBBE-KAMPALA'!N54</f>
        <v>0</v>
      </c>
      <c r="O54" s="15">
        <f t="shared" si="0"/>
        <v>358.42857142857139</v>
      </c>
      <c r="P54" s="15">
        <f t="shared" si="1"/>
        <v>430.85714285714283</v>
      </c>
      <c r="R54" s="8"/>
      <c r="T54"/>
    </row>
    <row r="55" spans="2:20" ht="23.1" customHeight="1" x14ac:dyDescent="0.25">
      <c r="B55" s="23" t="s">
        <v>82</v>
      </c>
      <c r="C55" s="49">
        <f>'Avg KAMPALA-ENTEBBE'!C55+'Avg ENTEBBE-KAMPALA'!C55</f>
        <v>201.85714285714283</v>
      </c>
      <c r="D55" s="49">
        <f>0.4*('Avg KAMPALA-ENTEBBE'!E55+'Avg ENTEBBE-KAMPALA'!E55)</f>
        <v>46.400000000000006</v>
      </c>
      <c r="E55" s="49">
        <f>0.6*('Avg KAMPALA-ENTEBBE'!E55+'Avg ENTEBBE-KAMPALA'!E55)</f>
        <v>69.599999999999994</v>
      </c>
      <c r="F55" s="49">
        <f>'Avg KAMPALA-ENTEBBE'!F55+'Avg ENTEBBE-KAMPALA'!F55</f>
        <v>46.571428571428569</v>
      </c>
      <c r="G55" s="49">
        <f>'Avg KAMPALA-ENTEBBE'!G55+'Avg ENTEBBE-KAMPALA'!G55</f>
        <v>5.7142857142857144</v>
      </c>
      <c r="H55" s="49">
        <f>'Avg KAMPALA-ENTEBBE'!H55+'Avg ENTEBBE-KAMPALA'!H55</f>
        <v>5.5714285714285712</v>
      </c>
      <c r="I55" s="49">
        <f>'Avg KAMPALA-ENTEBBE'!I55+'Avg ENTEBBE-KAMPALA'!I55</f>
        <v>16.285714285714285</v>
      </c>
      <c r="J55" s="49">
        <f>'Avg KAMPALA-ENTEBBE'!J55+'Avg ENTEBBE-KAMPALA'!J55</f>
        <v>1.2857142857142856</v>
      </c>
      <c r="K55" s="49">
        <f>'Avg KAMPALA-ENTEBBE'!K55+'Avg ENTEBBE-KAMPALA'!K55</f>
        <v>0.5714285714285714</v>
      </c>
      <c r="L55" s="49">
        <f>'Avg KAMPALA-ENTEBBE'!L55+'Avg ENTEBBE-KAMPALA'!L55</f>
        <v>0.2857142857142857</v>
      </c>
      <c r="M55" s="49">
        <f>'Avg KAMPALA-ENTEBBE'!M55+'Avg ENTEBBE-KAMPALA'!M55</f>
        <v>62.142857142857139</v>
      </c>
      <c r="N55" s="49">
        <f>'Avg KAMPALA-ENTEBBE'!N55+'Avg ENTEBBE-KAMPALA'!N55</f>
        <v>0</v>
      </c>
      <c r="O55" s="15">
        <f t="shared" si="0"/>
        <v>394.14285714285705</v>
      </c>
      <c r="P55" s="15">
        <f t="shared" si="1"/>
        <v>456.28571428571422</v>
      </c>
      <c r="R55" s="8"/>
      <c r="T55"/>
    </row>
    <row r="56" spans="2:20" ht="23.1" customHeight="1" x14ac:dyDescent="0.25">
      <c r="B56" s="23" t="s">
        <v>83</v>
      </c>
      <c r="C56" s="49">
        <f>'Avg KAMPALA-ENTEBBE'!C56+'Avg ENTEBBE-KAMPALA'!C56</f>
        <v>223.57142857142856</v>
      </c>
      <c r="D56" s="49">
        <f>0.4*('Avg KAMPALA-ENTEBBE'!E56+'Avg ENTEBBE-KAMPALA'!E56)</f>
        <v>47.6</v>
      </c>
      <c r="E56" s="49">
        <f>0.6*('Avg KAMPALA-ENTEBBE'!E56+'Avg ENTEBBE-KAMPALA'!E56)</f>
        <v>71.399999999999991</v>
      </c>
      <c r="F56" s="49">
        <f>'Avg KAMPALA-ENTEBBE'!F56+'Avg ENTEBBE-KAMPALA'!F56</f>
        <v>53.571428571428569</v>
      </c>
      <c r="G56" s="49">
        <f>'Avg KAMPALA-ENTEBBE'!G56+'Avg ENTEBBE-KAMPALA'!G56</f>
        <v>3</v>
      </c>
      <c r="H56" s="49">
        <f>'Avg KAMPALA-ENTEBBE'!H56+'Avg ENTEBBE-KAMPALA'!H56</f>
        <v>1.2857142857142856</v>
      </c>
      <c r="I56" s="49">
        <f>'Avg KAMPALA-ENTEBBE'!I56+'Avg ENTEBBE-KAMPALA'!I56</f>
        <v>14</v>
      </c>
      <c r="J56" s="49">
        <f>'Avg KAMPALA-ENTEBBE'!J56+'Avg ENTEBBE-KAMPALA'!J56</f>
        <v>0.85714285714285721</v>
      </c>
      <c r="K56" s="49">
        <f>'Avg KAMPALA-ENTEBBE'!K56+'Avg ENTEBBE-KAMPALA'!K56</f>
        <v>0</v>
      </c>
      <c r="L56" s="49">
        <f>'Avg KAMPALA-ENTEBBE'!L56+'Avg ENTEBBE-KAMPALA'!L56</f>
        <v>0.42857142857142855</v>
      </c>
      <c r="M56" s="49">
        <f>'Avg KAMPALA-ENTEBBE'!M56+'Avg ENTEBBE-KAMPALA'!M56</f>
        <v>76.571428571428584</v>
      </c>
      <c r="N56" s="49">
        <f>'Avg KAMPALA-ENTEBBE'!N56+'Avg ENTEBBE-KAMPALA'!N56</f>
        <v>0</v>
      </c>
      <c r="O56" s="15">
        <f t="shared" si="0"/>
        <v>415.71428571428567</v>
      </c>
      <c r="P56" s="15">
        <f t="shared" si="1"/>
        <v>492.28571428571422</v>
      </c>
      <c r="R56" s="8"/>
      <c r="T56"/>
    </row>
    <row r="57" spans="2:20" ht="23.1" customHeight="1" x14ac:dyDescent="0.25">
      <c r="B57" s="23" t="s">
        <v>84</v>
      </c>
      <c r="C57" s="49">
        <f>'Avg KAMPALA-ENTEBBE'!C57+'Avg ENTEBBE-KAMPALA'!C57</f>
        <v>302.14285714285711</v>
      </c>
      <c r="D57" s="49">
        <f>0.4*('Avg KAMPALA-ENTEBBE'!E57+'Avg ENTEBBE-KAMPALA'!E57)</f>
        <v>33.828571428571429</v>
      </c>
      <c r="E57" s="49">
        <f>0.6*('Avg KAMPALA-ENTEBBE'!E57+'Avg ENTEBBE-KAMPALA'!E57)</f>
        <v>50.74285714285714</v>
      </c>
      <c r="F57" s="49">
        <f>'Avg KAMPALA-ENTEBBE'!F57+'Avg ENTEBBE-KAMPALA'!F57</f>
        <v>50.571428571428569</v>
      </c>
      <c r="G57" s="49">
        <f>'Avg KAMPALA-ENTEBBE'!G57+'Avg ENTEBBE-KAMPALA'!G57</f>
        <v>4.2857142857142856</v>
      </c>
      <c r="H57" s="49">
        <f>'Avg KAMPALA-ENTEBBE'!H57+'Avg ENTEBBE-KAMPALA'!H57</f>
        <v>3.1428571428571428</v>
      </c>
      <c r="I57" s="49">
        <f>'Avg KAMPALA-ENTEBBE'!I57+'Avg ENTEBBE-KAMPALA'!I57</f>
        <v>14</v>
      </c>
      <c r="J57" s="49">
        <f>'Avg KAMPALA-ENTEBBE'!J57+'Avg ENTEBBE-KAMPALA'!J57</f>
        <v>0.5714285714285714</v>
      </c>
      <c r="K57" s="49">
        <f>'Avg KAMPALA-ENTEBBE'!K57+'Avg ENTEBBE-KAMPALA'!K57</f>
        <v>0.14285714285714285</v>
      </c>
      <c r="L57" s="49">
        <f>'Avg KAMPALA-ENTEBBE'!L57+'Avg ENTEBBE-KAMPALA'!L57</f>
        <v>0.2857142857142857</v>
      </c>
      <c r="M57" s="49">
        <f>'Avg KAMPALA-ENTEBBE'!M57+'Avg ENTEBBE-KAMPALA'!M57</f>
        <v>66.857142857142861</v>
      </c>
      <c r="N57" s="49">
        <f>'Avg KAMPALA-ENTEBBE'!N57+'Avg ENTEBBE-KAMPALA'!N57</f>
        <v>0</v>
      </c>
      <c r="O57" s="15">
        <f t="shared" si="0"/>
        <v>459.71428571428567</v>
      </c>
      <c r="P57" s="15">
        <f t="shared" si="1"/>
        <v>526.57142857142856</v>
      </c>
      <c r="R57" s="8"/>
      <c r="T57"/>
    </row>
    <row r="58" spans="2:20" ht="23.1" customHeight="1" x14ac:dyDescent="0.25">
      <c r="B58" s="23" t="s">
        <v>99</v>
      </c>
      <c r="C58" s="49">
        <f>'Avg KAMPALA-ENTEBBE'!C58+'Avg ENTEBBE-KAMPALA'!C58</f>
        <v>181.28384279475978</v>
      </c>
      <c r="D58" s="49">
        <f>0.4*('Avg KAMPALA-ENTEBBE'!E58+'Avg ENTEBBE-KAMPALA'!E58)</f>
        <v>42.344104803493451</v>
      </c>
      <c r="E58" s="49">
        <f>0.6*('Avg KAMPALA-ENTEBBE'!E58+'Avg ENTEBBE-KAMPALA'!E58)</f>
        <v>63.516157205240162</v>
      </c>
      <c r="F58" s="49">
        <f>'Avg KAMPALA-ENTEBBE'!F58+'Avg ENTEBBE-KAMPALA'!F58</f>
        <v>43.390829694323145</v>
      </c>
      <c r="G58" s="49">
        <f>'Avg KAMPALA-ENTEBBE'!G58+'Avg ENTEBBE-KAMPALA'!G58</f>
        <v>5.1222707423580776</v>
      </c>
      <c r="H58" s="49">
        <f>'Avg KAMPALA-ENTEBBE'!H58+'Avg ENTEBBE-KAMPALA'!H58</f>
        <v>2.5611353711790388</v>
      </c>
      <c r="I58" s="49">
        <f>'Avg KAMPALA-ENTEBBE'!I58+'Avg ENTEBBE-KAMPALA'!I58</f>
        <v>16.257641921397379</v>
      </c>
      <c r="J58" s="49">
        <f>'Avg KAMPALA-ENTEBBE'!J58+'Avg ENTEBBE-KAMPALA'!J58</f>
        <v>1.4475982532751088</v>
      </c>
      <c r="K58" s="49">
        <f>'Avg KAMPALA-ENTEBBE'!K58+'Avg ENTEBBE-KAMPALA'!K58</f>
        <v>1.2620087336244539</v>
      </c>
      <c r="L58" s="49">
        <f>'Avg KAMPALA-ENTEBBE'!L58+'Avg ENTEBBE-KAMPALA'!L58</f>
        <v>1.187772925764192</v>
      </c>
      <c r="M58" s="49">
        <f>'Avg KAMPALA-ENTEBBE'!M58+'Avg ENTEBBE-KAMPALA'!M58</f>
        <v>56.790393013100427</v>
      </c>
      <c r="N58" s="49">
        <f>'Avg KAMPALA-ENTEBBE'!N58+'Avg ENTEBBE-KAMPALA'!N58</f>
        <v>0</v>
      </c>
      <c r="O58" s="15">
        <f t="shared" si="0"/>
        <v>358.37336244541473</v>
      </c>
      <c r="P58" s="15">
        <f t="shared" si="1"/>
        <v>415.16375545851514</v>
      </c>
      <c r="R58" s="8"/>
      <c r="T58"/>
    </row>
    <row r="59" spans="2:20" ht="23.1" customHeight="1" x14ac:dyDescent="0.25">
      <c r="B59" s="23" t="s">
        <v>100</v>
      </c>
      <c r="C59" s="49">
        <f>'Avg KAMPALA-ENTEBBE'!C59+'Avg ENTEBBE-KAMPALA'!C59</f>
        <v>160.93384279475981</v>
      </c>
      <c r="D59" s="49">
        <f>0.4*('Avg KAMPALA-ENTEBBE'!E59+'Avg ENTEBBE-KAMPALA'!E59)</f>
        <v>37.590771470160114</v>
      </c>
      <c r="E59" s="49">
        <f>0.6*('Avg KAMPALA-ENTEBBE'!E59+'Avg ENTEBBE-KAMPALA'!E59)</f>
        <v>56.38615720524016</v>
      </c>
      <c r="F59" s="49">
        <f>'Avg KAMPALA-ENTEBBE'!F59+'Avg ENTEBBE-KAMPALA'!F59</f>
        <v>37.378165938864626</v>
      </c>
      <c r="G59" s="49">
        <f>'Avg KAMPALA-ENTEBBE'!G59+'Avg ENTEBBE-KAMPALA'!G59</f>
        <v>4.5472707423580783</v>
      </c>
      <c r="H59" s="49">
        <f>'Avg KAMPALA-ENTEBBE'!H59+'Avg ENTEBBE-KAMPALA'!H59</f>
        <v>2.2736353711790391</v>
      </c>
      <c r="I59" s="49">
        <f>'Avg KAMPALA-ENTEBBE'!I59+'Avg ENTEBBE-KAMPALA'!I59</f>
        <v>14.432641921397376</v>
      </c>
      <c r="J59" s="49">
        <f>'Avg KAMPALA-ENTEBBE'!J59+'Avg ENTEBBE-KAMPALA'!J59</f>
        <v>1.285098253275109</v>
      </c>
      <c r="K59" s="49">
        <f>'Avg KAMPALA-ENTEBBE'!K59+'Avg ENTEBBE-KAMPALA'!K59</f>
        <v>1.1203420669577873</v>
      </c>
      <c r="L59" s="49">
        <f>'Avg KAMPALA-ENTEBBE'!L59+'Avg ENTEBBE-KAMPALA'!L59</f>
        <v>1.0544395924308585</v>
      </c>
      <c r="M59" s="49">
        <f>'Avg KAMPALA-ENTEBBE'!M59+'Avg ENTEBBE-KAMPALA'!M59</f>
        <v>50.415393013100427</v>
      </c>
      <c r="N59" s="49">
        <f>'Avg KAMPALA-ENTEBBE'!N59+'Avg ENTEBBE-KAMPALA'!N59</f>
        <v>0</v>
      </c>
      <c r="O59" s="15">
        <f t="shared" si="0"/>
        <v>317.00236535662293</v>
      </c>
      <c r="P59" s="15">
        <f t="shared" si="1"/>
        <v>367.41775836972334</v>
      </c>
      <c r="R59" s="8"/>
      <c r="T59"/>
    </row>
    <row r="60" spans="2:20" ht="23.1" customHeight="1" x14ac:dyDescent="0.25">
      <c r="B60" s="23" t="s">
        <v>101</v>
      </c>
      <c r="C60" s="49">
        <f>'Avg KAMPALA-ENTEBBE'!C60+'Avg ENTEBBE-KAMPALA'!C60</f>
        <v>145.50159388646287</v>
      </c>
      <c r="D60" s="49">
        <f>0.4*('Avg KAMPALA-ENTEBBE'!E60+'Avg ENTEBBE-KAMPALA'!E60)</f>
        <v>35.68943813682678</v>
      </c>
      <c r="E60" s="49">
        <f>0.6*('Avg KAMPALA-ENTEBBE'!E60+'Avg ENTEBBE-KAMPALA'!E60)</f>
        <v>53.534157205240163</v>
      </c>
      <c r="F60" s="49">
        <f>'Avg KAMPALA-ENTEBBE'!F60+'Avg ENTEBBE-KAMPALA'!F60</f>
        <v>36.57166302765647</v>
      </c>
      <c r="G60" s="49">
        <f>'Avg KAMPALA-ENTEBBE'!G60+'Avg ENTEBBE-KAMPALA'!G60</f>
        <v>4.3172707423580778</v>
      </c>
      <c r="H60" s="49">
        <f>'Avg KAMPALA-ENTEBBE'!H60+'Avg ENTEBBE-KAMPALA'!H60</f>
        <v>2.1586353711790389</v>
      </c>
      <c r="I60" s="49">
        <f>'Avg KAMPALA-ENTEBBE'!I60+'Avg ENTEBBE-KAMPALA'!I60</f>
        <v>13.702641921397376</v>
      </c>
      <c r="J60" s="49">
        <f>'Avg KAMPALA-ENTEBBE'!J60+'Avg ENTEBBE-KAMPALA'!J60</f>
        <v>1.220098253275109</v>
      </c>
      <c r="K60" s="49">
        <f>'Avg KAMPALA-ENTEBBE'!K60+'Avg ENTEBBE-KAMPALA'!K60</f>
        <v>1.0636754002911206</v>
      </c>
      <c r="L60" s="49">
        <f>'Avg KAMPALA-ENTEBBE'!L60+'Avg ENTEBBE-KAMPALA'!L60</f>
        <v>1.0011062590975253</v>
      </c>
      <c r="M60" s="49">
        <f>'Avg KAMPALA-ENTEBBE'!M60+'Avg ENTEBBE-KAMPALA'!M60</f>
        <v>47.865393013100423</v>
      </c>
      <c r="N60" s="49">
        <f>'Avg KAMPALA-ENTEBBE'!N60+'Avg ENTEBBE-KAMPALA'!N60</f>
        <v>0</v>
      </c>
      <c r="O60" s="15">
        <f t="shared" si="0"/>
        <v>294.76028020378459</v>
      </c>
      <c r="P60" s="15">
        <f t="shared" si="1"/>
        <v>342.62567321688499</v>
      </c>
      <c r="R60" s="8"/>
      <c r="T60"/>
    </row>
    <row r="61" spans="2:20" ht="23.1" customHeight="1" x14ac:dyDescent="0.25">
      <c r="B61" s="23" t="s">
        <v>102</v>
      </c>
      <c r="C61" s="49">
        <f>'Avg KAMPALA-ENTEBBE'!C61+'Avg ENTEBBE-KAMPALA'!C61</f>
        <v>138.54884279475982</v>
      </c>
      <c r="D61" s="49">
        <f>0.4*('Avg KAMPALA-ENTEBBE'!E61+'Avg ENTEBBE-KAMPALA'!E61)</f>
        <v>30.802045851528387</v>
      </c>
      <c r="E61" s="49">
        <f>0.6*('Avg KAMPALA-ENTEBBE'!E61+'Avg ENTEBBE-KAMPALA'!E61)</f>
        <v>46.203068777292579</v>
      </c>
      <c r="F61" s="49">
        <f>'Avg KAMPALA-ENTEBBE'!F61+'Avg ENTEBBE-KAMPALA'!F61</f>
        <v>33.16207969432314</v>
      </c>
      <c r="G61" s="49">
        <f>'Avg KAMPALA-ENTEBBE'!G61+'Avg ENTEBBE-KAMPALA'!G61</f>
        <v>3.914770742358078</v>
      </c>
      <c r="H61" s="49">
        <f>'Avg KAMPALA-ENTEBBE'!H61+'Avg ENTEBBE-KAMPALA'!H61</f>
        <v>1.957385371179039</v>
      </c>
      <c r="I61" s="49">
        <f>'Avg KAMPALA-ENTEBBE'!I61+'Avg ENTEBBE-KAMPALA'!I61</f>
        <v>12.425141921397378</v>
      </c>
      <c r="J61" s="49">
        <f>'Avg KAMPALA-ENTEBBE'!J61+'Avg ENTEBBE-KAMPALA'!J61</f>
        <v>1.106348253275109</v>
      </c>
      <c r="K61" s="49">
        <f>'Avg KAMPALA-ENTEBBE'!K61+'Avg ENTEBBE-KAMPALA'!K61</f>
        <v>0.964508733624454</v>
      </c>
      <c r="L61" s="49">
        <f>'Avg KAMPALA-ENTEBBE'!L61+'Avg ENTEBBE-KAMPALA'!L61</f>
        <v>0.907772925764192</v>
      </c>
      <c r="M61" s="49">
        <f>'Avg KAMPALA-ENTEBBE'!M61+'Avg ENTEBBE-KAMPALA'!M61</f>
        <v>43.402893013100432</v>
      </c>
      <c r="N61" s="49">
        <f>'Avg KAMPALA-ENTEBBE'!N61+'Avg ENTEBBE-KAMPALA'!N61</f>
        <v>0</v>
      </c>
      <c r="O61" s="15">
        <f t="shared" si="0"/>
        <v>269.99196506550209</v>
      </c>
      <c r="P61" s="15">
        <f t="shared" si="1"/>
        <v>313.39485807860251</v>
      </c>
      <c r="R61" s="8"/>
      <c r="T61"/>
    </row>
    <row r="62" spans="2:20" ht="23.1" customHeight="1" x14ac:dyDescent="0.25">
      <c r="B62" s="23" t="s">
        <v>107</v>
      </c>
      <c r="C62" s="49">
        <f>'Avg KAMPALA-ENTEBBE'!C62+'Avg ENTEBBE-KAMPALA'!C62</f>
        <v>123.78332423580785</v>
      </c>
      <c r="D62" s="49">
        <f>0.4*('Avg KAMPALA-ENTEBBE'!E62+'Avg ENTEBBE-KAMPALA'!E62)</f>
        <v>29.380365720524015</v>
      </c>
      <c r="E62" s="49">
        <f>0.6*('Avg KAMPALA-ENTEBBE'!E62+'Avg ENTEBBE-KAMPALA'!E62)</f>
        <v>44.070548580786017</v>
      </c>
      <c r="F62" s="49">
        <f>'Avg KAMPALA-ENTEBBE'!F62+'Avg ENTEBBE-KAMPALA'!F62</f>
        <v>33.285371179039302</v>
      </c>
      <c r="G62" s="49">
        <f>'Avg KAMPALA-ENTEBBE'!G62+'Avg ENTEBBE-KAMPALA'!G62</f>
        <v>4.0356713973799128</v>
      </c>
      <c r="H62" s="49">
        <f>'Avg KAMPALA-ENTEBBE'!H62+'Avg ENTEBBE-KAMPALA'!H62</f>
        <v>2.0178356986899564</v>
      </c>
      <c r="I62" s="49">
        <f>'Avg KAMPALA-ENTEBBE'!I62+'Avg ENTEBBE-KAMPALA'!I62</f>
        <v>10.352374454148471</v>
      </c>
      <c r="J62" s="49">
        <f>'Avg KAMPALA-ENTEBBE'!J62+'Avg ENTEBBE-KAMPALA'!J62</f>
        <v>1.1405158296943232</v>
      </c>
      <c r="K62" s="49">
        <f>'Avg KAMPALA-ENTEBBE'!K62+'Avg ENTEBBE-KAMPALA'!K62</f>
        <v>1.3480758733624452</v>
      </c>
      <c r="L62" s="49">
        <f>'Avg KAMPALA-ENTEBBE'!L62+'Avg ENTEBBE-KAMPALA'!L62</f>
        <v>0.93580786026200857</v>
      </c>
      <c r="M62" s="49">
        <f>'Avg KAMPALA-ENTEBBE'!M62+'Avg ENTEBBE-KAMPALA'!M62</f>
        <v>44.74331331877729</v>
      </c>
      <c r="N62" s="49">
        <f>'Avg KAMPALA-ENTEBBE'!N62+'Avg ENTEBBE-KAMPALA'!N62</f>
        <v>0</v>
      </c>
      <c r="O62" s="15">
        <f t="shared" si="0"/>
        <v>250.34989082969426</v>
      </c>
      <c r="P62" s="15">
        <f t="shared" si="1"/>
        <v>295.09320414847156</v>
      </c>
      <c r="R62" s="8"/>
      <c r="T62"/>
    </row>
    <row r="63" spans="2:20" ht="23.1" customHeight="1" x14ac:dyDescent="0.25">
      <c r="B63" s="23" t="s">
        <v>108</v>
      </c>
      <c r="C63" s="49">
        <f>'Avg KAMPALA-ENTEBBE'!C63+'Avg ENTEBBE-KAMPALA'!C63</f>
        <v>135.3614765283842</v>
      </c>
      <c r="D63" s="49">
        <f>0.4*('Avg KAMPALA-ENTEBBE'!E63+'Avg ENTEBBE-KAMPALA'!E63)</f>
        <v>29.869865720524004</v>
      </c>
      <c r="E63" s="49">
        <f>0.6*('Avg KAMPALA-ENTEBBE'!E63+'Avg ENTEBBE-KAMPALA'!E63)</f>
        <v>44.804798580785999</v>
      </c>
      <c r="F63" s="49">
        <f>'Avg KAMPALA-ENTEBBE'!F63+'Avg ENTEBBE-KAMPALA'!F63</f>
        <v>32.724980895196481</v>
      </c>
      <c r="G63" s="49">
        <f>'Avg KAMPALA-ENTEBBE'!G63+'Avg ENTEBBE-KAMPALA'!G63</f>
        <v>3.8631713973799098</v>
      </c>
      <c r="H63" s="49">
        <f>'Avg KAMPALA-ENTEBBE'!H63+'Avg ENTEBBE-KAMPALA'!H63</f>
        <v>1.3996997816593875</v>
      </c>
      <c r="I63" s="49">
        <f>'Avg KAMPALA-ENTEBBE'!I63+'Avg ENTEBBE-KAMPALA'!I63</f>
        <v>12.261370087336235</v>
      </c>
      <c r="J63" s="49">
        <f>'Avg KAMPALA-ENTEBBE'!J63+'Avg ENTEBBE-KAMPALA'!J63</f>
        <v>1.0917658296943222</v>
      </c>
      <c r="K63" s="49">
        <f>'Avg KAMPALA-ENTEBBE'!K63+'Avg ENTEBBE-KAMPALA'!K63</f>
        <v>0.95179585152838353</v>
      </c>
      <c r="L63" s="49">
        <f>'Avg KAMPALA-ENTEBBE'!L63+'Avg ENTEBBE-KAMPALA'!L63</f>
        <v>0.89580786026200809</v>
      </c>
      <c r="M63" s="49">
        <f>'Avg KAMPALA-ENTEBBE'!M63+'Avg ENTEBBE-KAMPALA'!M63</f>
        <v>42.83081331877726</v>
      </c>
      <c r="N63" s="49">
        <f>'Avg KAMPALA-ENTEBBE'!N63+'Avg ENTEBBE-KAMPALA'!N63</f>
        <v>0</v>
      </c>
      <c r="O63" s="15">
        <f t="shared" si="0"/>
        <v>263.22473253275098</v>
      </c>
      <c r="P63" s="15">
        <f t="shared" si="1"/>
        <v>306.05554585152822</v>
      </c>
      <c r="R63" s="8"/>
      <c r="T63"/>
    </row>
    <row r="64" spans="2:20" ht="23.1" customHeight="1" x14ac:dyDescent="0.25">
      <c r="B64" s="23" t="s">
        <v>109</v>
      </c>
      <c r="C64" s="49">
        <f>'Avg KAMPALA-ENTEBBE'!C64+'Avg ENTEBBE-KAMPALA'!C64</f>
        <v>124.79212609170304</v>
      </c>
      <c r="D64" s="49">
        <f>0.4*('Avg KAMPALA-ENTEBBE'!E64+'Avg ENTEBBE-KAMPALA'!E64)</f>
        <v>29.490865720523995</v>
      </c>
      <c r="E64" s="49">
        <f>0.6*('Avg KAMPALA-ENTEBBE'!E64+'Avg ENTEBBE-KAMPALA'!E64)</f>
        <v>44.236298580785991</v>
      </c>
      <c r="F64" s="49">
        <f>'Avg KAMPALA-ENTEBBE'!F64+'Avg ENTEBBE-KAMPALA'!F64</f>
        <v>35.64748089519648</v>
      </c>
      <c r="G64" s="49">
        <f>'Avg KAMPALA-ENTEBBE'!G64+'Avg ENTEBBE-KAMPALA'!G64</f>
        <v>4.2081713973799095</v>
      </c>
      <c r="H64" s="49">
        <f>'Avg KAMPALA-ENTEBBE'!H64+'Avg ENTEBBE-KAMPALA'!H64</f>
        <v>2.0246997816593875</v>
      </c>
      <c r="I64" s="49">
        <f>'Avg KAMPALA-ENTEBBE'!I64+'Avg ENTEBBE-KAMPALA'!I64</f>
        <v>12.294874454148463</v>
      </c>
      <c r="J64" s="49">
        <f>'Avg KAMPALA-ENTEBBE'!J64+'Avg ENTEBBE-KAMPALA'!J64</f>
        <v>1.1892658296943222</v>
      </c>
      <c r="K64" s="49">
        <f>'Avg KAMPALA-ENTEBBE'!K64+'Avg ENTEBBE-KAMPALA'!K64</f>
        <v>1.3538318777292568</v>
      </c>
      <c r="L64" s="49">
        <f>'Avg KAMPALA-ENTEBBE'!L64+'Avg ENTEBBE-KAMPALA'!L64</f>
        <v>0.97580786026200794</v>
      </c>
      <c r="M64" s="49">
        <f>'Avg KAMPALA-ENTEBBE'!M64+'Avg ENTEBBE-KAMPALA'!M64</f>
        <v>46.655813318777248</v>
      </c>
      <c r="N64" s="49">
        <f>'Avg KAMPALA-ENTEBBE'!N64+'Avg ENTEBBE-KAMPALA'!N64</f>
        <v>0</v>
      </c>
      <c r="O64" s="15">
        <f t="shared" si="0"/>
        <v>256.21342248908286</v>
      </c>
      <c r="P64" s="15">
        <f t="shared" si="1"/>
        <v>302.86923580786009</v>
      </c>
      <c r="R64" s="8"/>
      <c r="T64"/>
    </row>
    <row r="65" spans="2:20" ht="23.1" customHeight="1" x14ac:dyDescent="0.25">
      <c r="B65" s="23" t="s">
        <v>158</v>
      </c>
      <c r="C65" s="49">
        <f>'Avg KAMPALA-ENTEBBE'!C65+'Avg ENTEBBE-KAMPALA'!C65</f>
        <v>122.77332423580779</v>
      </c>
      <c r="D65" s="49">
        <f>0.4*('Avg KAMPALA-ENTEBBE'!E65+'Avg ENTEBBE-KAMPALA'!E65)</f>
        <v>30.542226710334774</v>
      </c>
      <c r="E65" s="49">
        <f>0.6*('Avg KAMPALA-ENTEBBE'!E65+'Avg ENTEBBE-KAMPALA'!E65)</f>
        <v>45.81334006550216</v>
      </c>
      <c r="F65" s="49">
        <f>'Avg KAMPALA-ENTEBBE'!F65+'Avg ENTEBBE-KAMPALA'!F65</f>
        <v>35.625371179039277</v>
      </c>
      <c r="G65" s="49">
        <f>'Avg KAMPALA-ENTEBBE'!G65+'Avg ENTEBBE-KAMPALA'!G65</f>
        <v>4.2656713973799096</v>
      </c>
      <c r="H65" s="49">
        <f>'Avg KAMPALA-ENTEBBE'!H65+'Avg ENTEBBE-KAMPALA'!H65</f>
        <v>2.5455331149927209</v>
      </c>
      <c r="I65" s="49">
        <f>'Avg KAMPALA-ENTEBBE'!I65+'Avg ENTEBBE-KAMPALA'!I65</f>
        <v>13.538870087336234</v>
      </c>
      <c r="J65" s="49">
        <f>'Avg KAMPALA-ENTEBBE'!J65+'Avg ENTEBBE-KAMPALA'!J65</f>
        <v>1.2055158296943222</v>
      </c>
      <c r="K65" s="49">
        <f>'Avg KAMPALA-ENTEBBE'!K65+'Avg ENTEBBE-KAMPALA'!K65</f>
        <v>1.0509625181950502</v>
      </c>
      <c r="L65" s="49">
        <f>'Avg KAMPALA-ENTEBBE'!L65+'Avg ENTEBBE-KAMPALA'!L65</f>
        <v>0.98914119359534136</v>
      </c>
      <c r="M65" s="49">
        <f>'Avg KAMPALA-ENTEBBE'!M65+'Avg ENTEBBE-KAMPALA'!M65</f>
        <v>47.293313318777251</v>
      </c>
      <c r="N65" s="49">
        <f>'Avg KAMPALA-ENTEBBE'!N65+'Avg ENTEBBE-KAMPALA'!N65</f>
        <v>0</v>
      </c>
      <c r="O65" s="15">
        <f t="shared" si="0"/>
        <v>258.34995633187759</v>
      </c>
      <c r="P65" s="15">
        <f t="shared" si="1"/>
        <v>305.64326965065482</v>
      </c>
      <c r="R65" s="8"/>
      <c r="T65"/>
    </row>
    <row r="66" spans="2:20" ht="23.1" customHeight="1" x14ac:dyDescent="0.25">
      <c r="B66" s="23" t="s">
        <v>103</v>
      </c>
      <c r="C66" s="49">
        <f>'Avg KAMPALA-ENTEBBE'!C66+'Avg ENTEBBE-KAMPALA'!C66</f>
        <v>125.06531113537116</v>
      </c>
      <c r="D66" s="49">
        <f>0.4*('Avg KAMPALA-ENTEBBE'!E66+'Avg ENTEBBE-KAMPALA'!E66)</f>
        <v>29.762287117903931</v>
      </c>
      <c r="E66" s="49">
        <f>0.6*('Avg KAMPALA-ENTEBBE'!E66+'Avg ENTEBBE-KAMPALA'!E66)</f>
        <v>44.643430676855893</v>
      </c>
      <c r="F66" s="49">
        <f>'Avg KAMPALA-ENTEBBE'!F66+'Avg ENTEBBE-KAMPALA'!F66</f>
        <v>34.95195141921397</v>
      </c>
      <c r="G66" s="49">
        <f>'Avg KAMPALA-ENTEBBE'!G66+'Avg ENTEBBE-KAMPALA'!G66</f>
        <v>4.1260644104803488</v>
      </c>
      <c r="H66" s="49">
        <f>'Avg KAMPALA-ENTEBBE'!H66+'Avg ENTEBBE-KAMPALA'!H66</f>
        <v>1.4949508733624453</v>
      </c>
      <c r="I66" s="49">
        <f>'Avg KAMPALA-ENTEBBE'!I66+'Avg ENTEBBE-KAMPALA'!I66</f>
        <v>12.584252183406113</v>
      </c>
      <c r="J66" s="49">
        <f>'Avg KAMPALA-ENTEBBE'!J66+'Avg ENTEBBE-KAMPALA'!J66</f>
        <v>1.1660616812227071</v>
      </c>
      <c r="K66" s="49">
        <f>'Avg KAMPALA-ENTEBBE'!K66+'Avg ENTEBBE-KAMPALA'!K66</f>
        <v>1.0165665938864628</v>
      </c>
      <c r="L66" s="49">
        <f>'Avg KAMPALA-ENTEBBE'!L66+'Avg ENTEBBE-KAMPALA'!L66</f>
        <v>0.956768558951965</v>
      </c>
      <c r="M66" s="49">
        <f>'Avg KAMPALA-ENTEBBE'!M66+'Avg ENTEBBE-KAMPALA'!M66</f>
        <v>45.745496724890828</v>
      </c>
      <c r="N66" s="49">
        <f>'Avg KAMPALA-ENTEBBE'!N66+'Avg ENTEBBE-KAMPALA'!N66</f>
        <v>0</v>
      </c>
      <c r="O66" s="15">
        <f t="shared" si="0"/>
        <v>255.76764465065503</v>
      </c>
      <c r="P66" s="15">
        <f t="shared" si="1"/>
        <v>301.51314137554584</v>
      </c>
      <c r="R66" s="8"/>
      <c r="T66"/>
    </row>
    <row r="67" spans="2:20" ht="23.1" customHeight="1" x14ac:dyDescent="0.25">
      <c r="B67" s="23" t="s">
        <v>104</v>
      </c>
      <c r="C67" s="49">
        <f>'Avg KAMPALA-ENTEBBE'!C67+'Avg ENTEBBE-KAMPALA'!C67</f>
        <v>121.56652747452696</v>
      </c>
      <c r="D67" s="49">
        <f>0.4*('Avg KAMPALA-ENTEBBE'!E67+'Avg ENTEBBE-KAMPALA'!E67)</f>
        <v>26.771120451237273</v>
      </c>
      <c r="E67" s="49">
        <f>0.6*('Avg KAMPALA-ENTEBBE'!E67+'Avg ENTEBBE-KAMPALA'!E67)</f>
        <v>40.156680676855906</v>
      </c>
      <c r="F67" s="49">
        <f>'Avg KAMPALA-ENTEBBE'!F67+'Avg ENTEBBE-KAMPALA'!F67</f>
        <v>29.788515283842806</v>
      </c>
      <c r="G67" s="49">
        <f>'Avg KAMPALA-ENTEBBE'!G67+'Avg ENTEBBE-KAMPALA'!G67</f>
        <v>3.7235644104803507</v>
      </c>
      <c r="H67" s="49">
        <f>'Avg KAMPALA-ENTEBBE'!H67+'Avg ENTEBBE-KAMPALA'!H67</f>
        <v>1.3491175400291124</v>
      </c>
      <c r="I67" s="49">
        <f>'Avg KAMPALA-ENTEBBE'!I67+'Avg ENTEBBE-KAMPALA'!I67</f>
        <v>11.818269650655026</v>
      </c>
      <c r="J67" s="49">
        <f>'Avg KAMPALA-ENTEBBE'!J67+'Avg ENTEBBE-KAMPALA'!J67</f>
        <v>1.0523116812227078</v>
      </c>
      <c r="K67" s="49">
        <f>'Avg KAMPALA-ENTEBBE'!K67+'Avg ENTEBBE-KAMPALA'!K67</f>
        <v>0.91739992721979646</v>
      </c>
      <c r="L67" s="49">
        <f>'Avg KAMPALA-ENTEBBE'!L67+'Avg ENTEBBE-KAMPALA'!L67</f>
        <v>0.86343522561863206</v>
      </c>
      <c r="M67" s="49">
        <f>'Avg KAMPALA-ENTEBBE'!M67+'Avg ENTEBBE-KAMPALA'!M67</f>
        <v>41.282996724890843</v>
      </c>
      <c r="N67" s="49">
        <f>'Avg KAMPALA-ENTEBBE'!N67+'Avg ENTEBBE-KAMPALA'!N67</f>
        <v>0</v>
      </c>
      <c r="O67" s="15">
        <f t="shared" si="0"/>
        <v>238.00694232168857</v>
      </c>
      <c r="P67" s="15">
        <f t="shared" si="1"/>
        <v>279.28993904657943</v>
      </c>
      <c r="R67" s="8"/>
      <c r="T67"/>
    </row>
    <row r="68" spans="2:20" ht="23.1" customHeight="1" x14ac:dyDescent="0.25">
      <c r="B68" s="23" t="s">
        <v>105</v>
      </c>
      <c r="C68" s="49">
        <f>'Avg KAMPALA-ENTEBBE'!C68+'Avg ENTEBBE-KAMPALA'!C68</f>
        <v>112.45781022561866</v>
      </c>
      <c r="D68" s="49">
        <f>0.4*('Avg KAMPALA-ENTEBBE'!E68+'Avg ENTEBBE-KAMPALA'!E68)</f>
        <v>26.468855167394477</v>
      </c>
      <c r="E68" s="49">
        <f>0.6*('Avg KAMPALA-ENTEBBE'!E68+'Avg ENTEBBE-KAMPALA'!E68)</f>
        <v>39.703282751091713</v>
      </c>
      <c r="F68" s="49">
        <f>'Avg KAMPALA-ENTEBBE'!F68+'Avg ENTEBBE-KAMPALA'!F68</f>
        <v>28.132784752547316</v>
      </c>
      <c r="G68" s="49">
        <f>'Avg KAMPALA-ENTEBBE'!G68+'Avg ENTEBBE-KAMPALA'!G68</f>
        <v>3.3210644104803504</v>
      </c>
      <c r="H68" s="49">
        <f>'Avg KAMPALA-ENTEBBE'!H68+'Avg ENTEBBE-KAMPALA'!H68</f>
        <v>1.6605322052401752</v>
      </c>
      <c r="I68" s="49">
        <f>'Avg KAMPALA-ENTEBBE'!I68+'Avg ENTEBBE-KAMPALA'!I68</f>
        <v>9.5192521834061168</v>
      </c>
      <c r="J68" s="49">
        <f>'Avg KAMPALA-ENTEBBE'!J68+'Avg ENTEBBE-KAMPALA'!J68</f>
        <v>0.93856168122270767</v>
      </c>
      <c r="K68" s="49">
        <f>'Avg KAMPALA-ENTEBBE'!K68+'Avg ENTEBBE-KAMPALA'!K68</f>
        <v>0.81823326055312984</v>
      </c>
      <c r="L68" s="49">
        <f>'Avg KAMPALA-ENTEBBE'!L68+'Avg ENTEBBE-KAMPALA'!L68</f>
        <v>0.77010189228529868</v>
      </c>
      <c r="M68" s="49">
        <f>'Avg KAMPALA-ENTEBBE'!M68+'Avg ENTEBBE-KAMPALA'!M68</f>
        <v>36.820496724890837</v>
      </c>
      <c r="N68" s="49">
        <f>'Avg KAMPALA-ENTEBBE'!N68+'Avg ENTEBBE-KAMPALA'!N68</f>
        <v>0</v>
      </c>
      <c r="O68" s="15">
        <f t="shared" si="0"/>
        <v>223.79047852983993</v>
      </c>
      <c r="P68" s="15">
        <f t="shared" si="1"/>
        <v>260.61097525473076</v>
      </c>
      <c r="R68" s="8"/>
      <c r="T68"/>
    </row>
    <row r="69" spans="2:20" ht="23.1" customHeight="1" x14ac:dyDescent="0.25">
      <c r="B69" s="23" t="s">
        <v>106</v>
      </c>
      <c r="C69" s="49">
        <f>'Avg KAMPALA-ENTEBBE'!C69+'Avg ENTEBBE-KAMPALA'!C69</f>
        <v>101.93531113537119</v>
      </c>
      <c r="D69" s="49">
        <f>0.4*('Avg KAMPALA-ENTEBBE'!E69+'Avg ENTEBBE-KAMPALA'!E69)</f>
        <v>24.520287117903941</v>
      </c>
      <c r="E69" s="49">
        <f>0.6*('Avg KAMPALA-ENTEBBE'!E69+'Avg ENTEBBE-KAMPALA'!E69)</f>
        <v>36.780430676855907</v>
      </c>
      <c r="F69" s="49">
        <f>'Avg KAMPALA-ENTEBBE'!F69+'Avg ENTEBBE-KAMPALA'!F69</f>
        <v>29.106951419213985</v>
      </c>
      <c r="G69" s="49">
        <f>'Avg KAMPALA-ENTEBBE'!G69+'Avg ENTEBBE-KAMPALA'!G69</f>
        <v>3.4360644104803502</v>
      </c>
      <c r="H69" s="49">
        <f>'Avg KAMPALA-ENTEBBE'!H69+'Avg ENTEBBE-KAMPALA'!H69</f>
        <v>1.7180322052401751</v>
      </c>
      <c r="I69" s="49">
        <f>'Avg KAMPALA-ENTEBBE'!I69+'Avg ENTEBBE-KAMPALA'!I69</f>
        <v>10.905769650655024</v>
      </c>
      <c r="J69" s="49">
        <f>'Avg KAMPALA-ENTEBBE'!J69+'Avg ENTEBBE-KAMPALA'!J69</f>
        <v>0.97106168122270764</v>
      </c>
      <c r="K69" s="49">
        <f>'Avg KAMPALA-ENTEBBE'!K69+'Avg ENTEBBE-KAMPALA'!K69</f>
        <v>1.1971724890829696</v>
      </c>
      <c r="L69" s="49">
        <f>'Avg KAMPALA-ENTEBBE'!L69+'Avg ENTEBBE-KAMPALA'!L69</f>
        <v>0.7967685589519653</v>
      </c>
      <c r="M69" s="49">
        <f>'Avg KAMPALA-ENTEBBE'!M69+'Avg ENTEBBE-KAMPALA'!M69</f>
        <v>36.410442139737995</v>
      </c>
      <c r="N69" s="49">
        <f>'Avg KAMPALA-ENTEBBE'!N69+'Avg ENTEBBE-KAMPALA'!N69</f>
        <v>0</v>
      </c>
      <c r="O69" s="15">
        <f t="shared" si="0"/>
        <v>211.3678493449782</v>
      </c>
      <c r="P69" s="15">
        <f t="shared" si="1"/>
        <v>247.77829148471619</v>
      </c>
      <c r="R69" s="8"/>
      <c r="T69"/>
    </row>
    <row r="70" spans="2:20" ht="23.1" customHeight="1" x14ac:dyDescent="0.25">
      <c r="B70" s="23" t="s">
        <v>110</v>
      </c>
      <c r="C70" s="49">
        <f>'Avg KAMPALA-ENTEBBE'!C70+'Avg ENTEBBE-KAMPALA'!C70</f>
        <v>95.695483078602621</v>
      </c>
      <c r="D70" s="49">
        <f>0.4*('Avg KAMPALA-ENTEBBE'!E70+'Avg ENTEBBE-KAMPALA'!E70)</f>
        <v>20.742647379912665</v>
      </c>
      <c r="E70" s="49">
        <f>0.6*('Avg KAMPALA-ENTEBBE'!E70+'Avg ENTEBBE-KAMPALA'!E70)</f>
        <v>31.113971069868992</v>
      </c>
      <c r="F70" s="49">
        <f>'Avg KAMPALA-ENTEBBE'!F70+'Avg ENTEBBE-KAMPALA'!F70</f>
        <v>24.136149017467247</v>
      </c>
      <c r="G70" s="49">
        <f>'Avg KAMPALA-ENTEBBE'!G70+'Avg ENTEBBE-KAMPALA'!G70</f>
        <v>2.8492631004366813</v>
      </c>
      <c r="H70" s="49">
        <f>'Avg KAMPALA-ENTEBBE'!H70+'Avg ENTEBBE-KAMPALA'!H70</f>
        <v>1.4246315502183404</v>
      </c>
      <c r="I70" s="49">
        <f>'Avg KAMPALA-ENTEBBE'!I70+'Avg ENTEBBE-KAMPALA'!I70</f>
        <v>9.0433133187772938</v>
      </c>
      <c r="J70" s="49">
        <f>'Avg KAMPALA-ENTEBBE'!J70+'Avg ENTEBBE-KAMPALA'!J70</f>
        <v>0.80522652838427944</v>
      </c>
      <c r="K70" s="49">
        <f>'Avg KAMPALA-ENTEBBE'!K70+'Avg ENTEBBE-KAMPALA'!K70</f>
        <v>0.70199235807860261</v>
      </c>
      <c r="L70" s="49">
        <f>'Avg KAMPALA-ENTEBBE'!L70+'Avg ENTEBBE-KAMPALA'!L70</f>
        <v>1.0161708515283845</v>
      </c>
      <c r="M70" s="49">
        <f>'Avg KAMPALA-ENTEBBE'!M70+'Avg ENTEBBE-KAMPALA'!M70</f>
        <v>31.589656113537117</v>
      </c>
      <c r="N70" s="49">
        <f>'Avg KAMPALA-ENTEBBE'!N70+'Avg ENTEBBE-KAMPALA'!N70</f>
        <v>0</v>
      </c>
      <c r="O70" s="15">
        <f t="shared" si="0"/>
        <v>187.52884825327513</v>
      </c>
      <c r="P70" s="15">
        <f t="shared" si="1"/>
        <v>219.11850436681226</v>
      </c>
      <c r="R70" s="8"/>
      <c r="T70"/>
    </row>
    <row r="71" spans="2:20" ht="23.1" customHeight="1" x14ac:dyDescent="0.25">
      <c r="B71" s="23" t="s">
        <v>111</v>
      </c>
      <c r="C71" s="49">
        <f>'Avg KAMPALA-ENTEBBE'!C71+'Avg ENTEBBE-KAMPALA'!C71</f>
        <v>84.559137554585163</v>
      </c>
      <c r="D71" s="49">
        <f>0.4*('Avg KAMPALA-ENTEBBE'!E71+'Avg ENTEBBE-KAMPALA'!E71)</f>
        <v>18.781314046579336</v>
      </c>
      <c r="E71" s="49">
        <f>0.6*('Avg KAMPALA-ENTEBBE'!E71+'Avg ENTEBBE-KAMPALA'!E71)</f>
        <v>28.171971069868999</v>
      </c>
      <c r="F71" s="49">
        <f>'Avg KAMPALA-ENTEBBE'!F71+'Avg ENTEBBE-KAMPALA'!F71</f>
        <v>20.239482350800586</v>
      </c>
      <c r="G71" s="49">
        <f>'Avg KAMPALA-ENTEBBE'!G71+'Avg ENTEBBE-KAMPALA'!G71</f>
        <v>2.3892631004366818</v>
      </c>
      <c r="H71" s="49">
        <f>'Avg KAMPALA-ENTEBBE'!H71+'Avg ENTEBBE-KAMPALA'!H71</f>
        <v>1.1946315502183409</v>
      </c>
      <c r="I71" s="49">
        <f>'Avg KAMPALA-ENTEBBE'!I71+'Avg ENTEBBE-KAMPALA'!I71</f>
        <v>7.5833133187772939</v>
      </c>
      <c r="J71" s="49">
        <f>'Avg KAMPALA-ENTEBBE'!J71+'Avg ENTEBBE-KAMPALA'!J71</f>
        <v>0.67522652838427955</v>
      </c>
      <c r="K71" s="49">
        <f>'Avg KAMPALA-ENTEBBE'!K71+'Avg ENTEBBE-KAMPALA'!K71</f>
        <v>1.0020915211062591</v>
      </c>
      <c r="L71" s="49">
        <f>'Avg KAMPALA-ENTEBBE'!L71+'Avg ENTEBBE-KAMPALA'!L71</f>
        <v>0.55403202328966539</v>
      </c>
      <c r="M71" s="49">
        <f>'Avg KAMPALA-ENTEBBE'!M71+'Avg ENTEBBE-KAMPALA'!M71</f>
        <v>26.489656113537126</v>
      </c>
      <c r="N71" s="49">
        <f>'Avg KAMPALA-ENTEBBE'!N71+'Avg ENTEBBE-KAMPALA'!N71</f>
        <v>0</v>
      </c>
      <c r="O71" s="15">
        <f t="shared" si="0"/>
        <v>165.15046306404662</v>
      </c>
      <c r="P71" s="15">
        <f t="shared" si="1"/>
        <v>191.64011917758376</v>
      </c>
      <c r="R71" s="8"/>
      <c r="T71"/>
    </row>
    <row r="72" spans="2:20" ht="23.1" customHeight="1" x14ac:dyDescent="0.25">
      <c r="B72" s="23" t="s">
        <v>112</v>
      </c>
      <c r="C72" s="49">
        <f>'Avg KAMPALA-ENTEBBE'!C72+'Avg ENTEBBE-KAMPALA'!C72</f>
        <v>64.249749818049494</v>
      </c>
      <c r="D72" s="49">
        <f>0.4*('Avg KAMPALA-ENTEBBE'!E72+'Avg ENTEBBE-KAMPALA'!E72)</f>
        <v>18.800574963609904</v>
      </c>
      <c r="E72" s="49">
        <f>0.6*('Avg KAMPALA-ENTEBBE'!E72+'Avg ENTEBBE-KAMPALA'!E72)</f>
        <v>28.200862445414856</v>
      </c>
      <c r="F72" s="49">
        <f>'Avg KAMPALA-ENTEBBE'!F72+'Avg ENTEBBE-KAMPALA'!F72</f>
        <v>19.26531568413392</v>
      </c>
      <c r="G72" s="49">
        <f>'Avg KAMPALA-ENTEBBE'!G72+'Avg ENTEBBE-KAMPALA'!G72</f>
        <v>2.274263100436682</v>
      </c>
      <c r="H72" s="49">
        <f>'Avg KAMPALA-ENTEBBE'!H72+'Avg ENTEBBE-KAMPALA'!H72</f>
        <v>1.1371315502183408</v>
      </c>
      <c r="I72" s="49">
        <f>'Avg KAMPALA-ENTEBBE'!I72+'Avg ENTEBBE-KAMPALA'!I72</f>
        <v>7.2183133187772945</v>
      </c>
      <c r="J72" s="49">
        <f>'Avg KAMPALA-ENTEBBE'!J72+'Avg ENTEBBE-KAMPALA'!J72</f>
        <v>0.64272652838427968</v>
      </c>
      <c r="K72" s="49">
        <f>'Avg KAMPALA-ENTEBBE'!K72+'Avg ENTEBBE-KAMPALA'!K72</f>
        <v>0.56032569141193611</v>
      </c>
      <c r="L72" s="49">
        <f>'Avg KAMPALA-ENTEBBE'!L72+'Avg ENTEBBE-KAMPALA'!L72</f>
        <v>0.52736535662299866</v>
      </c>
      <c r="M72" s="49">
        <f>'Avg KAMPALA-ENTEBBE'!M72+'Avg ENTEBBE-KAMPALA'!M72</f>
        <v>25.214656113537124</v>
      </c>
      <c r="N72" s="49">
        <f>'Avg KAMPALA-ENTEBBE'!N72+'Avg ENTEBBE-KAMPALA'!N72</f>
        <v>0</v>
      </c>
      <c r="O72" s="15">
        <f t="shared" si="0"/>
        <v>142.8766284570597</v>
      </c>
      <c r="P72" s="15">
        <f t="shared" si="1"/>
        <v>168.09128457059683</v>
      </c>
      <c r="R72" s="8"/>
      <c r="T72"/>
    </row>
    <row r="73" spans="2:20" ht="23.1" customHeight="1" x14ac:dyDescent="0.25">
      <c r="B73" s="23" t="s">
        <v>113</v>
      </c>
      <c r="C73" s="49">
        <f>'Avg KAMPALA-ENTEBBE'!C73+'Avg ENTEBBE-KAMPALA'!C73</f>
        <v>57.101323689956345</v>
      </c>
      <c r="D73" s="49">
        <f>0.4*('Avg KAMPALA-ENTEBBE'!E73+'Avg ENTEBBE-KAMPALA'!E73)</f>
        <v>14.679647379912666</v>
      </c>
      <c r="E73" s="49">
        <f>0.6*('Avg KAMPALA-ENTEBBE'!E73+'Avg ENTEBBE-KAMPALA'!E73)</f>
        <v>22.019471069868999</v>
      </c>
      <c r="F73" s="49">
        <f>'Avg KAMPALA-ENTEBBE'!F73+'Avg ENTEBBE-KAMPALA'!F73</f>
        <v>15.368649017467254</v>
      </c>
      <c r="G73" s="49">
        <f>'Avg KAMPALA-ENTEBBE'!G73+'Avg ENTEBBE-KAMPALA'!G73</f>
        <v>1.8142631004366818</v>
      </c>
      <c r="H73" s="49">
        <f>'Avg KAMPALA-ENTEBBE'!H73+'Avg ENTEBBE-KAMPALA'!H73</f>
        <v>0.90713155021834091</v>
      </c>
      <c r="I73" s="49">
        <f>'Avg KAMPALA-ENTEBBE'!I73+'Avg ENTEBBE-KAMPALA'!I73</f>
        <v>5.7583133187772946</v>
      </c>
      <c r="J73" s="49">
        <f>'Avg KAMPALA-ENTEBBE'!J73+'Avg ENTEBBE-KAMPALA'!J73</f>
        <v>0.51272652838427968</v>
      </c>
      <c r="K73" s="49">
        <f>'Avg KAMPALA-ENTEBBE'!K73+'Avg ENTEBBE-KAMPALA'!K73</f>
        <v>0.44699235807860277</v>
      </c>
      <c r="L73" s="49">
        <f>'Avg KAMPALA-ENTEBBE'!L73+'Avg ENTEBBE-KAMPALA'!L73</f>
        <v>0.42069868995633203</v>
      </c>
      <c r="M73" s="49">
        <f>'Avg KAMPALA-ENTEBBE'!M73+'Avg ENTEBBE-KAMPALA'!M73</f>
        <v>20.114656113537123</v>
      </c>
      <c r="N73" s="49">
        <f>'Avg KAMPALA-ENTEBBE'!N73+'Avg ENTEBBE-KAMPALA'!N73</f>
        <v>0</v>
      </c>
      <c r="O73" s="15">
        <f t="shared" si="0"/>
        <v>119.02921670305679</v>
      </c>
      <c r="P73" s="15">
        <f t="shared" si="1"/>
        <v>139.1438728165939</v>
      </c>
      <c r="R73" s="8"/>
      <c r="T73"/>
    </row>
    <row r="74" spans="2:20" ht="23.1" customHeight="1" x14ac:dyDescent="0.25">
      <c r="B74" s="23" t="s">
        <v>114</v>
      </c>
      <c r="C74" s="49">
        <f>'Avg KAMPALA-ENTEBBE'!C74+'Avg ENTEBBE-KAMPALA'!C74</f>
        <v>52.516975982532749</v>
      </c>
      <c r="D74" s="49">
        <f>0.4*('Avg KAMPALA-ENTEBBE'!E74+'Avg ENTEBBE-KAMPALA'!E74)</f>
        <v>14.228864628820965</v>
      </c>
      <c r="E74" s="49">
        <f>0.6*('Avg KAMPALA-ENTEBBE'!E74+'Avg ENTEBBE-KAMPALA'!E74)</f>
        <v>21.343296943231444</v>
      </c>
      <c r="F74" s="49">
        <f>'Avg KAMPALA-ENTEBBE'!F74+'Avg ENTEBBE-KAMPALA'!F74</f>
        <v>14.580594978165937</v>
      </c>
      <c r="G74" s="49">
        <f>'Avg KAMPALA-ENTEBBE'!G74+'Avg ENTEBBE-KAMPALA'!G74</f>
        <v>1.7212336244541486</v>
      </c>
      <c r="H74" s="49">
        <f>'Avg KAMPALA-ENTEBBE'!H74+'Avg ENTEBBE-KAMPALA'!H74</f>
        <v>0.8606168122270742</v>
      </c>
      <c r="I74" s="49">
        <f>'Avg KAMPALA-ENTEBBE'!I74+'Avg ENTEBBE-KAMPALA'!I74</f>
        <v>5.463045851528384</v>
      </c>
      <c r="J74" s="49">
        <f>'Avg KAMPALA-ENTEBBE'!J74+'Avg ENTEBBE-KAMPALA'!J74</f>
        <v>0.48643558951965066</v>
      </c>
      <c r="K74" s="49">
        <f>'Avg KAMPALA-ENTEBBE'!K74+'Avg ENTEBBE-KAMPALA'!K74</f>
        <v>0.42407205240174672</v>
      </c>
      <c r="L74" s="49">
        <f>'Avg KAMPALA-ENTEBBE'!L74+'Avg ENTEBBE-KAMPALA'!L74</f>
        <v>0.39912663755458516</v>
      </c>
      <c r="M74" s="49">
        <f>'Avg KAMPALA-ENTEBBE'!M74+'Avg ENTEBBE-KAMPALA'!M74</f>
        <v>19.0832423580786</v>
      </c>
      <c r="N74" s="49">
        <f>'Avg KAMPALA-ENTEBBE'!N74+'Avg ENTEBBE-KAMPALA'!N74</f>
        <v>0</v>
      </c>
      <c r="O74" s="15">
        <f t="shared" ref="O74:O105" si="35">SUM(C74:L74,N74)</f>
        <v>112.02426310043667</v>
      </c>
      <c r="P74" s="15">
        <f t="shared" ref="P74:P104" si="36">SUM(C74:N74)</f>
        <v>131.10750545851528</v>
      </c>
      <c r="R74" s="8"/>
      <c r="T74"/>
    </row>
    <row r="75" spans="2:20" ht="23.1" customHeight="1" x14ac:dyDescent="0.25">
      <c r="B75" s="23" t="s">
        <v>115</v>
      </c>
      <c r="C75" s="49">
        <f>'Avg KAMPALA-ENTEBBE'!C75+'Avg ENTEBBE-KAMPALA'!C75</f>
        <v>49.836635735080073</v>
      </c>
      <c r="D75" s="49">
        <f>0.4*('Avg KAMPALA-ENTEBBE'!E75+'Avg ENTEBBE-KAMPALA'!E75)</f>
        <v>11.800086608442509</v>
      </c>
      <c r="E75" s="49">
        <f>0.6*('Avg KAMPALA-ENTEBBE'!E75+'Avg ENTEBBE-KAMPALA'!E75)</f>
        <v>17.700129912663762</v>
      </c>
      <c r="F75" s="49">
        <f>'Avg KAMPALA-ENTEBBE'!F75+'Avg ENTEBBE-KAMPALA'!F75</f>
        <v>12.632261644832614</v>
      </c>
      <c r="G75" s="49">
        <f>'Avg KAMPALA-ENTEBBE'!G75+'Avg ENTEBBE-KAMPALA'!G75</f>
        <v>1.4912336244541491</v>
      </c>
      <c r="H75" s="49">
        <f>'Avg KAMPALA-ENTEBBE'!H75+'Avg ENTEBBE-KAMPALA'!H75</f>
        <v>0.74561681222707454</v>
      </c>
      <c r="I75" s="49">
        <f>'Avg KAMPALA-ENTEBBE'!I75+'Avg ENTEBBE-KAMPALA'!I75</f>
        <v>4.7330458515283862</v>
      </c>
      <c r="J75" s="49">
        <f>'Avg KAMPALA-ENTEBBE'!J75+'Avg ENTEBBE-KAMPALA'!J75</f>
        <v>0.42143558951965082</v>
      </c>
      <c r="K75" s="49">
        <f>'Avg KAMPALA-ENTEBBE'!K75+'Avg ENTEBBE-KAMPALA'!K75</f>
        <v>0.36740538573508019</v>
      </c>
      <c r="L75" s="49">
        <f>'Avg KAMPALA-ENTEBBE'!L75+'Avg ENTEBBE-KAMPALA'!L75</f>
        <v>0.34579330422125198</v>
      </c>
      <c r="M75" s="49">
        <f>'Avg KAMPALA-ENTEBBE'!M75+'Avg ENTEBBE-KAMPALA'!M75</f>
        <v>16.53324235807861</v>
      </c>
      <c r="N75" s="49">
        <f>'Avg KAMPALA-ENTEBBE'!N75+'Avg ENTEBBE-KAMPALA'!N75</f>
        <v>0</v>
      </c>
      <c r="O75" s="15">
        <f t="shared" si="35"/>
        <v>100.07364446870454</v>
      </c>
      <c r="P75" s="15">
        <f t="shared" si="36"/>
        <v>116.60688682678315</v>
      </c>
      <c r="R75" s="8"/>
      <c r="T75"/>
    </row>
    <row r="76" spans="2:20" ht="23.1" customHeight="1" x14ac:dyDescent="0.25">
      <c r="B76" s="23" t="s">
        <v>116</v>
      </c>
      <c r="C76" s="49">
        <f>'Avg KAMPALA-ENTEBBE'!C76+'Avg ENTEBBE-KAMPALA'!C76</f>
        <v>41.908216885007292</v>
      </c>
      <c r="D76" s="49">
        <f>0.4*('Avg KAMPALA-ENTEBBE'!E76+'Avg ENTEBBE-KAMPALA'!E76)</f>
        <v>10.901531295487635</v>
      </c>
      <c r="E76" s="49">
        <f>0.6*('Avg KAMPALA-ENTEBBE'!E76+'Avg ENTEBBE-KAMPALA'!E76)</f>
        <v>16.352296943231451</v>
      </c>
      <c r="F76" s="49">
        <f>'Avg KAMPALA-ENTEBBE'!F76+'Avg ENTEBBE-KAMPALA'!F76</f>
        <v>11.171011644832612</v>
      </c>
      <c r="G76" s="49">
        <f>'Avg KAMPALA-ENTEBBE'!G76+'Avg ENTEBBE-KAMPALA'!G76</f>
        <v>1.3187336244541492</v>
      </c>
      <c r="H76" s="49">
        <f>'Avg KAMPALA-ENTEBBE'!H76+'Avg ENTEBBE-KAMPALA'!H76</f>
        <v>0.65936681222707461</v>
      </c>
      <c r="I76" s="49">
        <f>'Avg KAMPALA-ENTEBBE'!I76+'Avg ENTEBBE-KAMPALA'!I76</f>
        <v>4.1855458515283868</v>
      </c>
      <c r="J76" s="49">
        <f>'Avg KAMPALA-ENTEBBE'!J76+'Avg ENTEBBE-KAMPALA'!J76</f>
        <v>0.37268558951965081</v>
      </c>
      <c r="K76" s="49">
        <f>'Avg KAMPALA-ENTEBBE'!K76+'Avg ENTEBBE-KAMPALA'!K76</f>
        <v>0.32490538573508021</v>
      </c>
      <c r="L76" s="49">
        <f>'Avg KAMPALA-ENTEBBE'!L76+'Avg ENTEBBE-KAMPALA'!L76</f>
        <v>0.30579330422125195</v>
      </c>
      <c r="M76" s="49">
        <f>'Avg KAMPALA-ENTEBBE'!M76+'Avg ENTEBBE-KAMPALA'!M76</f>
        <v>14.620742358078612</v>
      </c>
      <c r="N76" s="49">
        <f>'Avg KAMPALA-ENTEBBE'!N76+'Avg ENTEBBE-KAMPALA'!N76</f>
        <v>0</v>
      </c>
      <c r="O76" s="15">
        <f t="shared" si="35"/>
        <v>87.500087336244604</v>
      </c>
      <c r="P76" s="15">
        <f t="shared" si="36"/>
        <v>102.12082969432322</v>
      </c>
      <c r="R76" s="8"/>
      <c r="T76"/>
    </row>
    <row r="77" spans="2:20" ht="23.1" customHeight="1" x14ac:dyDescent="0.25">
      <c r="B77" s="23" t="s">
        <v>117</v>
      </c>
      <c r="C77" s="49">
        <f>'Avg KAMPALA-ENTEBBE'!C77+'Avg ENTEBBE-KAMPALA'!C77</f>
        <v>38.601209970887936</v>
      </c>
      <c r="D77" s="49">
        <f>0.4*('Avg KAMPALA-ENTEBBE'!E77+'Avg ENTEBBE-KAMPALA'!E77)</f>
        <v>8.9790866084425094</v>
      </c>
      <c r="E77" s="49">
        <f>0.6*('Avg KAMPALA-ENTEBBE'!E77+'Avg ENTEBBE-KAMPALA'!E77)</f>
        <v>13.468629912663763</v>
      </c>
      <c r="F77" s="49">
        <f>'Avg KAMPALA-ENTEBBE'!F77+'Avg ENTEBBE-KAMPALA'!F77</f>
        <v>9.7097616448326125</v>
      </c>
      <c r="G77" s="49">
        <f>'Avg KAMPALA-ENTEBBE'!G77+'Avg ENTEBBE-KAMPALA'!G77</f>
        <v>1.1462336244541493</v>
      </c>
      <c r="H77" s="49">
        <f>'Avg KAMPALA-ENTEBBE'!H77+'Avg ENTEBBE-KAMPALA'!H77</f>
        <v>0.57311681222707467</v>
      </c>
      <c r="I77" s="49">
        <f>'Avg KAMPALA-ENTEBBE'!I77+'Avg ENTEBBE-KAMPALA'!I77</f>
        <v>3.6380458515283864</v>
      </c>
      <c r="J77" s="49">
        <f>'Avg KAMPALA-ENTEBBE'!J77+'Avg ENTEBBE-KAMPALA'!J77</f>
        <v>0.32393558951965085</v>
      </c>
      <c r="K77" s="49">
        <f>'Avg KAMPALA-ENTEBBE'!K77+'Avg ENTEBBE-KAMPALA'!K77</f>
        <v>0.28240538573508023</v>
      </c>
      <c r="L77" s="49">
        <f>'Avg KAMPALA-ENTEBBE'!L77+'Avg ENTEBBE-KAMPALA'!L77</f>
        <v>0.26579330422125197</v>
      </c>
      <c r="M77" s="49">
        <f>'Avg KAMPALA-ENTEBBE'!M77+'Avg ENTEBBE-KAMPALA'!M77</f>
        <v>12.708242358078612</v>
      </c>
      <c r="N77" s="49">
        <f>'Avg KAMPALA-ENTEBBE'!N77+'Avg ENTEBBE-KAMPALA'!N77</f>
        <v>0</v>
      </c>
      <c r="O77" s="15">
        <f t="shared" si="35"/>
        <v>76.988218704512406</v>
      </c>
      <c r="P77" s="15">
        <f t="shared" si="36"/>
        <v>89.696461062591013</v>
      </c>
      <c r="R77" s="8"/>
      <c r="T77"/>
    </row>
    <row r="78" spans="2:20" ht="23.1" customHeight="1" x14ac:dyDescent="0.25">
      <c r="B78" s="24" t="s">
        <v>118</v>
      </c>
      <c r="C78" s="49">
        <f>'Avg KAMPALA-ENTEBBE'!C78+'Avg ENTEBBE-KAMPALA'!C78</f>
        <v>31.160862445414843</v>
      </c>
      <c r="D78" s="49">
        <f>0.4*('Avg KAMPALA-ENTEBBE'!E78+'Avg ENTEBBE-KAMPALA'!E78)</f>
        <v>8.2133296943231429</v>
      </c>
      <c r="E78" s="49">
        <f>0.6*('Avg KAMPALA-ENTEBBE'!E78+'Avg ENTEBBE-KAMPALA'!E78)</f>
        <v>12.319994541484714</v>
      </c>
      <c r="F78" s="49">
        <f>'Avg KAMPALA-ENTEBBE'!F78+'Avg ENTEBBE-KAMPALA'!F78</f>
        <v>8.4668122270742359</v>
      </c>
      <c r="G78" s="49">
        <f>'Avg KAMPALA-ENTEBBE'!G78+'Avg ENTEBBE-KAMPALA'!G78</f>
        <v>1.0583515283842795</v>
      </c>
      <c r="H78" s="49">
        <f>'Avg KAMPALA-ENTEBBE'!H78+'Avg ENTEBBE-KAMPALA'!H78</f>
        <v>0.52917576419213974</v>
      </c>
      <c r="I78" s="49">
        <f>'Avg KAMPALA-ENTEBBE'!I78+'Avg ENTEBBE-KAMPALA'!I78</f>
        <v>2.7149017467248902</v>
      </c>
      <c r="J78" s="49">
        <f>'Avg KAMPALA-ENTEBBE'!J78+'Avg ENTEBBE-KAMPALA'!J78</f>
        <v>0.29909934497816587</v>
      </c>
      <c r="K78" s="49">
        <f>'Avg KAMPALA-ENTEBBE'!K78+'Avg ENTEBBE-KAMPALA'!K78</f>
        <v>0.26075327510917023</v>
      </c>
      <c r="L78" s="49">
        <f>'Avg KAMPALA-ENTEBBE'!L78+'Avg ENTEBBE-KAMPALA'!L78</f>
        <v>0.24541484716157203</v>
      </c>
      <c r="M78" s="49">
        <f>'Avg KAMPALA-ENTEBBE'!M78+'Avg ENTEBBE-KAMPALA'!M78</f>
        <v>11.733897379912662</v>
      </c>
      <c r="N78" s="49">
        <f>'Avg KAMPALA-ENTEBBE'!N78+'Avg ENTEBBE-KAMPALA'!N78</f>
        <v>0</v>
      </c>
      <c r="O78" s="15">
        <f t="shared" si="35"/>
        <v>65.268695414847144</v>
      </c>
      <c r="P78" s="15">
        <f t="shared" si="36"/>
        <v>77.002592794759806</v>
      </c>
      <c r="R78" s="8"/>
      <c r="T78"/>
    </row>
    <row r="79" spans="2:20" ht="23.1" customHeight="1" x14ac:dyDescent="0.25">
      <c r="B79" s="23" t="s">
        <v>119</v>
      </c>
      <c r="C79" s="49">
        <f>'Avg KAMPALA-ENTEBBE'!C79+'Avg ENTEBBE-KAMPALA'!C79</f>
        <v>27.033082241630275</v>
      </c>
      <c r="D79" s="49">
        <f>0.4*('Avg KAMPALA-ENTEBBE'!E79+'Avg ENTEBBE-KAMPALA'!E79)</f>
        <v>7.7983726346433757</v>
      </c>
      <c r="E79" s="49">
        <f>0.6*('Avg KAMPALA-ENTEBBE'!E79+'Avg ENTEBBE-KAMPALA'!E79)</f>
        <v>11.697558951965062</v>
      </c>
      <c r="F79" s="49">
        <f>'Avg KAMPALA-ENTEBBE'!F79+'Avg ENTEBBE-KAMPALA'!F79</f>
        <v>7.9911444687045101</v>
      </c>
      <c r="G79" s="49">
        <f>'Avg KAMPALA-ENTEBBE'!G79+'Avg ENTEBBE-KAMPALA'!G79</f>
        <v>0.94335152838427916</v>
      </c>
      <c r="H79" s="49">
        <f>'Avg KAMPALA-ENTEBBE'!H79+'Avg ENTEBBE-KAMPALA'!H79</f>
        <v>0.47167576419213963</v>
      </c>
      <c r="I79" s="49">
        <f>'Avg KAMPALA-ENTEBBE'!I79+'Avg ENTEBBE-KAMPALA'!I79</f>
        <v>2.9941157205240168</v>
      </c>
      <c r="J79" s="49">
        <f>'Avg KAMPALA-ENTEBBE'!J79+'Avg ENTEBBE-KAMPALA'!J79</f>
        <v>0.26659934497816584</v>
      </c>
      <c r="K79" s="49">
        <f>'Avg KAMPALA-ENTEBBE'!K79+'Avg ENTEBBE-KAMPALA'!K79</f>
        <v>0.23241994177583691</v>
      </c>
      <c r="L79" s="49">
        <f>'Avg KAMPALA-ENTEBBE'!L79+'Avg ENTEBBE-KAMPALA'!L79</f>
        <v>0.21874818049490535</v>
      </c>
      <c r="M79" s="49">
        <f>'Avg KAMPALA-ENTEBBE'!M79+'Avg ENTEBBE-KAMPALA'!M79</f>
        <v>10.458897379912662</v>
      </c>
      <c r="N79" s="49">
        <f>'Avg KAMPALA-ENTEBBE'!N79+'Avg ENTEBBE-KAMPALA'!N79</f>
        <v>0</v>
      </c>
      <c r="O79" s="15">
        <f t="shared" si="35"/>
        <v>59.647068777292574</v>
      </c>
      <c r="P79" s="15">
        <f t="shared" si="36"/>
        <v>70.105966157205231</v>
      </c>
      <c r="R79" s="8"/>
      <c r="T79"/>
    </row>
    <row r="80" spans="2:20" ht="23.1" customHeight="1" x14ac:dyDescent="0.25">
      <c r="B80" s="25" t="s">
        <v>120</v>
      </c>
      <c r="C80" s="49">
        <f>'Avg KAMPALA-ENTEBBE'!C80+'Avg ENTEBBE-KAMPALA'!C80</f>
        <v>21.991029839883552</v>
      </c>
      <c r="D80" s="49">
        <f>0.4*('Avg KAMPALA-ENTEBBE'!E80+'Avg ENTEBBE-KAMPALA'!E80)</f>
        <v>7.0431630276564761</v>
      </c>
      <c r="E80" s="49">
        <f>0.6*('Avg KAMPALA-ENTEBBE'!E80+'Avg ENTEBBE-KAMPALA'!E80)</f>
        <v>10.564744541484714</v>
      </c>
      <c r="F80" s="49">
        <f>'Avg KAMPALA-ENTEBBE'!F80+'Avg ENTEBBE-KAMPALA'!F80</f>
        <v>8.4782278020378445</v>
      </c>
      <c r="G80" s="49">
        <f>'Avg KAMPALA-ENTEBBE'!G80+'Avg ENTEBBE-KAMPALA'!G80</f>
        <v>1.0008515283842794</v>
      </c>
      <c r="H80" s="49">
        <f>'Avg KAMPALA-ENTEBBE'!H80+'Avg ENTEBBE-KAMPALA'!H80</f>
        <v>0.50042576419213969</v>
      </c>
      <c r="I80" s="49">
        <f>'Avg KAMPALA-ENTEBBE'!I80+'Avg ENTEBBE-KAMPALA'!I80</f>
        <v>3.1766157205240169</v>
      </c>
      <c r="J80" s="49">
        <f>'Avg KAMPALA-ENTEBBE'!J80+'Avg ENTEBBE-KAMPALA'!J80</f>
        <v>0.28284934497816588</v>
      </c>
      <c r="K80" s="49">
        <f>'Avg KAMPALA-ENTEBBE'!K80+'Avg ENTEBBE-KAMPALA'!K80</f>
        <v>0.24658660844250363</v>
      </c>
      <c r="L80" s="49">
        <f>'Avg KAMPALA-ENTEBBE'!L80+'Avg ENTEBBE-KAMPALA'!L80</f>
        <v>0.23208151382823869</v>
      </c>
      <c r="M80" s="49">
        <f>'Avg KAMPALA-ENTEBBE'!M80+'Avg ENTEBBE-KAMPALA'!M80</f>
        <v>11.096397379912663</v>
      </c>
      <c r="N80" s="49">
        <f>'Avg KAMPALA-ENTEBBE'!N80+'Avg ENTEBBE-KAMPALA'!N80</f>
        <v>0</v>
      </c>
      <c r="O80" s="15">
        <f t="shared" si="35"/>
        <v>53.516575691411937</v>
      </c>
      <c r="P80" s="15">
        <f t="shared" si="36"/>
        <v>64.612973071324603</v>
      </c>
      <c r="R80" s="8"/>
      <c r="T80"/>
    </row>
    <row r="81" spans="2:20" ht="23.1" customHeight="1" x14ac:dyDescent="0.25">
      <c r="B81" s="23" t="s">
        <v>121</v>
      </c>
      <c r="C81" s="49">
        <f>'Avg KAMPALA-ENTEBBE'!C81+'Avg ENTEBBE-KAMPALA'!C81</f>
        <v>19.875582241630273</v>
      </c>
      <c r="D81" s="49">
        <f>0.4*('Avg KAMPALA-ENTEBBE'!E81+'Avg ENTEBBE-KAMPALA'!E81)</f>
        <v>5.9624963609898103</v>
      </c>
      <c r="E81" s="49">
        <f>0.6*('Avg KAMPALA-ENTEBBE'!E81+'Avg ENTEBBE-KAMPALA'!E81)</f>
        <v>8.9437445414847137</v>
      </c>
      <c r="F81" s="49">
        <f>'Avg KAMPALA-ENTEBBE'!F81+'Avg ENTEBBE-KAMPALA'!F81</f>
        <v>6.5298944687045104</v>
      </c>
      <c r="G81" s="49">
        <f>'Avg KAMPALA-ENTEBBE'!G81+'Avg ENTEBBE-KAMPALA'!G81</f>
        <v>0.77085152838427928</v>
      </c>
      <c r="H81" s="49">
        <f>'Avg KAMPALA-ENTEBBE'!H81+'Avg ENTEBBE-KAMPALA'!H81</f>
        <v>0.38542576419213959</v>
      </c>
      <c r="I81" s="49">
        <f>'Avg KAMPALA-ENTEBBE'!I81+'Avg ENTEBBE-KAMPALA'!I81</f>
        <v>2.4466157205240169</v>
      </c>
      <c r="J81" s="49">
        <f>'Avg KAMPALA-ENTEBBE'!J81+'Avg ENTEBBE-KAMPALA'!J81</f>
        <v>0.21784934497816588</v>
      </c>
      <c r="K81" s="49">
        <f>'Avg KAMPALA-ENTEBBE'!K81+'Avg ENTEBBE-KAMPALA'!K81</f>
        <v>0.18991994177583693</v>
      </c>
      <c r="L81" s="49">
        <f>'Avg KAMPALA-ENTEBBE'!L81+'Avg ENTEBBE-KAMPALA'!L81</f>
        <v>0.17874818049490535</v>
      </c>
      <c r="M81" s="49">
        <f>'Avg KAMPALA-ENTEBBE'!M81+'Avg ENTEBBE-KAMPALA'!M81</f>
        <v>8.5463973799126602</v>
      </c>
      <c r="N81" s="49">
        <f>'Avg KAMPALA-ENTEBBE'!N81+'Avg ENTEBBE-KAMPALA'!N81</f>
        <v>0</v>
      </c>
      <c r="O81" s="15">
        <f t="shared" si="35"/>
        <v>45.501128093158648</v>
      </c>
      <c r="P81" s="15">
        <f t="shared" si="36"/>
        <v>54.04752547307131</v>
      </c>
      <c r="R81" s="8"/>
      <c r="T81"/>
    </row>
    <row r="82" spans="2:20" ht="23.1" customHeight="1" x14ac:dyDescent="0.25">
      <c r="B82" s="24" t="s">
        <v>122</v>
      </c>
      <c r="C82" s="49">
        <f>'Avg KAMPALA-ENTEBBE'!C82+'Avg ENTEBBE-KAMPALA'!C82</f>
        <v>12.422106986899561</v>
      </c>
      <c r="D82" s="49">
        <f>0.4*('Avg KAMPALA-ENTEBBE'!E82+'Avg ENTEBBE-KAMPALA'!E82)</f>
        <v>4.9461899563318781</v>
      </c>
      <c r="E82" s="49">
        <f>0.6*('Avg KAMPALA-ENTEBBE'!E82+'Avg ENTEBBE-KAMPALA'!E82)</f>
        <v>7.4192849344978153</v>
      </c>
      <c r="F82" s="49">
        <f>'Avg KAMPALA-ENTEBBE'!F82+'Avg ENTEBBE-KAMPALA'!F82</f>
        <v>6.152401746724891</v>
      </c>
      <c r="G82" s="49">
        <f>'Avg KAMPALA-ENTEBBE'!G82+'Avg ENTEBBE-KAMPALA'!G82</f>
        <v>0.64405021834061138</v>
      </c>
      <c r="H82" s="49">
        <f>'Avg KAMPALA-ENTEBBE'!H82+'Avg ENTEBBE-KAMPALA'!H82</f>
        <v>0.32202510917030569</v>
      </c>
      <c r="I82" s="49">
        <f>'Avg KAMPALA-ENTEBBE'!I82+'Avg ENTEBBE-KAMPALA'!I82</f>
        <v>1.6521288209606988</v>
      </c>
      <c r="J82" s="49">
        <f>'Avg KAMPALA-ENTEBBE'!J82+'Avg ENTEBBE-KAMPALA'!J82</f>
        <v>0.18201419213973796</v>
      </c>
      <c r="K82" s="49">
        <f>'Avg KAMPALA-ENTEBBE'!K82+'Avg ENTEBBE-KAMPALA'!K82</f>
        <v>0.15867903930131003</v>
      </c>
      <c r="L82" s="49">
        <f>'Avg KAMPALA-ENTEBBE'!L82+'Avg ENTEBBE-KAMPALA'!L82</f>
        <v>0.14934497816593886</v>
      </c>
      <c r="M82" s="49">
        <f>'Avg KAMPALA-ENTEBBE'!M82+'Avg ENTEBBE-KAMPALA'!M82</f>
        <v>7.1405567685589517</v>
      </c>
      <c r="N82" s="49">
        <f>'Avg KAMPALA-ENTEBBE'!N82+'Avg ENTEBBE-KAMPALA'!N82</f>
        <v>0</v>
      </c>
      <c r="O82" s="15">
        <f t="shared" si="35"/>
        <v>34.048225982532749</v>
      </c>
      <c r="P82" s="15">
        <f t="shared" si="36"/>
        <v>41.188782751091701</v>
      </c>
      <c r="R82" s="8"/>
      <c r="T82"/>
    </row>
    <row r="83" spans="2:20" ht="23.1" customHeight="1" x14ac:dyDescent="0.25">
      <c r="B83" s="23" t="s">
        <v>123</v>
      </c>
      <c r="C83" s="49">
        <f>'Avg KAMPALA-ENTEBBE'!C83+'Avg ENTEBBE-KAMPALA'!C83</f>
        <v>14.036273653566216</v>
      </c>
      <c r="D83" s="49">
        <f>0.4*('Avg KAMPALA-ENTEBBE'!E83+'Avg ENTEBBE-KAMPALA'!E83)</f>
        <v>4.8488151382823812</v>
      </c>
      <c r="E83" s="49">
        <f>0.6*('Avg KAMPALA-ENTEBBE'!E83+'Avg ENTEBBE-KAMPALA'!E83)</f>
        <v>7.2732227074235709</v>
      </c>
      <c r="F83" s="49">
        <f>'Avg KAMPALA-ENTEBBE'!F83+'Avg ENTEBBE-KAMPALA'!F83</f>
        <v>4.9686754002911142</v>
      </c>
      <c r="G83" s="49">
        <f>'Avg KAMPALA-ENTEBBE'!G83+'Avg ENTEBBE-KAMPALA'!G83</f>
        <v>0.58655021834061061</v>
      </c>
      <c r="H83" s="49">
        <f>'Avg KAMPALA-ENTEBBE'!H83+'Avg ENTEBBE-KAMPALA'!H83</f>
        <v>0.2932751091703053</v>
      </c>
      <c r="I83" s="49">
        <f>'Avg KAMPALA-ENTEBBE'!I83+'Avg ENTEBBE-KAMPALA'!I83</f>
        <v>1.8616593886462858</v>
      </c>
      <c r="J83" s="49">
        <f>'Avg KAMPALA-ENTEBBE'!J83+'Avg ENTEBBE-KAMPALA'!J83</f>
        <v>0.16576419213973775</v>
      </c>
      <c r="K83" s="49">
        <f>'Avg KAMPALA-ENTEBBE'!K83+'Avg ENTEBBE-KAMPALA'!K83</f>
        <v>0.14451237263464317</v>
      </c>
      <c r="L83" s="49">
        <f>'Avg KAMPALA-ENTEBBE'!L83+'Avg ENTEBBE-KAMPALA'!L83</f>
        <v>0.13601164483260533</v>
      </c>
      <c r="M83" s="49">
        <f>'Avg KAMPALA-ENTEBBE'!M83+'Avg ENTEBBE-KAMPALA'!M83</f>
        <v>6.5030567685589435</v>
      </c>
      <c r="N83" s="49">
        <f>'Avg KAMPALA-ENTEBBE'!N83+'Avg ENTEBBE-KAMPALA'!N83</f>
        <v>0</v>
      </c>
      <c r="O83" s="15">
        <f t="shared" si="35"/>
        <v>34.314759825327478</v>
      </c>
      <c r="P83" s="15">
        <f t="shared" si="36"/>
        <v>40.81781659388642</v>
      </c>
      <c r="R83" s="8"/>
      <c r="T83"/>
    </row>
    <row r="84" spans="2:20" ht="23.1" customHeight="1" x14ac:dyDescent="0.25">
      <c r="B84" s="25" t="s">
        <v>124</v>
      </c>
      <c r="C84" s="49">
        <f>'Avg KAMPALA-ENTEBBE'!C84+'Avg ENTEBBE-KAMPALA'!C84</f>
        <v>11.378773653566217</v>
      </c>
      <c r="D84" s="49">
        <f>0.4*('Avg KAMPALA-ENTEBBE'!E84+'Avg ENTEBBE-KAMPALA'!E84)</f>
        <v>3.4228151382823797</v>
      </c>
      <c r="E84" s="49">
        <f>0.6*('Avg KAMPALA-ENTEBBE'!E84+'Avg ENTEBBE-KAMPALA'!E84)</f>
        <v>5.1342227074235689</v>
      </c>
      <c r="F84" s="49">
        <f>'Avg KAMPALA-ENTEBBE'!F84+'Avg ENTEBBE-KAMPALA'!F84</f>
        <v>3.5074254002911136</v>
      </c>
      <c r="G84" s="49">
        <f>'Avg KAMPALA-ENTEBBE'!G84+'Avg ENTEBBE-KAMPALA'!G84</f>
        <v>0.41405021834061045</v>
      </c>
      <c r="H84" s="49">
        <f>'Avg KAMPALA-ENTEBBE'!H84+'Avg ENTEBBE-KAMPALA'!H84</f>
        <v>0.20702510917030525</v>
      </c>
      <c r="I84" s="49">
        <f>'Avg KAMPALA-ENTEBBE'!I84+'Avg ENTEBBE-KAMPALA'!I84</f>
        <v>1.0621288209606963</v>
      </c>
      <c r="J84" s="49">
        <f>'Avg KAMPALA-ENTEBBE'!J84+'Avg ENTEBBE-KAMPALA'!J84</f>
        <v>0.11701419213973774</v>
      </c>
      <c r="K84" s="49">
        <f>'Avg KAMPALA-ENTEBBE'!K84+'Avg ENTEBBE-KAMPALA'!K84</f>
        <v>0.10201237263464316</v>
      </c>
      <c r="L84" s="49">
        <f>'Avg KAMPALA-ENTEBBE'!L84+'Avg ENTEBBE-KAMPALA'!L84</f>
        <v>9.6011644832605325E-2</v>
      </c>
      <c r="M84" s="49">
        <f>'Avg KAMPALA-ENTEBBE'!M84+'Avg ENTEBBE-KAMPALA'!M84</f>
        <v>4.5905567685589421</v>
      </c>
      <c r="N84" s="49">
        <f>'Avg KAMPALA-ENTEBBE'!N84+'Avg ENTEBBE-KAMPALA'!N84</f>
        <v>0</v>
      </c>
      <c r="O84" s="15">
        <f t="shared" si="35"/>
        <v>25.441479257641877</v>
      </c>
      <c r="P84" s="15">
        <f t="shared" si="36"/>
        <v>30.032036026200821</v>
      </c>
      <c r="R84" s="8"/>
      <c r="T84"/>
    </row>
    <row r="85" spans="2:20" ht="23.1" customHeight="1" x14ac:dyDescent="0.25">
      <c r="B85" s="23" t="s">
        <v>125</v>
      </c>
      <c r="C85" s="49">
        <f>'Avg KAMPALA-ENTEBBE'!C85+'Avg ENTEBBE-KAMPALA'!C85</f>
        <v>12.10767467248907</v>
      </c>
      <c r="D85" s="49">
        <f>0.4*('Avg KAMPALA-ENTEBBE'!E85+'Avg ENTEBBE-KAMPALA'!E85)</f>
        <v>4.0058566229985386</v>
      </c>
      <c r="E85" s="49">
        <f>0.6*('Avg KAMPALA-ENTEBBE'!E85+'Avg ENTEBBE-KAMPALA'!E85)</f>
        <v>6.0087849344978084</v>
      </c>
      <c r="F85" s="49">
        <f>'Avg KAMPALA-ENTEBBE'!F85+'Avg ENTEBBE-KAMPALA'!F85</f>
        <v>4.4815920669577807</v>
      </c>
      <c r="G85" s="49">
        <f>'Avg KAMPALA-ENTEBBE'!G85+'Avg ENTEBBE-KAMPALA'!G85</f>
        <v>0.5290502183406105</v>
      </c>
      <c r="H85" s="49">
        <f>'Avg KAMPALA-ENTEBBE'!H85+'Avg ENTEBBE-KAMPALA'!H85</f>
        <v>0.26452510917030525</v>
      </c>
      <c r="I85" s="49">
        <f>'Avg KAMPALA-ENTEBBE'!I85+'Avg ENTEBBE-KAMPALA'!I85</f>
        <v>1.6791593886462854</v>
      </c>
      <c r="J85" s="49">
        <f>'Avg KAMPALA-ENTEBBE'!J85+'Avg ENTEBBE-KAMPALA'!J85</f>
        <v>0.14951419213973777</v>
      </c>
      <c r="K85" s="49">
        <f>'Avg KAMPALA-ENTEBBE'!K85+'Avg ENTEBBE-KAMPALA'!K85</f>
        <v>0.13034570596797651</v>
      </c>
      <c r="L85" s="49">
        <f>'Avg KAMPALA-ENTEBBE'!L85+'Avg ENTEBBE-KAMPALA'!L85</f>
        <v>0.122678311499272</v>
      </c>
      <c r="M85" s="49">
        <f>'Avg KAMPALA-ENTEBBE'!M85+'Avg ENTEBBE-KAMPALA'!M85</f>
        <v>5.8655567685589425</v>
      </c>
      <c r="N85" s="49">
        <f>'Avg KAMPALA-ENTEBBE'!N85+'Avg ENTEBBE-KAMPALA'!N85</f>
        <v>0</v>
      </c>
      <c r="O85" s="15">
        <f t="shared" si="35"/>
        <v>29.479181222707382</v>
      </c>
      <c r="P85" s="15">
        <f t="shared" si="36"/>
        <v>35.344737991266328</v>
      </c>
      <c r="R85" s="8"/>
      <c r="T85"/>
    </row>
    <row r="86" spans="2:20" ht="23.1" customHeight="1" x14ac:dyDescent="0.25">
      <c r="B86" s="24" t="s">
        <v>126</v>
      </c>
      <c r="C86" s="49">
        <f>'Avg KAMPALA-ENTEBBE'!C86+'Avg ENTEBBE-KAMPALA'!C86</f>
        <v>11.735193777292576</v>
      </c>
      <c r="D86" s="49">
        <f>0.4*('Avg KAMPALA-ENTEBBE'!E86+'Avg ENTEBBE-KAMPALA'!E86)</f>
        <v>3.9697598253275119</v>
      </c>
      <c r="E86" s="49">
        <f>0.6*('Avg KAMPALA-ENTEBBE'!E86+'Avg ENTEBBE-KAMPALA'!E86)</f>
        <v>5.9546397379912674</v>
      </c>
      <c r="F86" s="49">
        <f>'Avg KAMPALA-ENTEBBE'!F86+'Avg ENTEBBE-KAMPALA'!F86</f>
        <v>4.0678902838427948</v>
      </c>
      <c r="G86" s="49">
        <f>'Avg KAMPALA-ENTEBBE'!G86+'Avg ENTEBBE-KAMPALA'!G86</f>
        <v>0.48021288209606988</v>
      </c>
      <c r="H86" s="49">
        <f>'Avg KAMPALA-ENTEBBE'!H86+'Avg ENTEBBE-KAMPALA'!H86</f>
        <v>0.24010644104803494</v>
      </c>
      <c r="I86" s="49">
        <f>'Avg KAMPALA-ENTEBBE'!I86+'Avg ENTEBBE-KAMPALA'!I86</f>
        <v>2.2318504366812228</v>
      </c>
      <c r="J86" s="49">
        <f>'Avg KAMPALA-ENTEBBE'!J86+'Avg ENTEBBE-KAMPALA'!J86</f>
        <v>0.13571233624454149</v>
      </c>
      <c r="K86" s="49">
        <f>'Avg KAMPALA-ENTEBBE'!K86+'Avg ENTEBBE-KAMPALA'!K86</f>
        <v>0.11831331877729258</v>
      </c>
      <c r="L86" s="49">
        <f>'Avg KAMPALA-ENTEBBE'!L86+'Avg ENTEBBE-KAMPALA'!L86</f>
        <v>0.11135371179039302</v>
      </c>
      <c r="M86" s="49">
        <f>'Avg KAMPALA-ENTEBBE'!M86+'Avg ENTEBBE-KAMPALA'!M86</f>
        <v>5.3240993449781655</v>
      </c>
      <c r="N86" s="49">
        <f>'Avg KAMPALA-ENTEBBE'!N86+'Avg ENTEBBE-KAMPALA'!N86</f>
        <v>0</v>
      </c>
      <c r="O86" s="15">
        <f t="shared" si="35"/>
        <v>29.045032751091707</v>
      </c>
      <c r="P86" s="15">
        <f t="shared" si="36"/>
        <v>34.369132096069876</v>
      </c>
      <c r="R86" s="8"/>
      <c r="T86"/>
    </row>
    <row r="87" spans="2:20" ht="23.1" customHeight="1" x14ac:dyDescent="0.25">
      <c r="B87" s="23" t="s">
        <v>127</v>
      </c>
      <c r="C87" s="49">
        <f>'Avg KAMPALA-ENTEBBE'!C87+'Avg ENTEBBE-KAMPALA'!C87</f>
        <v>8.7415074599708902</v>
      </c>
      <c r="D87" s="49">
        <f>0.4*('Avg KAMPALA-ENTEBBE'!E87+'Avg ENTEBBE-KAMPALA'!E87)</f>
        <v>2.7212907569141214</v>
      </c>
      <c r="E87" s="49">
        <f>0.6*('Avg KAMPALA-ENTEBBE'!E87+'Avg ENTEBBE-KAMPALA'!E87)</f>
        <v>4.0819361353711816</v>
      </c>
      <c r="F87" s="49">
        <f>'Avg KAMPALA-ENTEBBE'!F87+'Avg ENTEBBE-KAMPALA'!F87</f>
        <v>3.580806950509464</v>
      </c>
      <c r="G87" s="49">
        <f>'Avg KAMPALA-ENTEBBE'!G87+'Avg ENTEBBE-KAMPALA'!G87</f>
        <v>0.42271288209607016</v>
      </c>
      <c r="H87" s="49">
        <f>'Avg KAMPALA-ENTEBBE'!H87+'Avg ENTEBBE-KAMPALA'!H87</f>
        <v>0.21135644104803508</v>
      </c>
      <c r="I87" s="49">
        <f>'Avg KAMPALA-ENTEBBE'!I87+'Avg ENTEBBE-KAMPALA'!I87</f>
        <v>1.3416539301310051</v>
      </c>
      <c r="J87" s="49">
        <f>'Avg KAMPALA-ENTEBBE'!J87+'Avg ENTEBBE-KAMPALA'!J87</f>
        <v>0.11946233624454157</v>
      </c>
      <c r="K87" s="49">
        <f>'Avg KAMPALA-ENTEBBE'!K87+'Avg ENTEBBE-KAMPALA'!K87</f>
        <v>0.10414665211062597</v>
      </c>
      <c r="L87" s="49">
        <f>'Avg KAMPALA-ENTEBBE'!L87+'Avg ENTEBBE-KAMPALA'!L87</f>
        <v>9.8020378457059743E-2</v>
      </c>
      <c r="M87" s="49">
        <f>'Avg KAMPALA-ENTEBBE'!M87+'Avg ENTEBBE-KAMPALA'!M87</f>
        <v>4.6865993449781689</v>
      </c>
      <c r="N87" s="49">
        <f>'Avg KAMPALA-ENTEBBE'!N87+'Avg ENTEBBE-KAMPALA'!N87</f>
        <v>0</v>
      </c>
      <c r="O87" s="15">
        <f t="shared" si="35"/>
        <v>21.422893922853</v>
      </c>
      <c r="P87" s="15">
        <f t="shared" si="36"/>
        <v>26.109493267831169</v>
      </c>
      <c r="R87" s="8"/>
      <c r="T87"/>
    </row>
    <row r="88" spans="2:20" ht="23.1" customHeight="1" x14ac:dyDescent="0.25">
      <c r="B88" s="25" t="s">
        <v>128</v>
      </c>
      <c r="C88" s="49">
        <f>'Avg KAMPALA-ENTEBBE'!C88+'Avg ENTEBBE-KAMPALA'!C88</f>
        <v>5.8099840793304196</v>
      </c>
      <c r="D88" s="49">
        <f>0.4*('Avg KAMPALA-ENTEBBE'!E88+'Avg ENTEBBE-KAMPALA'!E88)</f>
        <v>2.2677984352256177</v>
      </c>
      <c r="E88" s="49">
        <f>0.6*('Avg KAMPALA-ENTEBBE'!E88+'Avg ENTEBBE-KAMPALA'!E88)</f>
        <v>3.4016976528384268</v>
      </c>
      <c r="F88" s="49">
        <f>'Avg KAMPALA-ENTEBBE'!F88+'Avg ENTEBBE-KAMPALA'!F88</f>
        <v>3.6702473617176095</v>
      </c>
      <c r="G88" s="49">
        <f>'Avg KAMPALA-ENTEBBE'!G88+'Avg ENTEBBE-KAMPALA'!G88</f>
        <v>0.43327128820960659</v>
      </c>
      <c r="H88" s="49">
        <f>'Avg KAMPALA-ENTEBBE'!H88+'Avg ENTEBBE-KAMPALA'!H88</f>
        <v>0.21663564410480329</v>
      </c>
      <c r="I88" s="49">
        <f>'Avg KAMPALA-ENTEBBE'!I88+'Avg ENTEBBE-KAMPALA'!I88</f>
        <v>1.3751653930130989</v>
      </c>
      <c r="J88" s="49">
        <f>'Avg KAMPALA-ENTEBBE'!J88+'Avg ENTEBBE-KAMPALA'!J88</f>
        <v>0.12244623362445403</v>
      </c>
      <c r="K88" s="49">
        <f>'Avg KAMPALA-ENTEBBE'!K88+'Avg ENTEBBE-KAMPALA'!K88</f>
        <v>0.10674799854439582</v>
      </c>
      <c r="L88" s="49">
        <f>'Avg KAMPALA-ENTEBBE'!L88+'Avg ENTEBBE-KAMPALA'!L88</f>
        <v>0.10046870451237253</v>
      </c>
      <c r="M88" s="49">
        <f>'Avg KAMPALA-ENTEBBE'!M88+'Avg ENTEBBE-KAMPALA'!M88</f>
        <v>4.8036599344978113</v>
      </c>
      <c r="N88" s="49">
        <f>'Avg KAMPALA-ENTEBBE'!N88+'Avg ENTEBBE-KAMPALA'!N88</f>
        <v>0</v>
      </c>
      <c r="O88" s="15">
        <f t="shared" si="35"/>
        <v>17.504462791120808</v>
      </c>
      <c r="P88" s="15">
        <f t="shared" si="36"/>
        <v>22.30812272561862</v>
      </c>
      <c r="R88" s="8"/>
      <c r="T88"/>
    </row>
    <row r="89" spans="2:20" ht="23.1" customHeight="1" x14ac:dyDescent="0.25">
      <c r="B89" s="23" t="s">
        <v>129</v>
      </c>
      <c r="C89" s="49">
        <f>'Avg KAMPALA-ENTEBBE'!C89+'Avg ENTEBBE-KAMPALA'!C89</f>
        <v>4.8685907933042225</v>
      </c>
      <c r="D89" s="49">
        <f>0.4*('Avg KAMPALA-ENTEBBE'!E89+'Avg ENTEBBE-KAMPALA'!E89)</f>
        <v>2.1697398107714712</v>
      </c>
      <c r="E89" s="49">
        <f>0.6*('Avg KAMPALA-ENTEBBE'!E89+'Avg ENTEBBE-KAMPALA'!E89)</f>
        <v>3.2546097161572067</v>
      </c>
      <c r="F89" s="49">
        <f>'Avg KAMPALA-ENTEBBE'!F89+'Avg ENTEBBE-KAMPALA'!F89</f>
        <v>3.09372361717613</v>
      </c>
      <c r="G89" s="49">
        <f>'Avg KAMPALA-ENTEBBE'!G89+'Avg ENTEBBE-KAMPALA'!G89</f>
        <v>0.36521288209607006</v>
      </c>
      <c r="H89" s="49">
        <f>'Avg KAMPALA-ENTEBBE'!H89+'Avg ENTEBBE-KAMPALA'!H89</f>
        <v>0.18260644104803503</v>
      </c>
      <c r="I89" s="49">
        <f>'Avg KAMPALA-ENTEBBE'!I89+'Avg ENTEBBE-KAMPALA'!I89</f>
        <v>1.159153930131005</v>
      </c>
      <c r="J89" s="49">
        <f>'Avg KAMPALA-ENTEBBE'!J89+'Avg ENTEBBE-KAMPALA'!J89</f>
        <v>0.10321233624454154</v>
      </c>
      <c r="K89" s="49">
        <f>'Avg KAMPALA-ENTEBBE'!K89+'Avg ENTEBBE-KAMPALA'!K89</f>
        <v>8.9979985443959298E-2</v>
      </c>
      <c r="L89" s="49">
        <f>'Avg KAMPALA-ENTEBBE'!L89+'Avg ENTEBBE-KAMPALA'!L89</f>
        <v>8.4687045123726407E-2</v>
      </c>
      <c r="M89" s="49">
        <f>'Avg KAMPALA-ENTEBBE'!M89+'Avg ENTEBBE-KAMPALA'!M89</f>
        <v>4.0490993449781687</v>
      </c>
      <c r="N89" s="49">
        <f>'Avg KAMPALA-ENTEBBE'!N89+'Avg ENTEBBE-KAMPALA'!N89</f>
        <v>0</v>
      </c>
      <c r="O89" s="15">
        <f t="shared" si="35"/>
        <v>15.371516557496367</v>
      </c>
      <c r="P89" s="15">
        <f t="shared" si="36"/>
        <v>19.420615902474538</v>
      </c>
      <c r="R89" s="8"/>
      <c r="T89"/>
    </row>
    <row r="90" spans="2:20" ht="23.1" customHeight="1" x14ac:dyDescent="0.25">
      <c r="B90" s="24" t="s">
        <v>130</v>
      </c>
      <c r="C90" s="49">
        <f>'Avg KAMPALA-ENTEBBE'!C90+'Avg ENTEBBE-KAMPALA'!C90</f>
        <v>6.9678629912663759</v>
      </c>
      <c r="D90" s="49">
        <f>0.4*('Avg KAMPALA-ENTEBBE'!E90+'Avg ENTEBBE-KAMPALA'!E90)</f>
        <v>1.9535262008733625</v>
      </c>
      <c r="E90" s="49">
        <f>0.6*('Avg KAMPALA-ENTEBBE'!E90+'Avg ENTEBBE-KAMPALA'!E90)</f>
        <v>2.9302893013100437</v>
      </c>
      <c r="F90" s="49">
        <f>'Avg KAMPALA-ENTEBBE'!F90+'Avg ENTEBBE-KAMPALA'!F90</f>
        <v>3.8764601528384279</v>
      </c>
      <c r="G90" s="49">
        <f>'Avg KAMPALA-ENTEBBE'!G90+'Avg ENTEBBE-KAMPALA'!G90</f>
        <v>0.45761462882096071</v>
      </c>
      <c r="H90" s="49">
        <f>'Avg KAMPALA-ENTEBBE'!H90+'Avg ENTEBBE-KAMPALA'!H90</f>
        <v>0.22880731441048033</v>
      </c>
      <c r="I90" s="49">
        <f>'Avg KAMPALA-ENTEBBE'!I90+'Avg ENTEBBE-KAMPALA'!I90</f>
        <v>1.45242903930131</v>
      </c>
      <c r="J90" s="49">
        <f>'Avg KAMPALA-ENTEBBE'!J90+'Avg ENTEBBE-KAMPALA'!J90</f>
        <v>0.12932587336244541</v>
      </c>
      <c r="K90" s="49">
        <f>'Avg KAMPALA-ENTEBBE'!K90+'Avg ENTEBBE-KAMPALA'!K90</f>
        <v>0.11274563318777292</v>
      </c>
      <c r="L90" s="49">
        <f>'Avg KAMPALA-ENTEBBE'!L90+'Avg ENTEBBE-KAMPALA'!L90</f>
        <v>0.10611353711790392</v>
      </c>
      <c r="M90" s="49">
        <f>'Avg KAMPALA-ENTEBBE'!M90+'Avg ENTEBBE-KAMPALA'!M90</f>
        <v>5.073553493449781</v>
      </c>
      <c r="N90" s="49">
        <f>'Avg KAMPALA-ENTEBBE'!N90+'Avg ENTEBBE-KAMPALA'!N90</f>
        <v>0</v>
      </c>
      <c r="O90" s="15">
        <f t="shared" si="35"/>
        <v>18.215174672489088</v>
      </c>
      <c r="P90" s="15">
        <f t="shared" si="36"/>
        <v>23.288728165938871</v>
      </c>
      <c r="R90" s="8"/>
      <c r="T90"/>
    </row>
    <row r="91" spans="2:20" ht="23.1" customHeight="1" x14ac:dyDescent="0.25">
      <c r="B91" s="23" t="s">
        <v>131</v>
      </c>
      <c r="C91" s="49">
        <f>'Avg KAMPALA-ENTEBBE'!C91+'Avg ENTEBBE-KAMPALA'!C91</f>
        <v>5.5949463245997073</v>
      </c>
      <c r="D91" s="49">
        <f>0.4*('Avg KAMPALA-ENTEBBE'!E91+'Avg ENTEBBE-KAMPALA'!E91)</f>
        <v>3.3076142649199398</v>
      </c>
      <c r="E91" s="49">
        <f>0.6*('Avg KAMPALA-ENTEBBE'!E91+'Avg ENTEBBE-KAMPALA'!E91)</f>
        <v>4.9614213973799091</v>
      </c>
      <c r="F91" s="49">
        <f>'Avg KAMPALA-ENTEBBE'!F91+'Avg ENTEBBE-KAMPALA'!F91</f>
        <v>3.3893768195050922</v>
      </c>
      <c r="G91" s="49">
        <f>'Avg KAMPALA-ENTEBBE'!G91+'Avg ENTEBBE-KAMPALA'!G91</f>
        <v>0.40011462882096038</v>
      </c>
      <c r="H91" s="49">
        <f>'Avg KAMPALA-ENTEBBE'!H91+'Avg ENTEBBE-KAMPALA'!H91</f>
        <v>0.20005731441048019</v>
      </c>
      <c r="I91" s="49">
        <f>'Avg KAMPALA-ENTEBBE'!I91+'Avg ENTEBBE-KAMPALA'!I91</f>
        <v>1.2699290393013092</v>
      </c>
      <c r="J91" s="49">
        <f>'Avg KAMPALA-ENTEBBE'!J91+'Avg ENTEBBE-KAMPALA'!J91</f>
        <v>0.11307587336244532</v>
      </c>
      <c r="K91" s="49">
        <f>'Avg KAMPALA-ENTEBBE'!K91+'Avg ENTEBBE-KAMPALA'!K91</f>
        <v>9.8578966521106176E-2</v>
      </c>
      <c r="L91" s="49">
        <f>'Avg KAMPALA-ENTEBBE'!L91+'Avg ENTEBBE-KAMPALA'!L91</f>
        <v>9.2780203784570525E-2</v>
      </c>
      <c r="M91" s="49">
        <f>'Avg KAMPALA-ENTEBBE'!M91+'Avg ENTEBBE-KAMPALA'!M91</f>
        <v>4.4360534934497782</v>
      </c>
      <c r="N91" s="49">
        <f>'Avg KAMPALA-ENTEBBE'!N91+'Avg ENTEBBE-KAMPALA'!N91</f>
        <v>0</v>
      </c>
      <c r="O91" s="15">
        <f t="shared" si="35"/>
        <v>19.427894832605521</v>
      </c>
      <c r="P91" s="15">
        <f t="shared" si="36"/>
        <v>23.863948326055301</v>
      </c>
      <c r="R91" s="8"/>
      <c r="T91"/>
    </row>
    <row r="92" spans="2:20" ht="23.1" customHeight="1" x14ac:dyDescent="0.25">
      <c r="B92" s="25" t="s">
        <v>132</v>
      </c>
      <c r="C92" s="49">
        <f>'Avg KAMPALA-ENTEBBE'!C92+'Avg ENTEBBE-KAMPALA'!C92</f>
        <v>7.7782514556040709</v>
      </c>
      <c r="D92" s="49">
        <f>0.4*('Avg KAMPALA-ENTEBBE'!E92+'Avg ENTEBBE-KAMPALA'!E92)</f>
        <v>2.832280931586606</v>
      </c>
      <c r="E92" s="49">
        <f>0.6*('Avg KAMPALA-ENTEBBE'!E92+'Avg ENTEBBE-KAMPALA'!E92)</f>
        <v>4.248421397379909</v>
      </c>
      <c r="F92" s="49">
        <f>'Avg KAMPALA-ENTEBBE'!F92+'Avg ENTEBBE-KAMPALA'!F92</f>
        <v>2.9022934861717591</v>
      </c>
      <c r="G92" s="49">
        <f>'Avg KAMPALA-ENTEBBE'!G92+'Avg ENTEBBE-KAMPALA'!G92</f>
        <v>0.34261462882096044</v>
      </c>
      <c r="H92" s="49">
        <f>'Avg KAMPALA-ENTEBBE'!H92+'Avg ENTEBBE-KAMPALA'!H92</f>
        <v>0.17130731441048019</v>
      </c>
      <c r="I92" s="49">
        <f>'Avg KAMPALA-ENTEBBE'!I92+'Avg ENTEBBE-KAMPALA'!I92</f>
        <v>1.0874290393013091</v>
      </c>
      <c r="J92" s="49">
        <f>'Avg KAMPALA-ENTEBBE'!J92+'Avg ENTEBBE-KAMPALA'!J92</f>
        <v>9.682587336244533E-2</v>
      </c>
      <c r="K92" s="49">
        <f>'Avg KAMPALA-ENTEBBE'!K92+'Avg ENTEBBE-KAMPALA'!K92</f>
        <v>8.4412299854439529E-2</v>
      </c>
      <c r="L92" s="49">
        <f>'Avg KAMPALA-ENTEBBE'!L92+'Avg ENTEBBE-KAMPALA'!L92</f>
        <v>7.9446870451237189E-2</v>
      </c>
      <c r="M92" s="49">
        <f>'Avg KAMPALA-ENTEBBE'!M92+'Avg ENTEBBE-KAMPALA'!M92</f>
        <v>3.7985534934497789</v>
      </c>
      <c r="N92" s="49">
        <f>'Avg KAMPALA-ENTEBBE'!N92+'Avg ENTEBBE-KAMPALA'!N92</f>
        <v>0</v>
      </c>
      <c r="O92" s="15">
        <f t="shared" si="35"/>
        <v>19.623283296943214</v>
      </c>
      <c r="P92" s="15">
        <f t="shared" si="36"/>
        <v>23.421836790392994</v>
      </c>
      <c r="R92" s="8"/>
      <c r="T92"/>
    </row>
    <row r="93" spans="2:20" ht="23.1" customHeight="1" x14ac:dyDescent="0.25">
      <c r="B93" s="23" t="s">
        <v>133</v>
      </c>
      <c r="C93" s="49">
        <f>'Avg KAMPALA-ENTEBBE'!C93+'Avg ENTEBBE-KAMPALA'!C93</f>
        <v>8.0065847889374044</v>
      </c>
      <c r="D93" s="49">
        <f>0.4*('Avg KAMPALA-ENTEBBE'!E93+'Avg ENTEBBE-KAMPALA'!E93)</f>
        <v>1.8816142649199397</v>
      </c>
      <c r="E93" s="49">
        <f>0.6*('Avg KAMPALA-ENTEBBE'!E93+'Avg ENTEBBE-KAMPALA'!E93)</f>
        <v>2.8224213973799093</v>
      </c>
      <c r="F93" s="49">
        <f>'Avg KAMPALA-ENTEBBE'!F93+'Avg ENTEBBE-KAMPALA'!F93</f>
        <v>1.9281268195050925</v>
      </c>
      <c r="G93" s="49">
        <f>'Avg KAMPALA-ENTEBBE'!G93+'Avg ENTEBBE-KAMPALA'!G93</f>
        <v>0.22761462882096045</v>
      </c>
      <c r="H93" s="49">
        <f>'Avg KAMPALA-ENTEBBE'!H93+'Avg ENTEBBE-KAMPALA'!H93</f>
        <v>0.11380731441048021</v>
      </c>
      <c r="I93" s="49">
        <f>'Avg KAMPALA-ENTEBBE'!I93+'Avg ENTEBBE-KAMPALA'!I93</f>
        <v>0.72242903930130919</v>
      </c>
      <c r="J93" s="49">
        <f>'Avg KAMPALA-ENTEBBE'!J93+'Avg ENTEBBE-KAMPALA'!J93</f>
        <v>6.4325873362445343E-2</v>
      </c>
      <c r="K93" s="49">
        <f>'Avg KAMPALA-ENTEBBE'!K93+'Avg ENTEBBE-KAMPALA'!K93</f>
        <v>5.6078966521106194E-2</v>
      </c>
      <c r="L93" s="49">
        <f>'Avg KAMPALA-ENTEBBE'!L93+'Avg ENTEBBE-KAMPALA'!L93</f>
        <v>5.2780203784570531E-2</v>
      </c>
      <c r="M93" s="49">
        <f>'Avg KAMPALA-ENTEBBE'!M93+'Avg ENTEBBE-KAMPALA'!M93</f>
        <v>2.5235534934497785</v>
      </c>
      <c r="N93" s="49">
        <f>'Avg KAMPALA-ENTEBBE'!N93+'Avg ENTEBBE-KAMPALA'!N93</f>
        <v>0</v>
      </c>
      <c r="O93" s="15">
        <f t="shared" si="35"/>
        <v>15.875783296943215</v>
      </c>
      <c r="P93" s="15">
        <f t="shared" si="36"/>
        <v>18.399336790392994</v>
      </c>
      <c r="R93" s="8"/>
      <c r="T93"/>
    </row>
    <row r="94" spans="2:20" ht="23.1" customHeight="1" x14ac:dyDescent="0.25">
      <c r="B94" s="24" t="s">
        <v>134</v>
      </c>
      <c r="C94" s="49">
        <f>'Avg KAMPALA-ENTEBBE'!C94+'Avg ENTEBBE-KAMPALA'!C94</f>
        <v>7.9815775109170302</v>
      </c>
      <c r="D94" s="49">
        <f>0.4*('Avg KAMPALA-ENTEBBE'!E94+'Avg ENTEBBE-KAMPALA'!E94)</f>
        <v>4.7383624454148467</v>
      </c>
      <c r="E94" s="49">
        <f>0.6*('Avg KAMPALA-ENTEBBE'!E94+'Avg ENTEBBE-KAMPALA'!E94)</f>
        <v>7.1075436681222701</v>
      </c>
      <c r="F94" s="49">
        <f>'Avg KAMPALA-ENTEBBE'!F94+'Avg ENTEBBE-KAMPALA'!F94</f>
        <v>5.2005185589519654</v>
      </c>
      <c r="G94" s="49">
        <f>'Avg KAMPALA-ENTEBBE'!G94+'Avg ENTEBBE-KAMPALA'!G94</f>
        <v>0.61391921397379912</v>
      </c>
      <c r="H94" s="49">
        <f>'Avg KAMPALA-ENTEBBE'!H94+'Avg ENTEBBE-KAMPALA'!H94</f>
        <v>0.30695960698689956</v>
      </c>
      <c r="I94" s="49">
        <f>'Avg KAMPALA-ENTEBBE'!I94+'Avg ENTEBBE-KAMPALA'!I94</f>
        <v>1.9485262008733624</v>
      </c>
      <c r="J94" s="49">
        <f>'Avg KAMPALA-ENTEBBE'!J94+'Avg ENTEBBE-KAMPALA'!J94</f>
        <v>0.1734989082969432</v>
      </c>
      <c r="K94" s="49">
        <f>'Avg KAMPALA-ENTEBBE'!K94+'Avg ENTEBBE-KAMPALA'!K94</f>
        <v>0.15125545851528382</v>
      </c>
      <c r="L94" s="49">
        <f>'Avg KAMPALA-ENTEBBE'!L94+'Avg ENTEBBE-KAMPALA'!L94</f>
        <v>0.14235807860262009</v>
      </c>
      <c r="M94" s="49">
        <f>'Avg KAMPALA-ENTEBBE'!M94+'Avg ENTEBBE-KAMPALA'!M94</f>
        <v>6.8064956331877724</v>
      </c>
      <c r="N94" s="49">
        <f>'Avg KAMPALA-ENTEBBE'!N94+'Avg ENTEBBE-KAMPALA'!N94</f>
        <v>0</v>
      </c>
      <c r="O94" s="15">
        <f t="shared" si="35"/>
        <v>28.364519650655019</v>
      </c>
      <c r="P94" s="15">
        <f t="shared" si="36"/>
        <v>35.171015283842792</v>
      </c>
      <c r="R94" s="8"/>
      <c r="T94"/>
    </row>
    <row r="95" spans="2:20" ht="23.1" customHeight="1" x14ac:dyDescent="0.25">
      <c r="B95" s="23" t="s">
        <v>135</v>
      </c>
      <c r="C95" s="49">
        <f>'Avg KAMPALA-ENTEBBE'!C95+'Avg ENTEBBE-KAMPALA'!C95</f>
        <v>14.473244177583695</v>
      </c>
      <c r="D95" s="49">
        <f>0.4*('Avg KAMPALA-ENTEBBE'!E95+'Avg ENTEBBE-KAMPALA'!E95)</f>
        <v>6.0201797671033468</v>
      </c>
      <c r="E95" s="49">
        <f>0.6*('Avg KAMPALA-ENTEBBE'!E95+'Avg ENTEBBE-KAMPALA'!E95)</f>
        <v>9.0302696506550184</v>
      </c>
      <c r="F95" s="49">
        <f>'Avg KAMPALA-ENTEBBE'!F95+'Avg ENTEBBE-KAMPALA'!F95</f>
        <v>7.1488518922852951</v>
      </c>
      <c r="G95" s="49">
        <f>'Avg KAMPALA-ENTEBBE'!G95+'Avg ENTEBBE-KAMPALA'!G95</f>
        <v>0.84391921397379877</v>
      </c>
      <c r="H95" s="49">
        <f>'Avg KAMPALA-ENTEBBE'!H95+'Avg ENTEBBE-KAMPALA'!H95</f>
        <v>0.42195960698689938</v>
      </c>
      <c r="I95" s="49">
        <f>'Avg KAMPALA-ENTEBBE'!I95+'Avg ENTEBBE-KAMPALA'!I95</f>
        <v>2.6785262008733612</v>
      </c>
      <c r="J95" s="49">
        <f>'Avg KAMPALA-ENTEBBE'!J95+'Avg ENTEBBE-KAMPALA'!J95</f>
        <v>0.23849890829694312</v>
      </c>
      <c r="K95" s="49">
        <f>'Avg KAMPALA-ENTEBBE'!K95+'Avg ENTEBBE-KAMPALA'!K95</f>
        <v>0.20792212518195041</v>
      </c>
      <c r="L95" s="49">
        <f>'Avg KAMPALA-ENTEBBE'!L95+'Avg ENTEBBE-KAMPALA'!L95</f>
        <v>0.19569141193595332</v>
      </c>
      <c r="M95" s="49">
        <f>'Avg KAMPALA-ENTEBBE'!M95+'Avg ENTEBBE-KAMPALA'!M95</f>
        <v>9.3564956331877678</v>
      </c>
      <c r="N95" s="49">
        <f>'Avg KAMPALA-ENTEBBE'!N95+'Avg ENTEBBE-KAMPALA'!N95</f>
        <v>0</v>
      </c>
      <c r="O95" s="15">
        <f t="shared" si="35"/>
        <v>41.259062954876264</v>
      </c>
      <c r="P95" s="15">
        <f t="shared" si="36"/>
        <v>50.615558588064033</v>
      </c>
      <c r="R95" s="8"/>
      <c r="T95"/>
    </row>
    <row r="96" spans="2:20" ht="23.1" customHeight="1" x14ac:dyDescent="0.25">
      <c r="B96" s="25" t="s">
        <v>136</v>
      </c>
      <c r="C96" s="49">
        <f>'Avg KAMPALA-ENTEBBE'!C96+'Avg ENTEBBE-KAMPALA'!C96</f>
        <v>21.591994177583693</v>
      </c>
      <c r="D96" s="49">
        <f>0.4*('Avg KAMPALA-ENTEBBE'!E96+'Avg ENTEBBE-KAMPALA'!E96)</f>
        <v>5.4357845705967982</v>
      </c>
      <c r="E96" s="49">
        <f>0.6*('Avg KAMPALA-ENTEBBE'!E96+'Avg ENTEBBE-KAMPALA'!E96)</f>
        <v>8.1536768558951955</v>
      </c>
      <c r="F96" s="49">
        <f>'Avg KAMPALA-ENTEBBE'!F96+'Avg ENTEBBE-KAMPALA'!F96</f>
        <v>8.6101018922852948</v>
      </c>
      <c r="G96" s="49">
        <f>'Avg KAMPALA-ENTEBBE'!G96+'Avg ENTEBBE-KAMPALA'!G96</f>
        <v>1.0164192139737989</v>
      </c>
      <c r="H96" s="49">
        <f>'Avg KAMPALA-ENTEBBE'!H96+'Avg ENTEBBE-KAMPALA'!H96</f>
        <v>0.50820960698689932</v>
      </c>
      <c r="I96" s="49">
        <f>'Avg KAMPALA-ENTEBBE'!I96+'Avg ENTEBBE-KAMPALA'!I96</f>
        <v>3.2260262008733616</v>
      </c>
      <c r="J96" s="49">
        <f>'Avg KAMPALA-ENTEBBE'!J96+'Avg ENTEBBE-KAMPALA'!J96</f>
        <v>0.28724890829694311</v>
      </c>
      <c r="K96" s="49">
        <f>'Avg KAMPALA-ENTEBBE'!K96+'Avg ENTEBBE-KAMPALA'!K96</f>
        <v>0.25042212518195039</v>
      </c>
      <c r="L96" s="49">
        <f>'Avg KAMPALA-ENTEBBE'!L96+'Avg ENTEBBE-KAMPALA'!L96</f>
        <v>0.23569141193595336</v>
      </c>
      <c r="M96" s="49">
        <f>'Avg KAMPALA-ENTEBBE'!M96+'Avg ENTEBBE-KAMPALA'!M96</f>
        <v>11.268995633187767</v>
      </c>
      <c r="N96" s="49">
        <f>'Avg KAMPALA-ENTEBBE'!N96+'Avg ENTEBBE-KAMPALA'!N96</f>
        <v>0</v>
      </c>
      <c r="O96" s="15">
        <f t="shared" si="35"/>
        <v>49.31557496360989</v>
      </c>
      <c r="P96" s="15">
        <f t="shared" si="36"/>
        <v>60.584570596797661</v>
      </c>
      <c r="R96" s="8"/>
      <c r="T96"/>
    </row>
    <row r="97" spans="2:20" ht="23.1" customHeight="1" x14ac:dyDescent="0.25">
      <c r="B97" s="23" t="s">
        <v>137</v>
      </c>
      <c r="C97" s="49">
        <f>'Avg KAMPALA-ENTEBBE'!C97+'Avg ENTEBBE-KAMPALA'!C97</f>
        <v>23.91241084425036</v>
      </c>
      <c r="D97" s="49">
        <f>0.4*('Avg KAMPALA-ENTEBBE'!E97+'Avg ENTEBBE-KAMPALA'!E97)</f>
        <v>8.1510369723435225</v>
      </c>
      <c r="E97" s="49">
        <f>0.6*('Avg KAMPALA-ENTEBBE'!E97+'Avg ENTEBBE-KAMPALA'!E97)</f>
        <v>12.226555458515282</v>
      </c>
      <c r="F97" s="49">
        <f>'Avg KAMPALA-ENTEBBE'!F97+'Avg ENTEBBE-KAMPALA'!F97</f>
        <v>9.6816852256186294</v>
      </c>
      <c r="G97" s="49">
        <f>'Avg KAMPALA-ENTEBBE'!G97+'Avg ENTEBBE-KAMPALA'!G97</f>
        <v>1.1429192139737987</v>
      </c>
      <c r="H97" s="49">
        <f>'Avg KAMPALA-ENTEBBE'!H97+'Avg ENTEBBE-KAMPALA'!H97</f>
        <v>0.57145960698689935</v>
      </c>
      <c r="I97" s="49">
        <f>'Avg KAMPALA-ENTEBBE'!I97+'Avg ENTEBBE-KAMPALA'!I97</f>
        <v>3.6275262008733611</v>
      </c>
      <c r="J97" s="49">
        <f>'Avg KAMPALA-ENTEBBE'!J97+'Avg ENTEBBE-KAMPALA'!J97</f>
        <v>0.32299890829694311</v>
      </c>
      <c r="K97" s="49">
        <f>'Avg KAMPALA-ENTEBBE'!K97+'Avg ENTEBBE-KAMPALA'!K97</f>
        <v>0.28158879184861707</v>
      </c>
      <c r="L97" s="49">
        <f>'Avg KAMPALA-ENTEBBE'!L97+'Avg ENTEBBE-KAMPALA'!L97</f>
        <v>0.26502474526928665</v>
      </c>
      <c r="M97" s="49">
        <f>'Avg KAMPALA-ENTEBBE'!M97+'Avg ENTEBBE-KAMPALA'!M97</f>
        <v>12.671495633187767</v>
      </c>
      <c r="N97" s="49">
        <f>'Avg KAMPALA-ENTEBBE'!N97+'Avg ENTEBBE-KAMPALA'!N97</f>
        <v>0</v>
      </c>
      <c r="O97" s="15">
        <f t="shared" si="35"/>
        <v>60.183205967976697</v>
      </c>
      <c r="P97" s="15">
        <f t="shared" si="36"/>
        <v>72.854701601164464</v>
      </c>
      <c r="R97" s="8"/>
      <c r="T97"/>
    </row>
    <row r="98" spans="2:20" ht="23.1" customHeight="1" x14ac:dyDescent="0.25">
      <c r="B98" s="24" t="s">
        <v>138</v>
      </c>
      <c r="C98" s="49">
        <f>'Avg KAMPALA-ENTEBBE'!C98+'Avg ENTEBBE-KAMPALA'!C98</f>
        <v>32.526473799126634</v>
      </c>
      <c r="D98" s="49">
        <f>0.4*('Avg KAMPALA-ENTEBBE'!E98+'Avg ENTEBBE-KAMPALA'!E98)</f>
        <v>8.5046943231441059</v>
      </c>
      <c r="E98" s="49">
        <f>0.6*('Avg KAMPALA-ENTEBBE'!E98+'Avg ENTEBBE-KAMPALA'!E98)</f>
        <v>12.757041484716156</v>
      </c>
      <c r="F98" s="49">
        <f>'Avg KAMPALA-ENTEBBE'!F98+'Avg ENTEBBE-KAMPALA'!F98</f>
        <v>12.442958515283841</v>
      </c>
      <c r="G98" s="49">
        <f>'Avg KAMPALA-ENTEBBE'!G98+'Avg ENTEBBE-KAMPALA'!G98</f>
        <v>1.4688864628820961</v>
      </c>
      <c r="H98" s="49">
        <f>'Avg KAMPALA-ENTEBBE'!H98+'Avg ENTEBBE-KAMPALA'!H98</f>
        <v>0.73444323144104806</v>
      </c>
      <c r="I98" s="49">
        <f>'Avg KAMPALA-ENTEBBE'!I98+'Avg ENTEBBE-KAMPALA'!I98</f>
        <v>4.662117903930131</v>
      </c>
      <c r="J98" s="49">
        <f>'Avg KAMPALA-ENTEBBE'!J98+'Avg ENTEBBE-KAMPALA'!J98</f>
        <v>0.4151200873362445</v>
      </c>
      <c r="K98" s="49">
        <f>'Avg KAMPALA-ENTEBBE'!K98+'Avg ENTEBBE-KAMPALA'!K98</f>
        <v>0.36189956331877726</v>
      </c>
      <c r="L98" s="49">
        <f>'Avg KAMPALA-ENTEBBE'!L98+'Avg ENTEBBE-KAMPALA'!L98</f>
        <v>0.34061135371179035</v>
      </c>
      <c r="M98" s="49">
        <f>'Avg KAMPALA-ENTEBBE'!M98+'Avg ENTEBBE-KAMPALA'!M98</f>
        <v>16.285480349344979</v>
      </c>
      <c r="N98" s="49">
        <f>'Avg KAMPALA-ENTEBBE'!N98+'Avg ENTEBBE-KAMPALA'!N98</f>
        <v>0</v>
      </c>
      <c r="O98" s="15">
        <f t="shared" si="35"/>
        <v>74.214246724890813</v>
      </c>
      <c r="P98" s="15">
        <f t="shared" si="36"/>
        <v>90.499727074235793</v>
      </c>
      <c r="R98" s="8"/>
      <c r="T98"/>
    </row>
    <row r="99" spans="2:20" ht="23.1" customHeight="1" x14ac:dyDescent="0.25">
      <c r="B99" s="23" t="s">
        <v>139</v>
      </c>
      <c r="C99" s="49">
        <f>'Avg KAMPALA-ENTEBBE'!C99+'Avg ENTEBBE-KAMPALA'!C99</f>
        <v>47.67270014556042</v>
      </c>
      <c r="D99" s="49">
        <f>0.4*('Avg KAMPALA-ENTEBBE'!E99+'Avg ENTEBBE-KAMPALA'!E99)</f>
        <v>8.7099359534206737</v>
      </c>
      <c r="E99" s="49">
        <f>0.6*('Avg KAMPALA-ENTEBBE'!E99+'Avg ENTEBBE-KAMPALA'!E99)</f>
        <v>13.064903930131011</v>
      </c>
      <c r="F99" s="49">
        <f>'Avg KAMPALA-ENTEBBE'!F99+'Avg ENTEBBE-KAMPALA'!F99</f>
        <v>14.391291848617186</v>
      </c>
      <c r="G99" s="49">
        <f>'Avg KAMPALA-ENTEBBE'!G99+'Avg ENTEBBE-KAMPALA'!G99</f>
        <v>1.698886462882097</v>
      </c>
      <c r="H99" s="49">
        <f>'Avg KAMPALA-ENTEBBE'!H99+'Avg ENTEBBE-KAMPALA'!H99</f>
        <v>0.8494432314410485</v>
      </c>
      <c r="I99" s="49">
        <f>'Avg KAMPALA-ENTEBBE'!I99+'Avg ENTEBBE-KAMPALA'!I99</f>
        <v>5.3921179039301341</v>
      </c>
      <c r="J99" s="49">
        <f>'Avg KAMPALA-ENTEBBE'!J99+'Avg ENTEBBE-KAMPALA'!J99</f>
        <v>0.48012008733624484</v>
      </c>
      <c r="K99" s="49">
        <f>'Avg KAMPALA-ENTEBBE'!K99+'Avg ENTEBBE-KAMPALA'!K99</f>
        <v>0.41856622998544424</v>
      </c>
      <c r="L99" s="49">
        <f>'Avg KAMPALA-ENTEBBE'!L99+'Avg ENTEBBE-KAMPALA'!L99</f>
        <v>0.39394468704512398</v>
      </c>
      <c r="M99" s="49">
        <f>'Avg KAMPALA-ENTEBBE'!M99+'Avg ENTEBBE-KAMPALA'!M99</f>
        <v>19.721768558951972</v>
      </c>
      <c r="N99" s="49">
        <f>'Avg KAMPALA-ENTEBBE'!N99+'Avg ENTEBBE-KAMPALA'!N99</f>
        <v>0</v>
      </c>
      <c r="O99" s="15">
        <f t="shared" si="35"/>
        <v>93.071910480349374</v>
      </c>
      <c r="P99" s="15">
        <f t="shared" si="36"/>
        <v>112.79367903930134</v>
      </c>
      <c r="R99" s="8"/>
      <c r="T99"/>
    </row>
    <row r="100" spans="2:20" ht="23.1" customHeight="1" x14ac:dyDescent="0.25">
      <c r="B100" s="25" t="s">
        <v>140</v>
      </c>
      <c r="C100" s="49">
        <f>'Avg KAMPALA-ENTEBBE'!C100+'Avg ENTEBBE-KAMPALA'!C100</f>
        <v>49.755640465793313</v>
      </c>
      <c r="D100" s="49">
        <f>0.4*('Avg KAMPALA-ENTEBBE'!E100+'Avg ENTEBBE-KAMPALA'!E100)</f>
        <v>10.693697234352259</v>
      </c>
      <c r="E100" s="49">
        <f>0.6*('Avg KAMPALA-ENTEBBE'!E100+'Avg ENTEBBE-KAMPALA'!E100)</f>
        <v>16.040545851528385</v>
      </c>
      <c r="F100" s="49">
        <f>'Avg KAMPALA-ENTEBBE'!F100+'Avg ENTEBBE-KAMPALA'!F100</f>
        <v>17.313791848617186</v>
      </c>
      <c r="G100" s="49">
        <f>'Avg KAMPALA-ENTEBBE'!G100+'Avg ENTEBBE-KAMPALA'!G100</f>
        <v>2.0438864628820972</v>
      </c>
      <c r="H100" s="49">
        <f>'Avg KAMPALA-ENTEBBE'!H100+'Avg ENTEBBE-KAMPALA'!H100</f>
        <v>1.0219432314410486</v>
      </c>
      <c r="I100" s="49">
        <f>'Avg KAMPALA-ENTEBBE'!I100+'Avg ENTEBBE-KAMPALA'!I100</f>
        <v>6.4871179039301348</v>
      </c>
      <c r="J100" s="49">
        <f>'Avg KAMPALA-ENTEBBE'!J100+'Avg ENTEBBE-KAMPALA'!J100</f>
        <v>0.57762008733624481</v>
      </c>
      <c r="K100" s="49">
        <f>'Avg KAMPALA-ENTEBBE'!K100+'Avg ENTEBBE-KAMPALA'!K100</f>
        <v>0.5035662299854442</v>
      </c>
      <c r="L100" s="49">
        <f>'Avg KAMPALA-ENTEBBE'!L100+'Avg ENTEBBE-KAMPALA'!L100</f>
        <v>0.47394468704512394</v>
      </c>
      <c r="M100" s="49">
        <f>'Avg KAMPALA-ENTEBBE'!M100+'Avg ENTEBBE-KAMPALA'!M100</f>
        <v>22.66048034934499</v>
      </c>
      <c r="N100" s="49">
        <f>'Avg KAMPALA-ENTEBBE'!N100+'Avg ENTEBBE-KAMPALA'!N100</f>
        <v>0</v>
      </c>
      <c r="O100" s="15">
        <f t="shared" si="35"/>
        <v>104.91175400291122</v>
      </c>
      <c r="P100" s="15">
        <f t="shared" si="36"/>
        <v>127.57223435225622</v>
      </c>
      <c r="R100" s="8"/>
      <c r="T100"/>
    </row>
    <row r="101" spans="2:20" ht="23.1" customHeight="1" x14ac:dyDescent="0.25">
      <c r="B101" s="23" t="s">
        <v>141</v>
      </c>
      <c r="C101" s="49">
        <f>'Avg KAMPALA-ENTEBBE'!C101+'Avg ENTEBBE-KAMPALA'!C101</f>
        <v>52.70622634643378</v>
      </c>
      <c r="D101" s="49">
        <f>0.4*('Avg KAMPALA-ENTEBBE'!E101+'Avg ENTEBBE-KAMPALA'!E101)</f>
        <v>10.063363901018926</v>
      </c>
      <c r="E101" s="49">
        <f>0.6*('Avg KAMPALA-ENTEBBE'!E101+'Avg ENTEBBE-KAMPALA'!E101)</f>
        <v>15.095045851528388</v>
      </c>
      <c r="F101" s="49">
        <f>'Avg KAMPALA-ENTEBBE'!F101+'Avg ENTEBBE-KAMPALA'!F101</f>
        <v>16.33962518195052</v>
      </c>
      <c r="G101" s="49">
        <f>'Avg KAMPALA-ENTEBBE'!G101+'Avg ENTEBBE-KAMPALA'!G101</f>
        <v>1.9288864628820974</v>
      </c>
      <c r="H101" s="49">
        <f>'Avg KAMPALA-ENTEBBE'!H101+'Avg ENTEBBE-KAMPALA'!H101</f>
        <v>0.96444323144104871</v>
      </c>
      <c r="I101" s="49">
        <f>'Avg KAMPALA-ENTEBBE'!I101+'Avg ENTEBBE-KAMPALA'!I101</f>
        <v>6.1221179039301354</v>
      </c>
      <c r="J101" s="49">
        <f>'Avg KAMPALA-ENTEBBE'!J101+'Avg ENTEBBE-KAMPALA'!J101</f>
        <v>0.54512008733624484</v>
      </c>
      <c r="K101" s="49">
        <f>'Avg KAMPALA-ENTEBBE'!K101+'Avg ENTEBBE-KAMPALA'!K101</f>
        <v>0.47523289665211094</v>
      </c>
      <c r="L101" s="49">
        <f>'Avg KAMPALA-ENTEBBE'!L101+'Avg ENTEBBE-KAMPALA'!L101</f>
        <v>0.44727802037845732</v>
      </c>
      <c r="M101" s="49">
        <f>'Avg KAMPALA-ENTEBBE'!M101+'Avg ENTEBBE-KAMPALA'!M101</f>
        <v>21.385480349344991</v>
      </c>
      <c r="N101" s="49">
        <f>'Avg KAMPALA-ENTEBBE'!N101+'Avg ENTEBBE-KAMPALA'!N101</f>
        <v>0</v>
      </c>
      <c r="O101" s="15">
        <f t="shared" si="35"/>
        <v>104.68733988355172</v>
      </c>
      <c r="P101" s="15">
        <f t="shared" si="36"/>
        <v>126.0728202328967</v>
      </c>
      <c r="R101" s="8"/>
      <c r="T101"/>
    </row>
    <row r="102" spans="2:20" ht="23.1" customHeight="1" x14ac:dyDescent="0.25">
      <c r="B102" s="24" t="s">
        <v>142</v>
      </c>
      <c r="C102" s="49">
        <f>'Avg KAMPALA-ENTEBBE'!C102+'Avg ENTEBBE-KAMPALA'!C102</f>
        <v>56.411381004366817</v>
      </c>
      <c r="D102" s="49">
        <f>0.4*('Avg KAMPALA-ENTEBBE'!E102+'Avg ENTEBBE-KAMPALA'!E102)</f>
        <v>14.639858078602622</v>
      </c>
      <c r="E102" s="49">
        <f>0.6*('Avg KAMPALA-ENTEBBE'!E102+'Avg ENTEBBE-KAMPALA'!E102)</f>
        <v>21.959787117903929</v>
      </c>
      <c r="F102" s="49">
        <f>'Avg KAMPALA-ENTEBBE'!F102+'Avg ENTEBBE-KAMPALA'!F102</f>
        <v>16.447038755458514</v>
      </c>
      <c r="G102" s="49">
        <f>'Avg KAMPALA-ENTEBBE'!G102+'Avg ENTEBBE-KAMPALA'!G102</f>
        <v>1.941566593886463</v>
      </c>
      <c r="H102" s="49">
        <f>'Avg KAMPALA-ENTEBBE'!H102+'Avg ENTEBBE-KAMPALA'!H102</f>
        <v>0.97078329694323151</v>
      </c>
      <c r="I102" s="49">
        <f>'Avg KAMPALA-ENTEBBE'!I102+'Avg ENTEBBE-KAMPALA'!I102</f>
        <v>6.1623635371179049</v>
      </c>
      <c r="J102" s="49">
        <f>'Avg KAMPALA-ENTEBBE'!J102+'Avg ENTEBBE-KAMPALA'!J102</f>
        <v>0.54870360262008733</v>
      </c>
      <c r="K102" s="49">
        <f>'Avg KAMPALA-ENTEBBE'!K102+'Avg ENTEBBE-KAMPALA'!K102</f>
        <v>0.4783569868995633</v>
      </c>
      <c r="L102" s="49">
        <f>'Avg KAMPALA-ENTEBBE'!L102+'Avg ENTEBBE-KAMPALA'!L102</f>
        <v>0.85173307860262004</v>
      </c>
      <c r="M102" s="49">
        <f>'Avg KAMPALA-ENTEBBE'!M102+'Avg ENTEBBE-KAMPALA'!M102</f>
        <v>24.94380458515284</v>
      </c>
      <c r="N102" s="49">
        <f>'Avg KAMPALA-ENTEBBE'!N102+'Avg ENTEBBE-KAMPALA'!N102</f>
        <v>0</v>
      </c>
      <c r="O102" s="15">
        <f t="shared" si="35"/>
        <v>120.41157205240174</v>
      </c>
      <c r="P102" s="15">
        <f t="shared" si="36"/>
        <v>145.35537663755457</v>
      </c>
      <c r="R102" s="8"/>
      <c r="T102"/>
    </row>
    <row r="103" spans="2:20" ht="23.1" customHeight="1" x14ac:dyDescent="0.25">
      <c r="B103" s="23" t="s">
        <v>143</v>
      </c>
      <c r="C103" s="49">
        <f>'Avg KAMPALA-ENTEBBE'!C103+'Avg ENTEBBE-KAMPALA'!C103</f>
        <v>67.383920123726327</v>
      </c>
      <c r="D103" s="49">
        <f>0.4*('Avg KAMPALA-ENTEBBE'!E103+'Avg ENTEBBE-KAMPALA'!E103)</f>
        <v>13.4645942503639</v>
      </c>
      <c r="E103" s="49">
        <f>0.6*('Avg KAMPALA-ENTEBBE'!E103+'Avg ENTEBBE-KAMPALA'!E103)</f>
        <v>20.196891375545849</v>
      </c>
      <c r="F103" s="49">
        <f>'Avg KAMPALA-ENTEBBE'!F103+'Avg ENTEBBE-KAMPALA'!F103</f>
        <v>18.882455422125169</v>
      </c>
      <c r="G103" s="49">
        <f>'Avg KAMPALA-ENTEBBE'!G103+'Avg ENTEBBE-KAMPALA'!G103</f>
        <v>2.2290665938864613</v>
      </c>
      <c r="H103" s="49">
        <f>'Avg KAMPALA-ENTEBBE'!H103+'Avg ENTEBBE-KAMPALA'!H103</f>
        <v>1.1145332969432307</v>
      </c>
      <c r="I103" s="49">
        <f>'Avg KAMPALA-ENTEBBE'!I103+'Avg ENTEBBE-KAMPALA'!I103</f>
        <v>7.0748635371178983</v>
      </c>
      <c r="J103" s="49">
        <f>'Avg KAMPALA-ENTEBBE'!J103+'Avg ENTEBBE-KAMPALA'!J103</f>
        <v>0.62995360262008693</v>
      </c>
      <c r="K103" s="49">
        <f>'Avg KAMPALA-ENTEBBE'!K103+'Avg ENTEBBE-KAMPALA'!K103</f>
        <v>0.95227438136826759</v>
      </c>
      <c r="L103" s="49">
        <f>'Avg KAMPALA-ENTEBBE'!L103+'Avg ENTEBBE-KAMPALA'!L103</f>
        <v>0.51688500727802</v>
      </c>
      <c r="M103" s="49">
        <f>'Avg KAMPALA-ENTEBBE'!M103+'Avg ENTEBBE-KAMPALA'!M103</f>
        <v>36.673976528384273</v>
      </c>
      <c r="N103" s="49">
        <f>'Avg KAMPALA-ENTEBBE'!N103+'Avg ENTEBBE-KAMPALA'!N103</f>
        <v>0</v>
      </c>
      <c r="O103" s="15">
        <f t="shared" si="35"/>
        <v>132.44543759097516</v>
      </c>
      <c r="P103" s="15">
        <f t="shared" si="36"/>
        <v>169.11941411935942</v>
      </c>
      <c r="R103" s="8"/>
      <c r="T103"/>
    </row>
    <row r="104" spans="2:20" ht="23.1" customHeight="1" x14ac:dyDescent="0.25">
      <c r="B104" s="25" t="s">
        <v>144</v>
      </c>
      <c r="C104" s="49">
        <f>'Avg KAMPALA-ENTEBBE'!C104+'Avg ENTEBBE-KAMPALA'!C104</f>
        <v>65.448503457059672</v>
      </c>
      <c r="D104" s="49">
        <f>0.4*('Avg KAMPALA-ENTEBBE'!E104+'Avg ENTEBBE-KAMPALA'!E104)</f>
        <v>17.380973435225609</v>
      </c>
      <c r="E104" s="49">
        <f>0.6*('Avg KAMPALA-ENTEBBE'!E104+'Avg ENTEBBE-KAMPALA'!E104)</f>
        <v>26.071460152838416</v>
      </c>
      <c r="F104" s="49">
        <f>'Avg KAMPALA-ENTEBBE'!F104+'Avg ENTEBBE-KAMPALA'!F104</f>
        <v>21.317872088791837</v>
      </c>
      <c r="G104" s="49">
        <f>'Avg KAMPALA-ENTEBBE'!G104+'Avg ENTEBBE-KAMPALA'!G104</f>
        <v>2.516566593886461</v>
      </c>
      <c r="H104" s="49">
        <f>'Avg KAMPALA-ENTEBBE'!H104+'Avg ENTEBBE-KAMPALA'!H104</f>
        <v>1.2582832969432305</v>
      </c>
      <c r="I104" s="49">
        <f>'Avg KAMPALA-ENTEBBE'!I104+'Avg ENTEBBE-KAMPALA'!I104</f>
        <v>7.9873635371178988</v>
      </c>
      <c r="J104" s="49">
        <f>'Avg KAMPALA-ENTEBBE'!J104+'Avg ENTEBBE-KAMPALA'!J104</f>
        <v>0.71120360262008686</v>
      </c>
      <c r="K104" s="49">
        <f>'Avg KAMPALA-ENTEBBE'!K104+'Avg ENTEBBE-KAMPALA'!K104</f>
        <v>0.62002365356622957</v>
      </c>
      <c r="L104" s="49">
        <f>'Avg KAMPALA-ENTEBBE'!L104+'Avg ENTEBBE-KAMPALA'!L104</f>
        <v>0.95589974526928645</v>
      </c>
      <c r="M104" s="49">
        <f>'Avg KAMPALA-ENTEBBE'!M104+'Avg ENTEBBE-KAMPALA'!M104</f>
        <v>31.108337882096059</v>
      </c>
      <c r="N104" s="49">
        <f>'Avg KAMPALA-ENTEBBE'!N104+'Avg ENTEBBE-KAMPALA'!N104</f>
        <v>0</v>
      </c>
      <c r="O104" s="15">
        <f t="shared" si="35"/>
        <v>144.2681495633187</v>
      </c>
      <c r="P104" s="15">
        <f t="shared" si="36"/>
        <v>175.37648744541477</v>
      </c>
      <c r="R104" s="8"/>
      <c r="T104"/>
    </row>
    <row r="105" spans="2:20" ht="23.1" customHeight="1" x14ac:dyDescent="0.25">
      <c r="B105" s="23" t="s">
        <v>145</v>
      </c>
      <c r="C105" s="49">
        <f>'Avg KAMPALA-ENTEBBE'!C105+'Avg ENTEBBE-KAMPALA'!C105</f>
        <v>87.399695232896619</v>
      </c>
      <c r="D105" s="49">
        <f>0.4*('Avg KAMPALA-ENTEBBE'!E105+'Avg ENTEBBE-KAMPALA'!E105)</f>
        <v>21.80907059679766</v>
      </c>
      <c r="E105" s="49">
        <f>0.6*('Avg KAMPALA-ENTEBBE'!E105+'Avg ENTEBBE-KAMPALA'!E105)</f>
        <v>32.713605895196487</v>
      </c>
      <c r="F105" s="49">
        <f>'Avg KAMPALA-ENTEBBE'!F105+'Avg ENTEBBE-KAMPALA'!F105</f>
        <v>23.266205422125172</v>
      </c>
      <c r="G105" s="49">
        <f>'Avg KAMPALA-ENTEBBE'!G105+'Avg ENTEBBE-KAMPALA'!G105</f>
        <v>2.7465665938864614</v>
      </c>
      <c r="H105" s="49">
        <f>'Avg KAMPALA-ENTEBBE'!H105+'Avg ENTEBBE-KAMPALA'!H105</f>
        <v>1.3732832969432307</v>
      </c>
      <c r="I105" s="49">
        <f>'Avg KAMPALA-ENTEBBE'!I105+'Avg ENTEBBE-KAMPALA'!I105</f>
        <v>8.7173635371178992</v>
      </c>
      <c r="J105" s="49">
        <f>'Avg KAMPALA-ENTEBBE'!J105+'Avg ENTEBBE-KAMPALA'!J105</f>
        <v>0.77620360262008692</v>
      </c>
      <c r="K105" s="49">
        <f>'Avg KAMPALA-ENTEBBE'!K105+'Avg ENTEBBE-KAMPALA'!K105</f>
        <v>0.67669032023289633</v>
      </c>
      <c r="L105" s="49">
        <f>'Avg KAMPALA-ENTEBBE'!L105+'Avg ENTEBBE-KAMPALA'!L105</f>
        <v>0.99756641193595319</v>
      </c>
      <c r="M105" s="49">
        <f>'Avg KAMPALA-ENTEBBE'!M105+'Avg ENTEBBE-KAMPALA'!M105</f>
        <v>50.5</v>
      </c>
      <c r="N105" s="49">
        <f>'Avg KAMPALA-ENTEBBE'!N105+'Avg ENTEBBE-KAMPALA'!N105</f>
        <v>0</v>
      </c>
      <c r="O105" s="15">
        <f t="shared" si="35"/>
        <v>180.47625090975248</v>
      </c>
      <c r="P105" s="15">
        <f>SUM(C105:N105)</f>
        <v>230.97625090975248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11072.52985502443</v>
      </c>
      <c r="D106" s="16">
        <f t="shared" ref="D106:P106" si="37">SUM(D10:D105)</f>
        <v>2231.7879157777093</v>
      </c>
      <c r="E106" s="16">
        <f t="shared" si="37"/>
        <v>3347.6818736665623</v>
      </c>
      <c r="F106" s="16">
        <f t="shared" si="37"/>
        <v>2839.2825813708682</v>
      </c>
      <c r="G106" s="16">
        <f t="shared" si="37"/>
        <v>244.72490619151597</v>
      </c>
      <c r="H106" s="16">
        <f t="shared" si="37"/>
        <v>97.154561252339377</v>
      </c>
      <c r="I106" s="16">
        <f t="shared" si="37"/>
        <v>1012.4580042888335</v>
      </c>
      <c r="J106" s="16">
        <f t="shared" si="37"/>
        <v>115.61169709139109</v>
      </c>
      <c r="K106" s="16">
        <f t="shared" si="37"/>
        <v>81.788795305676842</v>
      </c>
      <c r="L106" s="16">
        <f t="shared" si="37"/>
        <v>54.94796563734667</v>
      </c>
      <c r="M106" s="16">
        <f t="shared" si="37"/>
        <v>4386.3384369151609</v>
      </c>
      <c r="N106" s="16">
        <f t="shared" si="37"/>
        <v>0</v>
      </c>
      <c r="O106" s="16">
        <f t="shared" si="37"/>
        <v>21097.968155606675</v>
      </c>
      <c r="P106" s="16">
        <f t="shared" si="37"/>
        <v>25484.306592521818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0.43448425072211233</v>
      </c>
      <c r="D107" s="43">
        <f t="shared" si="38"/>
        <v>8.7574990815430354E-2</v>
      </c>
      <c r="E107" s="43">
        <f t="shared" si="38"/>
        <v>0.13136248622314545</v>
      </c>
      <c r="F107" s="43">
        <f t="shared" si="38"/>
        <v>0.11141298159566307</v>
      </c>
      <c r="G107" s="43">
        <f t="shared" si="38"/>
        <v>9.6029650759000326E-3</v>
      </c>
      <c r="H107" s="43">
        <f t="shared" si="38"/>
        <v>3.8123290072506295E-3</v>
      </c>
      <c r="I107" s="43">
        <f t="shared" si="38"/>
        <v>3.9728685597666284E-2</v>
      </c>
      <c r="J107" s="43">
        <f t="shared" si="38"/>
        <v>4.5365839824465341E-3</v>
      </c>
      <c r="K107" s="43">
        <f t="shared" si="38"/>
        <v>3.2093788782810032E-3</v>
      </c>
      <c r="L107" s="43">
        <f t="shared" si="38"/>
        <v>2.1561491358556622E-3</v>
      </c>
      <c r="M107" s="43">
        <f t="shared" si="38"/>
        <v>0.17211919896624928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0.52481498565926887</v>
      </c>
      <c r="D108" s="44">
        <f t="shared" ref="D108:N108" si="39">D106/$O$106</f>
        <v>0.10578212552589446</v>
      </c>
      <c r="E108" s="44">
        <f t="shared" si="39"/>
        <v>0.15867318828884161</v>
      </c>
      <c r="F108" s="44">
        <f t="shared" si="39"/>
        <v>0.13457611464904709</v>
      </c>
      <c r="G108" s="44">
        <f t="shared" si="39"/>
        <v>1.1599453766664332E-2</v>
      </c>
      <c r="H108" s="44">
        <f t="shared" si="39"/>
        <v>4.6049250115358176E-3</v>
      </c>
      <c r="I108" s="44">
        <f t="shared" si="39"/>
        <v>4.7988412761907503E-2</v>
      </c>
      <c r="J108" s="44">
        <f t="shared" si="39"/>
        <v>5.4797550284797396E-3</v>
      </c>
      <c r="K108" s="44">
        <f t="shared" si="39"/>
        <v>3.8766195257500138E-3</v>
      </c>
      <c r="L108" s="44">
        <f t="shared" si="39"/>
        <v>2.6044197826104185E-3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11.08 Kampala-Entebbe</vt:lpstr>
      <vt:lpstr>11.08 Entebbe-Kampala</vt:lpstr>
      <vt:lpstr>12.08 Kampala-Entebbe</vt:lpstr>
      <vt:lpstr>12.08 Entebbe-Kampala</vt:lpstr>
      <vt:lpstr>13.08 Kampala-Entebbe</vt:lpstr>
      <vt:lpstr>13.08 Entebbe-Kampala</vt:lpstr>
      <vt:lpstr>14.08 Kampala-Entebbe</vt:lpstr>
      <vt:lpstr>14.08 Entebbe-Kampala</vt:lpstr>
      <vt:lpstr>15.08 Kampala-Entebbe 24hr</vt:lpstr>
      <vt:lpstr>15.08 Entebbe-Kampala 24 hr</vt:lpstr>
      <vt:lpstr>16.08 Kampala-Entebbe 24</vt:lpstr>
      <vt:lpstr>16.08 Entebbe-Kampala 24</vt:lpstr>
      <vt:lpstr>17.08 Kampala-Entebbe</vt:lpstr>
      <vt:lpstr>17.08 Entebbe-Kampala</vt:lpstr>
      <vt:lpstr>Avg KAMPALA-ENTEBBE</vt:lpstr>
      <vt:lpstr>Avg ENTEBBE-KAMPALA</vt:lpstr>
      <vt:lpstr>Avg Week KAMPALA-ENTEBBE-2Dir</vt:lpstr>
      <vt:lpstr>'11.08 Entebbe-Kampala'!Print_Area</vt:lpstr>
      <vt:lpstr>'11.08 Kampala-Entebbe'!Print_Area</vt:lpstr>
      <vt:lpstr>'12.08 Entebbe-Kampala'!Print_Area</vt:lpstr>
      <vt:lpstr>'12.08 Kampala-Entebbe'!Print_Area</vt:lpstr>
      <vt:lpstr>'13.08 Entebbe-Kampala'!Print_Area</vt:lpstr>
      <vt:lpstr>'13.08 Kampala-Entebbe'!Print_Area</vt:lpstr>
      <vt:lpstr>'14.08 Entebbe-Kampala'!Print_Area</vt:lpstr>
      <vt:lpstr>'14.08 Kampala-Entebbe'!Print_Area</vt:lpstr>
      <vt:lpstr>'15.08 Entebbe-Kampala 24 hr'!Print_Area</vt:lpstr>
      <vt:lpstr>'15.08 Kampala-Entebbe 24hr'!Print_Area</vt:lpstr>
      <vt:lpstr>'16.08 Entebbe-Kampala 24'!Print_Area</vt:lpstr>
      <vt:lpstr>'16.08 Kampala-Entebbe 24'!Print_Area</vt:lpstr>
      <vt:lpstr>'17.08 Entebbe-Kampala'!Print_Area</vt:lpstr>
      <vt:lpstr>'17.08 Kampala-Entebbe'!Print_Area</vt:lpstr>
      <vt:lpstr>'Avg ENTEBBE-KAMPALA'!Print_Area</vt:lpstr>
      <vt:lpstr>'Avg KAMPALA-ENTEBBE'!Print_Area</vt:lpstr>
      <vt:lpstr>'Avg Week KAMPALA-ENTEBBE-2Dir'!Print_Area</vt:lpstr>
      <vt:lpstr>'11.08 Entebbe-Kampala'!Print_Titles</vt:lpstr>
      <vt:lpstr>'11.08 Kampala-Entebbe'!Print_Titles</vt:lpstr>
      <vt:lpstr>'12.08 Entebbe-Kampala'!Print_Titles</vt:lpstr>
      <vt:lpstr>'12.08 Kampala-Entebbe'!Print_Titles</vt:lpstr>
      <vt:lpstr>'13.08 Entebbe-Kampala'!Print_Titles</vt:lpstr>
      <vt:lpstr>'13.08 Kampala-Entebbe'!Print_Titles</vt:lpstr>
      <vt:lpstr>'14.08 Entebbe-Kampala'!Print_Titles</vt:lpstr>
      <vt:lpstr>'14.08 Kampala-Entebbe'!Print_Titles</vt:lpstr>
      <vt:lpstr>'15.08 Entebbe-Kampala 24 hr'!Print_Titles</vt:lpstr>
      <vt:lpstr>'15.08 Kampala-Entebbe 24hr'!Print_Titles</vt:lpstr>
      <vt:lpstr>'16.08 Entebbe-Kampala 24'!Print_Titles</vt:lpstr>
      <vt:lpstr>'16.08 Kampala-Entebbe 24'!Print_Titles</vt:lpstr>
      <vt:lpstr>'17.08 Entebbe-Kampala'!Print_Titles</vt:lpstr>
      <vt:lpstr>'17.08 Kampala-Entebbe'!Print_Titles</vt:lpstr>
      <vt:lpstr>'Avg ENTEBBE-KAMPALA'!Print_Titles</vt:lpstr>
      <vt:lpstr>'Avg KAMPALA-ENTEBBE'!Print_Titles</vt:lpstr>
      <vt:lpstr>'Avg Week KAMPALA-ENTEBBE-2Dir'!Print_Titles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2020-04-08T15:06:23Z</dcterms:modified>
</cp:coreProperties>
</file>