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8d8dfbcd65d90f/Documentos/Estadistica/ActividadFinal/"/>
    </mc:Choice>
  </mc:AlternateContent>
  <xr:revisionPtr revIDLastSave="892" documentId="8_{E92A1BAC-7271-4CB5-B7A4-95D980284496}" xr6:coauthVersionLast="45" xr6:coauthVersionMax="45" xr10:uidLastSave="{BA1AE328-352A-4F6F-BE8C-87E1682F2201}"/>
  <bookViews>
    <workbookView xWindow="-108" yWindow="-108" windowWidth="23256" windowHeight="12576" xr2:uid="{00000000-000D-0000-FFFF-FFFF00000000}"/>
  </bookViews>
  <sheets>
    <sheet name="Combo_Datos" sheetId="1" r:id="rId1"/>
    <sheet name="Carne" sheetId="2" r:id="rId2"/>
    <sheet name="Carne Histograma" sheetId="11" r:id="rId3"/>
    <sheet name="Carne Percentil" sheetId="16" r:id="rId4"/>
    <sheet name="Salsa" sheetId="3" r:id="rId5"/>
    <sheet name="Salsa Histograma" sheetId="12" r:id="rId6"/>
    <sheet name="Salsa Percentil" sheetId="17" r:id="rId7"/>
    <sheet name="Carne Vs Salsa" sheetId="4" r:id="rId8"/>
    <sheet name="Análisis Reg Carne Vs Salsa" sheetId="15" r:id="rId9"/>
    <sheet name="Papas" sheetId="5" r:id="rId10"/>
    <sheet name="Refresco" sheetId="7" r:id="rId11"/>
    <sheet name="Tabla contigencia Papas Vs Refr" sheetId="8" r:id="rId12"/>
    <sheet name="Análisis Multivariable" sheetId="9" r:id="rId13"/>
  </sheets>
  <definedNames>
    <definedName name="_xlnm._FilterDatabase" localSheetId="1" hidden="1">Carne!$F$1:$G$498</definedName>
    <definedName name="_xlnm._FilterDatabase" localSheetId="4" hidden="1">Salsa!$F$1:$G$500</definedName>
    <definedName name="_xlchart.v1.0" hidden="1">Carne!$D$1</definedName>
    <definedName name="_xlchart.v1.1" hidden="1">Carne!$D$2:$D$501</definedName>
    <definedName name="_xlchart.v1.2" hidden="1">Salsa!$D$1</definedName>
    <definedName name="_xlchart.v1.3" hidden="1">Salsa!$D$2:$D$501</definedName>
  </definedNames>
  <calcPr calcId="191029"/>
  <pivotCaches>
    <pivotCache cacheId="0" r:id="rId14"/>
    <pivotCache cacheId="1" r:id="rId15"/>
    <pivotCache cacheId="2" r:id="rId16"/>
    <pivotCache cacheId="3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4" l="1"/>
  <c r="L49" i="4"/>
  <c r="L47" i="4"/>
  <c r="L46" i="4"/>
  <c r="L45" i="4"/>
  <c r="L44" i="4"/>
  <c r="C503" i="4"/>
  <c r="D503" i="4"/>
  <c r="E503" i="4"/>
  <c r="F503" i="4"/>
  <c r="G503" i="4"/>
  <c r="B503" i="4"/>
  <c r="C502" i="4"/>
  <c r="D502" i="4"/>
  <c r="E502" i="4"/>
  <c r="F502" i="4"/>
  <c r="G502" i="4"/>
  <c r="B50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G2" i="4"/>
  <c r="F2" i="4"/>
  <c r="E2" i="4"/>
  <c r="D2" i="4"/>
  <c r="L48" i="4" l="1"/>
  <c r="M1" i="4" l="1"/>
  <c r="G36" i="8"/>
  <c r="F36" i="8"/>
  <c r="H36" i="8"/>
  <c r="I36" i="8"/>
  <c r="I34" i="8"/>
  <c r="I33" i="8"/>
  <c r="H34" i="8"/>
  <c r="H35" i="8"/>
  <c r="G34" i="8"/>
  <c r="G35" i="8"/>
  <c r="G33" i="8"/>
  <c r="H33" i="8"/>
  <c r="F34" i="8"/>
  <c r="F35" i="8"/>
  <c r="F33" i="8"/>
  <c r="I35" i="8"/>
  <c r="I26" i="8"/>
  <c r="H26" i="8"/>
  <c r="G26" i="8"/>
  <c r="F26" i="8"/>
  <c r="I25" i="8"/>
  <c r="I24" i="8"/>
  <c r="I23" i="8"/>
  <c r="H24" i="8"/>
  <c r="H25" i="8"/>
  <c r="G24" i="8"/>
  <c r="G25" i="8"/>
  <c r="F24" i="8"/>
  <c r="F25" i="8"/>
  <c r="G23" i="8"/>
  <c r="H23" i="8"/>
  <c r="F23" i="8"/>
  <c r="H16" i="8" l="1"/>
  <c r="F16" i="8"/>
  <c r="G16" i="8"/>
  <c r="I16" i="8"/>
  <c r="I15" i="8"/>
  <c r="I14" i="8"/>
  <c r="I13" i="8"/>
  <c r="E14" i="7"/>
  <c r="F12" i="7" s="1"/>
  <c r="E14" i="5"/>
  <c r="F12" i="5" s="1"/>
  <c r="L1" i="4"/>
  <c r="X17" i="3"/>
  <c r="X11" i="3"/>
  <c r="X12" i="3"/>
  <c r="X13" i="3"/>
  <c r="X14" i="3"/>
  <c r="X15" i="3"/>
  <c r="X16" i="3"/>
  <c r="X10" i="3"/>
  <c r="W11" i="3"/>
  <c r="W12" i="3"/>
  <c r="W13" i="3"/>
  <c r="W14" i="3"/>
  <c r="W15" i="3"/>
  <c r="W16" i="3"/>
  <c r="W17" i="3"/>
  <c r="W10" i="3"/>
  <c r="U18" i="3"/>
  <c r="V17" i="3"/>
  <c r="U17" i="3"/>
  <c r="T17" i="3"/>
  <c r="S17" i="3"/>
  <c r="R17" i="3"/>
  <c r="Q17" i="3"/>
  <c r="P17" i="3"/>
  <c r="N17" i="3"/>
  <c r="O17" i="3" s="1"/>
  <c r="B25" i="3"/>
  <c r="B24" i="3"/>
  <c r="N4" i="3"/>
  <c r="N3" i="3"/>
  <c r="B25" i="2"/>
  <c r="B24" i="2"/>
  <c r="N4" i="2"/>
  <c r="N3" i="2"/>
  <c r="F13" i="5" l="1"/>
  <c r="F11" i="5"/>
  <c r="F14" i="5" s="1"/>
  <c r="F11" i="7"/>
  <c r="F13" i="7"/>
  <c r="F14" i="7" s="1"/>
  <c r="G501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2" i="3"/>
  <c r="B30" i="3"/>
  <c r="J167" i="3" s="1"/>
  <c r="K167" i="3" s="1"/>
  <c r="B29" i="3"/>
  <c r="B28" i="3"/>
  <c r="B23" i="3"/>
  <c r="B21" i="3"/>
  <c r="B20" i="3"/>
  <c r="J19" i="3"/>
  <c r="K19" i="3" s="1"/>
  <c r="J17" i="3"/>
  <c r="K17" i="3" s="1"/>
  <c r="J14" i="3"/>
  <c r="K14" i="3" s="1"/>
  <c r="J12" i="3"/>
  <c r="K12" i="3" s="1"/>
  <c r="J11" i="3"/>
  <c r="K11" i="3" s="1"/>
  <c r="O10" i="3"/>
  <c r="J9" i="3"/>
  <c r="K9" i="3" s="1"/>
  <c r="J8" i="3"/>
  <c r="K8" i="3" s="1"/>
  <c r="J6" i="3"/>
  <c r="K6" i="3" s="1"/>
  <c r="J5" i="3"/>
  <c r="K5" i="3" s="1"/>
  <c r="N2" i="3"/>
  <c r="J2" i="3"/>
  <c r="B33" i="2"/>
  <c r="K502" i="2"/>
  <c r="B31" i="2" s="1"/>
  <c r="B32" i="2" s="1"/>
  <c r="B29" i="2"/>
  <c r="B3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W17" i="2"/>
  <c r="X11" i="2"/>
  <c r="X12" i="2"/>
  <c r="X13" i="2"/>
  <c r="X14" i="2"/>
  <c r="X15" i="2"/>
  <c r="X16" i="2"/>
  <c r="X10" i="2"/>
  <c r="W11" i="2"/>
  <c r="W12" i="2"/>
  <c r="W13" i="2"/>
  <c r="W14" i="2"/>
  <c r="W15" i="2"/>
  <c r="W16" i="2"/>
  <c r="W10" i="2"/>
  <c r="U17" i="2"/>
  <c r="G2" i="2"/>
  <c r="N11" i="3" l="1"/>
  <c r="R10" i="3" s="1"/>
  <c r="O2" i="3"/>
  <c r="J27" i="3"/>
  <c r="K27" i="3" s="1"/>
  <c r="J44" i="3"/>
  <c r="K44" i="3" s="1"/>
  <c r="J3" i="3"/>
  <c r="K3" i="3" s="1"/>
  <c r="J7" i="3"/>
  <c r="K7" i="3" s="1"/>
  <c r="J13" i="3"/>
  <c r="K13" i="3" s="1"/>
  <c r="J23" i="3"/>
  <c r="K23" i="3" s="1"/>
  <c r="J33" i="3"/>
  <c r="K33" i="3" s="1"/>
  <c r="J46" i="3"/>
  <c r="K46" i="3" s="1"/>
  <c r="J48" i="3"/>
  <c r="K48" i="3" s="1"/>
  <c r="J34" i="3"/>
  <c r="K34" i="3" s="1"/>
  <c r="J50" i="3"/>
  <c r="K50" i="3" s="1"/>
  <c r="B22" i="3"/>
  <c r="J24" i="3"/>
  <c r="K24" i="3" s="1"/>
  <c r="J29" i="3"/>
  <c r="K29" i="3" s="1"/>
  <c r="J36" i="3"/>
  <c r="K36" i="3" s="1"/>
  <c r="J54" i="3"/>
  <c r="K54" i="3" s="1"/>
  <c r="J20" i="3"/>
  <c r="K20" i="3" s="1"/>
  <c r="J4" i="3"/>
  <c r="K4" i="3" s="1"/>
  <c r="J10" i="3"/>
  <c r="K10" i="3" s="1"/>
  <c r="J15" i="3"/>
  <c r="K15" i="3" s="1"/>
  <c r="J16" i="3"/>
  <c r="K16" i="3" s="1"/>
  <c r="J21" i="3"/>
  <c r="K21" i="3" s="1"/>
  <c r="J25" i="3"/>
  <c r="K25" i="3" s="1"/>
  <c r="J38" i="3"/>
  <c r="K38" i="3" s="1"/>
  <c r="J56" i="3"/>
  <c r="K56" i="3" s="1"/>
  <c r="J40" i="3"/>
  <c r="K40" i="3" s="1"/>
  <c r="J58" i="3"/>
  <c r="K58" i="3" s="1"/>
  <c r="J22" i="3"/>
  <c r="K22" i="3" s="1"/>
  <c r="J26" i="3"/>
  <c r="K26" i="3" s="1"/>
  <c r="J31" i="3"/>
  <c r="K31" i="3" s="1"/>
  <c r="J42" i="3"/>
  <c r="K42" i="3" s="1"/>
  <c r="J66" i="3"/>
  <c r="K66" i="3" s="1"/>
  <c r="J28" i="3"/>
  <c r="K28" i="3" s="1"/>
  <c r="J30" i="3"/>
  <c r="K30" i="3" s="1"/>
  <c r="J32" i="3"/>
  <c r="K32" i="3" s="1"/>
  <c r="J37" i="3"/>
  <c r="K37" i="3" s="1"/>
  <c r="J45" i="3"/>
  <c r="K45" i="3" s="1"/>
  <c r="J53" i="3"/>
  <c r="K53" i="3" s="1"/>
  <c r="J61" i="3"/>
  <c r="K61" i="3" s="1"/>
  <c r="J69" i="3"/>
  <c r="K69" i="3" s="1"/>
  <c r="J77" i="3"/>
  <c r="K77" i="3" s="1"/>
  <c r="J85" i="3"/>
  <c r="K85" i="3" s="1"/>
  <c r="J93" i="3"/>
  <c r="K93" i="3" s="1"/>
  <c r="J101" i="3"/>
  <c r="K101" i="3" s="1"/>
  <c r="J109" i="3"/>
  <c r="K109" i="3" s="1"/>
  <c r="J117" i="3"/>
  <c r="K117" i="3" s="1"/>
  <c r="J125" i="3"/>
  <c r="K125" i="3" s="1"/>
  <c r="J133" i="3"/>
  <c r="K133" i="3" s="1"/>
  <c r="J141" i="3"/>
  <c r="K141" i="3" s="1"/>
  <c r="J149" i="3"/>
  <c r="K149" i="3" s="1"/>
  <c r="J157" i="3"/>
  <c r="K157" i="3" s="1"/>
  <c r="J165" i="3"/>
  <c r="K165" i="3" s="1"/>
  <c r="J168" i="3"/>
  <c r="K168" i="3" s="1"/>
  <c r="J195" i="3"/>
  <c r="K195" i="3" s="1"/>
  <c r="J227" i="3"/>
  <c r="K227" i="3" s="1"/>
  <c r="J259" i="3"/>
  <c r="K259" i="3" s="1"/>
  <c r="J291" i="3"/>
  <c r="K291" i="3" s="1"/>
  <c r="J64" i="3"/>
  <c r="K64" i="3" s="1"/>
  <c r="J72" i="3"/>
  <c r="K72" i="3" s="1"/>
  <c r="J80" i="3"/>
  <c r="K80" i="3" s="1"/>
  <c r="J88" i="3"/>
  <c r="K88" i="3" s="1"/>
  <c r="J96" i="3"/>
  <c r="K96" i="3" s="1"/>
  <c r="J104" i="3"/>
  <c r="K104" i="3" s="1"/>
  <c r="J112" i="3"/>
  <c r="K112" i="3" s="1"/>
  <c r="J120" i="3"/>
  <c r="K120" i="3" s="1"/>
  <c r="J128" i="3"/>
  <c r="K128" i="3" s="1"/>
  <c r="J136" i="3"/>
  <c r="K136" i="3" s="1"/>
  <c r="J144" i="3"/>
  <c r="K144" i="3" s="1"/>
  <c r="J152" i="3"/>
  <c r="K152" i="3" s="1"/>
  <c r="J160" i="3"/>
  <c r="K160" i="3" s="1"/>
  <c r="P10" i="3"/>
  <c r="K2" i="3"/>
  <c r="J18" i="3"/>
  <c r="K18" i="3" s="1"/>
  <c r="J35" i="3"/>
  <c r="K35" i="3" s="1"/>
  <c r="J43" i="3"/>
  <c r="K43" i="3" s="1"/>
  <c r="J51" i="3"/>
  <c r="K51" i="3" s="1"/>
  <c r="J59" i="3"/>
  <c r="K59" i="3" s="1"/>
  <c r="J67" i="3"/>
  <c r="K67" i="3" s="1"/>
  <c r="J75" i="3"/>
  <c r="K75" i="3" s="1"/>
  <c r="J83" i="3"/>
  <c r="K83" i="3" s="1"/>
  <c r="J91" i="3"/>
  <c r="K91" i="3" s="1"/>
  <c r="J99" i="3"/>
  <c r="K99" i="3" s="1"/>
  <c r="J107" i="3"/>
  <c r="K107" i="3" s="1"/>
  <c r="J115" i="3"/>
  <c r="K115" i="3" s="1"/>
  <c r="J123" i="3"/>
  <c r="K123" i="3" s="1"/>
  <c r="J131" i="3"/>
  <c r="K131" i="3" s="1"/>
  <c r="J139" i="3"/>
  <c r="K139" i="3" s="1"/>
  <c r="J147" i="3"/>
  <c r="K147" i="3" s="1"/>
  <c r="J155" i="3"/>
  <c r="K155" i="3" s="1"/>
  <c r="J163" i="3"/>
  <c r="K163" i="3" s="1"/>
  <c r="J203" i="3"/>
  <c r="K203" i="3" s="1"/>
  <c r="J235" i="3"/>
  <c r="K235" i="3" s="1"/>
  <c r="J267" i="3"/>
  <c r="K267" i="3" s="1"/>
  <c r="J62" i="3"/>
  <c r="K62" i="3" s="1"/>
  <c r="J70" i="3"/>
  <c r="K70" i="3" s="1"/>
  <c r="J78" i="3"/>
  <c r="K78" i="3" s="1"/>
  <c r="J86" i="3"/>
  <c r="K86" i="3" s="1"/>
  <c r="J94" i="3"/>
  <c r="K94" i="3" s="1"/>
  <c r="J102" i="3"/>
  <c r="K102" i="3" s="1"/>
  <c r="J110" i="3"/>
  <c r="K110" i="3" s="1"/>
  <c r="J118" i="3"/>
  <c r="K118" i="3" s="1"/>
  <c r="J126" i="3"/>
  <c r="K126" i="3" s="1"/>
  <c r="J134" i="3"/>
  <c r="K134" i="3" s="1"/>
  <c r="J142" i="3"/>
  <c r="K142" i="3" s="1"/>
  <c r="J150" i="3"/>
  <c r="K150" i="3" s="1"/>
  <c r="J158" i="3"/>
  <c r="K158" i="3" s="1"/>
  <c r="J166" i="3"/>
  <c r="K166" i="3" s="1"/>
  <c r="J173" i="3"/>
  <c r="K173" i="3" s="1"/>
  <c r="O11" i="3"/>
  <c r="J41" i="3"/>
  <c r="K41" i="3" s="1"/>
  <c r="J49" i="3"/>
  <c r="K49" i="3" s="1"/>
  <c r="J57" i="3"/>
  <c r="K57" i="3" s="1"/>
  <c r="J65" i="3"/>
  <c r="K65" i="3" s="1"/>
  <c r="J73" i="3"/>
  <c r="K73" i="3" s="1"/>
  <c r="J81" i="3"/>
  <c r="K81" i="3" s="1"/>
  <c r="J89" i="3"/>
  <c r="K89" i="3" s="1"/>
  <c r="J97" i="3"/>
  <c r="K97" i="3" s="1"/>
  <c r="J105" i="3"/>
  <c r="K105" i="3" s="1"/>
  <c r="J113" i="3"/>
  <c r="K113" i="3" s="1"/>
  <c r="J121" i="3"/>
  <c r="K121" i="3" s="1"/>
  <c r="J129" i="3"/>
  <c r="K129" i="3" s="1"/>
  <c r="J137" i="3"/>
  <c r="K137" i="3" s="1"/>
  <c r="J145" i="3"/>
  <c r="K145" i="3" s="1"/>
  <c r="J153" i="3"/>
  <c r="K153" i="3" s="1"/>
  <c r="J161" i="3"/>
  <c r="K161" i="3" s="1"/>
  <c r="J170" i="3"/>
  <c r="K170" i="3" s="1"/>
  <c r="J179" i="3"/>
  <c r="K179" i="3" s="1"/>
  <c r="J211" i="3"/>
  <c r="K211" i="3" s="1"/>
  <c r="J243" i="3"/>
  <c r="K243" i="3" s="1"/>
  <c r="J275" i="3"/>
  <c r="K275" i="3" s="1"/>
  <c r="J52" i="3"/>
  <c r="K52" i="3" s="1"/>
  <c r="J60" i="3"/>
  <c r="K60" i="3" s="1"/>
  <c r="J68" i="3"/>
  <c r="K68" i="3" s="1"/>
  <c r="J76" i="3"/>
  <c r="K76" i="3" s="1"/>
  <c r="J84" i="3"/>
  <c r="K84" i="3" s="1"/>
  <c r="J92" i="3"/>
  <c r="K92" i="3" s="1"/>
  <c r="J100" i="3"/>
  <c r="K100" i="3" s="1"/>
  <c r="J108" i="3"/>
  <c r="K108" i="3" s="1"/>
  <c r="J116" i="3"/>
  <c r="K116" i="3" s="1"/>
  <c r="J124" i="3"/>
  <c r="K124" i="3" s="1"/>
  <c r="J132" i="3"/>
  <c r="K132" i="3" s="1"/>
  <c r="J140" i="3"/>
  <c r="K140" i="3" s="1"/>
  <c r="J148" i="3"/>
  <c r="K148" i="3" s="1"/>
  <c r="J156" i="3"/>
  <c r="K156" i="3" s="1"/>
  <c r="J164" i="3"/>
  <c r="K164" i="3" s="1"/>
  <c r="J496" i="3"/>
  <c r="K496" i="3" s="1"/>
  <c r="J488" i="3"/>
  <c r="K488" i="3" s="1"/>
  <c r="J480" i="3"/>
  <c r="K480" i="3" s="1"/>
  <c r="J472" i="3"/>
  <c r="K472" i="3" s="1"/>
  <c r="J464" i="3"/>
  <c r="K464" i="3" s="1"/>
  <c r="J456" i="3"/>
  <c r="K456" i="3" s="1"/>
  <c r="J448" i="3"/>
  <c r="K448" i="3" s="1"/>
  <c r="J440" i="3"/>
  <c r="K440" i="3" s="1"/>
  <c r="J432" i="3"/>
  <c r="K432" i="3" s="1"/>
  <c r="J424" i="3"/>
  <c r="K424" i="3" s="1"/>
  <c r="J416" i="3"/>
  <c r="K416" i="3" s="1"/>
  <c r="J408" i="3"/>
  <c r="K408" i="3" s="1"/>
  <c r="J400" i="3"/>
  <c r="K400" i="3" s="1"/>
  <c r="J392" i="3"/>
  <c r="K392" i="3" s="1"/>
  <c r="J384" i="3"/>
  <c r="K384" i="3" s="1"/>
  <c r="J376" i="3"/>
  <c r="K376" i="3" s="1"/>
  <c r="J368" i="3"/>
  <c r="K368" i="3" s="1"/>
  <c r="J360" i="3"/>
  <c r="K360" i="3" s="1"/>
  <c r="J352" i="3"/>
  <c r="K352" i="3" s="1"/>
  <c r="J344" i="3"/>
  <c r="K344" i="3" s="1"/>
  <c r="J336" i="3"/>
  <c r="K336" i="3" s="1"/>
  <c r="J328" i="3"/>
  <c r="K328" i="3" s="1"/>
  <c r="J320" i="3"/>
  <c r="K320" i="3" s="1"/>
  <c r="J312" i="3"/>
  <c r="K312" i="3" s="1"/>
  <c r="J304" i="3"/>
  <c r="K304" i="3" s="1"/>
  <c r="J296" i="3"/>
  <c r="K296" i="3" s="1"/>
  <c r="J288" i="3"/>
  <c r="K288" i="3" s="1"/>
  <c r="J280" i="3"/>
  <c r="K280" i="3" s="1"/>
  <c r="J272" i="3"/>
  <c r="K272" i="3" s="1"/>
  <c r="J264" i="3"/>
  <c r="K264" i="3" s="1"/>
  <c r="J256" i="3"/>
  <c r="K256" i="3" s="1"/>
  <c r="J248" i="3"/>
  <c r="K248" i="3" s="1"/>
  <c r="J240" i="3"/>
  <c r="K240" i="3" s="1"/>
  <c r="J232" i="3"/>
  <c r="K232" i="3" s="1"/>
  <c r="J224" i="3"/>
  <c r="K224" i="3" s="1"/>
  <c r="J216" i="3"/>
  <c r="K216" i="3" s="1"/>
  <c r="J208" i="3"/>
  <c r="K208" i="3" s="1"/>
  <c r="J200" i="3"/>
  <c r="K200" i="3" s="1"/>
  <c r="J192" i="3"/>
  <c r="K192" i="3" s="1"/>
  <c r="J184" i="3"/>
  <c r="K184" i="3" s="1"/>
  <c r="J176" i="3"/>
  <c r="K176" i="3" s="1"/>
  <c r="J493" i="3"/>
  <c r="K493" i="3" s="1"/>
  <c r="J485" i="3"/>
  <c r="K485" i="3" s="1"/>
  <c r="J477" i="3"/>
  <c r="K477" i="3" s="1"/>
  <c r="J469" i="3"/>
  <c r="K469" i="3" s="1"/>
  <c r="J461" i="3"/>
  <c r="K461" i="3" s="1"/>
  <c r="J453" i="3"/>
  <c r="K453" i="3" s="1"/>
  <c r="J445" i="3"/>
  <c r="K445" i="3" s="1"/>
  <c r="J437" i="3"/>
  <c r="K437" i="3" s="1"/>
  <c r="J429" i="3"/>
  <c r="K429" i="3" s="1"/>
  <c r="J421" i="3"/>
  <c r="K421" i="3" s="1"/>
  <c r="J413" i="3"/>
  <c r="K413" i="3" s="1"/>
  <c r="J405" i="3"/>
  <c r="K405" i="3" s="1"/>
  <c r="J397" i="3"/>
  <c r="K397" i="3" s="1"/>
  <c r="J389" i="3"/>
  <c r="K389" i="3" s="1"/>
  <c r="J381" i="3"/>
  <c r="K381" i="3" s="1"/>
  <c r="J373" i="3"/>
  <c r="K373" i="3" s="1"/>
  <c r="J365" i="3"/>
  <c r="K365" i="3" s="1"/>
  <c r="J357" i="3"/>
  <c r="K357" i="3" s="1"/>
  <c r="J349" i="3"/>
  <c r="K349" i="3" s="1"/>
  <c r="J341" i="3"/>
  <c r="K341" i="3" s="1"/>
  <c r="J333" i="3"/>
  <c r="K333" i="3" s="1"/>
  <c r="J325" i="3"/>
  <c r="K325" i="3" s="1"/>
  <c r="J317" i="3"/>
  <c r="K317" i="3" s="1"/>
  <c r="J309" i="3"/>
  <c r="K309" i="3" s="1"/>
  <c r="J301" i="3"/>
  <c r="K301" i="3" s="1"/>
  <c r="J293" i="3"/>
  <c r="K293" i="3" s="1"/>
  <c r="J285" i="3"/>
  <c r="K285" i="3" s="1"/>
  <c r="J277" i="3"/>
  <c r="K277" i="3" s="1"/>
  <c r="J269" i="3"/>
  <c r="K269" i="3" s="1"/>
  <c r="J261" i="3"/>
  <c r="K261" i="3" s="1"/>
  <c r="J253" i="3"/>
  <c r="K253" i="3" s="1"/>
  <c r="J245" i="3"/>
  <c r="K245" i="3" s="1"/>
  <c r="J237" i="3"/>
  <c r="K237" i="3" s="1"/>
  <c r="J229" i="3"/>
  <c r="K229" i="3" s="1"/>
  <c r="J221" i="3"/>
  <c r="K221" i="3" s="1"/>
  <c r="J213" i="3"/>
  <c r="K213" i="3" s="1"/>
  <c r="J205" i="3"/>
  <c r="K205" i="3" s="1"/>
  <c r="J197" i="3"/>
  <c r="K197" i="3" s="1"/>
  <c r="J189" i="3"/>
  <c r="K189" i="3" s="1"/>
  <c r="J181" i="3"/>
  <c r="K181" i="3" s="1"/>
  <c r="J498" i="3"/>
  <c r="K498" i="3" s="1"/>
  <c r="J490" i="3"/>
  <c r="K490" i="3" s="1"/>
  <c r="J482" i="3"/>
  <c r="K482" i="3" s="1"/>
  <c r="J474" i="3"/>
  <c r="K474" i="3" s="1"/>
  <c r="J466" i="3"/>
  <c r="K466" i="3" s="1"/>
  <c r="J458" i="3"/>
  <c r="K458" i="3" s="1"/>
  <c r="J450" i="3"/>
  <c r="K450" i="3" s="1"/>
  <c r="J442" i="3"/>
  <c r="K442" i="3" s="1"/>
  <c r="J434" i="3"/>
  <c r="K434" i="3" s="1"/>
  <c r="J426" i="3"/>
  <c r="K426" i="3" s="1"/>
  <c r="J418" i="3"/>
  <c r="K418" i="3" s="1"/>
  <c r="J410" i="3"/>
  <c r="K410" i="3" s="1"/>
  <c r="J402" i="3"/>
  <c r="K402" i="3" s="1"/>
  <c r="J394" i="3"/>
  <c r="K394" i="3" s="1"/>
  <c r="J386" i="3"/>
  <c r="K386" i="3" s="1"/>
  <c r="J378" i="3"/>
  <c r="K378" i="3" s="1"/>
  <c r="J370" i="3"/>
  <c r="K370" i="3" s="1"/>
  <c r="J362" i="3"/>
  <c r="K362" i="3" s="1"/>
  <c r="J354" i="3"/>
  <c r="K354" i="3" s="1"/>
  <c r="J346" i="3"/>
  <c r="K346" i="3" s="1"/>
  <c r="J338" i="3"/>
  <c r="K338" i="3" s="1"/>
  <c r="J330" i="3"/>
  <c r="K330" i="3" s="1"/>
  <c r="J322" i="3"/>
  <c r="K322" i="3" s="1"/>
  <c r="J314" i="3"/>
  <c r="K314" i="3" s="1"/>
  <c r="J306" i="3"/>
  <c r="K306" i="3" s="1"/>
  <c r="J298" i="3"/>
  <c r="K298" i="3" s="1"/>
  <c r="J290" i="3"/>
  <c r="K290" i="3" s="1"/>
  <c r="J282" i="3"/>
  <c r="K282" i="3" s="1"/>
  <c r="J274" i="3"/>
  <c r="K274" i="3" s="1"/>
  <c r="J266" i="3"/>
  <c r="K266" i="3" s="1"/>
  <c r="J258" i="3"/>
  <c r="K258" i="3" s="1"/>
  <c r="J250" i="3"/>
  <c r="K250" i="3" s="1"/>
  <c r="J242" i="3"/>
  <c r="K242" i="3" s="1"/>
  <c r="J234" i="3"/>
  <c r="K234" i="3" s="1"/>
  <c r="J226" i="3"/>
  <c r="K226" i="3" s="1"/>
  <c r="J218" i="3"/>
  <c r="K218" i="3" s="1"/>
  <c r="J210" i="3"/>
  <c r="K210" i="3" s="1"/>
  <c r="J202" i="3"/>
  <c r="K202" i="3" s="1"/>
  <c r="J194" i="3"/>
  <c r="K194" i="3" s="1"/>
  <c r="J186" i="3"/>
  <c r="K186" i="3" s="1"/>
  <c r="J178" i="3"/>
  <c r="K178" i="3" s="1"/>
  <c r="J501" i="3"/>
  <c r="K501" i="3" s="1"/>
  <c r="J495" i="3"/>
  <c r="K495" i="3" s="1"/>
  <c r="J487" i="3"/>
  <c r="K487" i="3" s="1"/>
  <c r="J479" i="3"/>
  <c r="K479" i="3" s="1"/>
  <c r="J471" i="3"/>
  <c r="K471" i="3" s="1"/>
  <c r="J463" i="3"/>
  <c r="K463" i="3" s="1"/>
  <c r="J455" i="3"/>
  <c r="K455" i="3" s="1"/>
  <c r="J447" i="3"/>
  <c r="K447" i="3" s="1"/>
  <c r="J439" i="3"/>
  <c r="K439" i="3" s="1"/>
  <c r="J431" i="3"/>
  <c r="K431" i="3" s="1"/>
  <c r="J423" i="3"/>
  <c r="K423" i="3" s="1"/>
  <c r="J415" i="3"/>
  <c r="K415" i="3" s="1"/>
  <c r="J407" i="3"/>
  <c r="K407" i="3" s="1"/>
  <c r="J399" i="3"/>
  <c r="K399" i="3" s="1"/>
  <c r="J391" i="3"/>
  <c r="K391" i="3" s="1"/>
  <c r="J383" i="3"/>
  <c r="K383" i="3" s="1"/>
  <c r="J375" i="3"/>
  <c r="K375" i="3" s="1"/>
  <c r="J367" i="3"/>
  <c r="K367" i="3" s="1"/>
  <c r="J359" i="3"/>
  <c r="K359" i="3" s="1"/>
  <c r="J351" i="3"/>
  <c r="K351" i="3" s="1"/>
  <c r="J343" i="3"/>
  <c r="K343" i="3" s="1"/>
  <c r="J335" i="3"/>
  <c r="K335" i="3" s="1"/>
  <c r="J327" i="3"/>
  <c r="K327" i="3" s="1"/>
  <c r="J319" i="3"/>
  <c r="K319" i="3" s="1"/>
  <c r="J311" i="3"/>
  <c r="K311" i="3" s="1"/>
  <c r="J303" i="3"/>
  <c r="K303" i="3" s="1"/>
  <c r="J295" i="3"/>
  <c r="K295" i="3" s="1"/>
  <c r="J287" i="3"/>
  <c r="K287" i="3" s="1"/>
  <c r="J279" i="3"/>
  <c r="K279" i="3" s="1"/>
  <c r="J271" i="3"/>
  <c r="K271" i="3" s="1"/>
  <c r="J263" i="3"/>
  <c r="K263" i="3" s="1"/>
  <c r="J255" i="3"/>
  <c r="K255" i="3" s="1"/>
  <c r="J247" i="3"/>
  <c r="K247" i="3" s="1"/>
  <c r="J239" i="3"/>
  <c r="K239" i="3" s="1"/>
  <c r="J231" i="3"/>
  <c r="K231" i="3" s="1"/>
  <c r="J223" i="3"/>
  <c r="K223" i="3" s="1"/>
  <c r="J215" i="3"/>
  <c r="K215" i="3" s="1"/>
  <c r="J207" i="3"/>
  <c r="K207" i="3" s="1"/>
  <c r="J199" i="3"/>
  <c r="K199" i="3" s="1"/>
  <c r="J191" i="3"/>
  <c r="K191" i="3" s="1"/>
  <c r="J183" i="3"/>
  <c r="K183" i="3" s="1"/>
  <c r="J492" i="3"/>
  <c r="K492" i="3" s="1"/>
  <c r="J484" i="3"/>
  <c r="K484" i="3" s="1"/>
  <c r="J476" i="3"/>
  <c r="K476" i="3" s="1"/>
  <c r="J468" i="3"/>
  <c r="K468" i="3" s="1"/>
  <c r="J460" i="3"/>
  <c r="K460" i="3" s="1"/>
  <c r="J452" i="3"/>
  <c r="K452" i="3" s="1"/>
  <c r="J444" i="3"/>
  <c r="K444" i="3" s="1"/>
  <c r="J436" i="3"/>
  <c r="K436" i="3" s="1"/>
  <c r="J428" i="3"/>
  <c r="K428" i="3" s="1"/>
  <c r="J420" i="3"/>
  <c r="K420" i="3" s="1"/>
  <c r="J412" i="3"/>
  <c r="K412" i="3" s="1"/>
  <c r="J404" i="3"/>
  <c r="K404" i="3" s="1"/>
  <c r="J396" i="3"/>
  <c r="K396" i="3" s="1"/>
  <c r="J388" i="3"/>
  <c r="K388" i="3" s="1"/>
  <c r="J380" i="3"/>
  <c r="K380" i="3" s="1"/>
  <c r="J372" i="3"/>
  <c r="K372" i="3" s="1"/>
  <c r="J364" i="3"/>
  <c r="K364" i="3" s="1"/>
  <c r="J356" i="3"/>
  <c r="K356" i="3" s="1"/>
  <c r="J348" i="3"/>
  <c r="K348" i="3" s="1"/>
  <c r="J340" i="3"/>
  <c r="K340" i="3" s="1"/>
  <c r="J332" i="3"/>
  <c r="K332" i="3" s="1"/>
  <c r="J324" i="3"/>
  <c r="K324" i="3" s="1"/>
  <c r="J316" i="3"/>
  <c r="K316" i="3" s="1"/>
  <c r="J308" i="3"/>
  <c r="K308" i="3" s="1"/>
  <c r="J300" i="3"/>
  <c r="K300" i="3" s="1"/>
  <c r="J292" i="3"/>
  <c r="K292" i="3" s="1"/>
  <c r="J284" i="3"/>
  <c r="K284" i="3" s="1"/>
  <c r="J276" i="3"/>
  <c r="K276" i="3" s="1"/>
  <c r="J268" i="3"/>
  <c r="K268" i="3" s="1"/>
  <c r="J260" i="3"/>
  <c r="K260" i="3" s="1"/>
  <c r="J252" i="3"/>
  <c r="K252" i="3" s="1"/>
  <c r="J244" i="3"/>
  <c r="K244" i="3" s="1"/>
  <c r="J236" i="3"/>
  <c r="K236" i="3" s="1"/>
  <c r="J228" i="3"/>
  <c r="K228" i="3" s="1"/>
  <c r="J220" i="3"/>
  <c r="K220" i="3" s="1"/>
  <c r="J212" i="3"/>
  <c r="K212" i="3" s="1"/>
  <c r="J204" i="3"/>
  <c r="K204" i="3" s="1"/>
  <c r="J196" i="3"/>
  <c r="K196" i="3" s="1"/>
  <c r="J188" i="3"/>
  <c r="K188" i="3" s="1"/>
  <c r="J180" i="3"/>
  <c r="K180" i="3" s="1"/>
  <c r="J172" i="3"/>
  <c r="K172" i="3" s="1"/>
  <c r="J500" i="3"/>
  <c r="K500" i="3" s="1"/>
  <c r="J497" i="3"/>
  <c r="K497" i="3" s="1"/>
  <c r="J489" i="3"/>
  <c r="K489" i="3" s="1"/>
  <c r="J481" i="3"/>
  <c r="K481" i="3" s="1"/>
  <c r="J473" i="3"/>
  <c r="K473" i="3" s="1"/>
  <c r="J465" i="3"/>
  <c r="K465" i="3" s="1"/>
  <c r="J457" i="3"/>
  <c r="K457" i="3" s="1"/>
  <c r="J449" i="3"/>
  <c r="K449" i="3" s="1"/>
  <c r="J441" i="3"/>
  <c r="K441" i="3" s="1"/>
  <c r="J433" i="3"/>
  <c r="K433" i="3" s="1"/>
  <c r="J425" i="3"/>
  <c r="K425" i="3" s="1"/>
  <c r="J417" i="3"/>
  <c r="K417" i="3" s="1"/>
  <c r="J409" i="3"/>
  <c r="K409" i="3" s="1"/>
  <c r="J401" i="3"/>
  <c r="K401" i="3" s="1"/>
  <c r="J393" i="3"/>
  <c r="K393" i="3" s="1"/>
  <c r="J385" i="3"/>
  <c r="K385" i="3" s="1"/>
  <c r="J377" i="3"/>
  <c r="K377" i="3" s="1"/>
  <c r="J369" i="3"/>
  <c r="K369" i="3" s="1"/>
  <c r="J361" i="3"/>
  <c r="K361" i="3" s="1"/>
  <c r="J353" i="3"/>
  <c r="K353" i="3" s="1"/>
  <c r="J345" i="3"/>
  <c r="K345" i="3" s="1"/>
  <c r="J337" i="3"/>
  <c r="K337" i="3" s="1"/>
  <c r="J329" i="3"/>
  <c r="K329" i="3" s="1"/>
  <c r="J321" i="3"/>
  <c r="K321" i="3" s="1"/>
  <c r="J313" i="3"/>
  <c r="K313" i="3" s="1"/>
  <c r="J305" i="3"/>
  <c r="K305" i="3" s="1"/>
  <c r="J297" i="3"/>
  <c r="K297" i="3" s="1"/>
  <c r="J289" i="3"/>
  <c r="K289" i="3" s="1"/>
  <c r="J281" i="3"/>
  <c r="K281" i="3" s="1"/>
  <c r="J273" i="3"/>
  <c r="K273" i="3" s="1"/>
  <c r="J265" i="3"/>
  <c r="K265" i="3" s="1"/>
  <c r="J257" i="3"/>
  <c r="K257" i="3" s="1"/>
  <c r="J249" i="3"/>
  <c r="K249" i="3" s="1"/>
  <c r="J241" i="3"/>
  <c r="K241" i="3" s="1"/>
  <c r="J233" i="3"/>
  <c r="K233" i="3" s="1"/>
  <c r="J225" i="3"/>
  <c r="K225" i="3" s="1"/>
  <c r="J217" i="3"/>
  <c r="K217" i="3" s="1"/>
  <c r="J209" i="3"/>
  <c r="K209" i="3" s="1"/>
  <c r="J201" i="3"/>
  <c r="K201" i="3" s="1"/>
  <c r="J193" i="3"/>
  <c r="K193" i="3" s="1"/>
  <c r="J185" i="3"/>
  <c r="K185" i="3" s="1"/>
  <c r="J177" i="3"/>
  <c r="K177" i="3" s="1"/>
  <c r="J169" i="3"/>
  <c r="K169" i="3" s="1"/>
  <c r="J494" i="3"/>
  <c r="K494" i="3" s="1"/>
  <c r="J486" i="3"/>
  <c r="K486" i="3" s="1"/>
  <c r="J478" i="3"/>
  <c r="K478" i="3" s="1"/>
  <c r="J470" i="3"/>
  <c r="K470" i="3" s="1"/>
  <c r="J462" i="3"/>
  <c r="K462" i="3" s="1"/>
  <c r="J454" i="3"/>
  <c r="K454" i="3" s="1"/>
  <c r="J446" i="3"/>
  <c r="K446" i="3" s="1"/>
  <c r="J438" i="3"/>
  <c r="K438" i="3" s="1"/>
  <c r="J430" i="3"/>
  <c r="K430" i="3" s="1"/>
  <c r="J422" i="3"/>
  <c r="K422" i="3" s="1"/>
  <c r="J414" i="3"/>
  <c r="K414" i="3" s="1"/>
  <c r="J406" i="3"/>
  <c r="K406" i="3" s="1"/>
  <c r="J398" i="3"/>
  <c r="K398" i="3" s="1"/>
  <c r="J390" i="3"/>
  <c r="K390" i="3" s="1"/>
  <c r="J382" i="3"/>
  <c r="K382" i="3" s="1"/>
  <c r="J374" i="3"/>
  <c r="K374" i="3" s="1"/>
  <c r="J366" i="3"/>
  <c r="K366" i="3" s="1"/>
  <c r="J358" i="3"/>
  <c r="K358" i="3" s="1"/>
  <c r="J350" i="3"/>
  <c r="K350" i="3" s="1"/>
  <c r="J342" i="3"/>
  <c r="K342" i="3" s="1"/>
  <c r="J334" i="3"/>
  <c r="K334" i="3" s="1"/>
  <c r="J326" i="3"/>
  <c r="K326" i="3" s="1"/>
  <c r="J318" i="3"/>
  <c r="K318" i="3" s="1"/>
  <c r="J310" i="3"/>
  <c r="K310" i="3" s="1"/>
  <c r="J302" i="3"/>
  <c r="K302" i="3" s="1"/>
  <c r="J294" i="3"/>
  <c r="K294" i="3" s="1"/>
  <c r="J286" i="3"/>
  <c r="K286" i="3" s="1"/>
  <c r="J278" i="3"/>
  <c r="K278" i="3" s="1"/>
  <c r="J270" i="3"/>
  <c r="K270" i="3" s="1"/>
  <c r="J262" i="3"/>
  <c r="K262" i="3" s="1"/>
  <c r="J254" i="3"/>
  <c r="K254" i="3" s="1"/>
  <c r="J246" i="3"/>
  <c r="K246" i="3" s="1"/>
  <c r="J238" i="3"/>
  <c r="K238" i="3" s="1"/>
  <c r="J230" i="3"/>
  <c r="K230" i="3" s="1"/>
  <c r="J222" i="3"/>
  <c r="K222" i="3" s="1"/>
  <c r="J214" i="3"/>
  <c r="K214" i="3" s="1"/>
  <c r="J206" i="3"/>
  <c r="K206" i="3" s="1"/>
  <c r="J198" i="3"/>
  <c r="K198" i="3" s="1"/>
  <c r="J190" i="3"/>
  <c r="K190" i="3" s="1"/>
  <c r="J182" i="3"/>
  <c r="K182" i="3" s="1"/>
  <c r="J174" i="3"/>
  <c r="K174" i="3" s="1"/>
  <c r="J499" i="3"/>
  <c r="K499" i="3" s="1"/>
  <c r="J491" i="3"/>
  <c r="K491" i="3" s="1"/>
  <c r="J483" i="3"/>
  <c r="K483" i="3" s="1"/>
  <c r="J475" i="3"/>
  <c r="K475" i="3" s="1"/>
  <c r="J467" i="3"/>
  <c r="K467" i="3" s="1"/>
  <c r="J459" i="3"/>
  <c r="K459" i="3" s="1"/>
  <c r="J451" i="3"/>
  <c r="K451" i="3" s="1"/>
  <c r="J443" i="3"/>
  <c r="K443" i="3" s="1"/>
  <c r="J435" i="3"/>
  <c r="K435" i="3" s="1"/>
  <c r="J427" i="3"/>
  <c r="K427" i="3" s="1"/>
  <c r="J419" i="3"/>
  <c r="K419" i="3" s="1"/>
  <c r="J411" i="3"/>
  <c r="K411" i="3" s="1"/>
  <c r="J403" i="3"/>
  <c r="K403" i="3" s="1"/>
  <c r="J395" i="3"/>
  <c r="K395" i="3" s="1"/>
  <c r="J387" i="3"/>
  <c r="K387" i="3" s="1"/>
  <c r="J379" i="3"/>
  <c r="K379" i="3" s="1"/>
  <c r="J371" i="3"/>
  <c r="K371" i="3" s="1"/>
  <c r="J363" i="3"/>
  <c r="K363" i="3" s="1"/>
  <c r="J355" i="3"/>
  <c r="K355" i="3" s="1"/>
  <c r="J347" i="3"/>
  <c r="K347" i="3" s="1"/>
  <c r="J339" i="3"/>
  <c r="K339" i="3" s="1"/>
  <c r="J331" i="3"/>
  <c r="K331" i="3" s="1"/>
  <c r="J323" i="3"/>
  <c r="K323" i="3" s="1"/>
  <c r="J315" i="3"/>
  <c r="K315" i="3" s="1"/>
  <c r="J307" i="3"/>
  <c r="K307" i="3" s="1"/>
  <c r="J299" i="3"/>
  <c r="K299" i="3" s="1"/>
  <c r="J39" i="3"/>
  <c r="K39" i="3" s="1"/>
  <c r="J47" i="3"/>
  <c r="K47" i="3" s="1"/>
  <c r="J55" i="3"/>
  <c r="K55" i="3" s="1"/>
  <c r="J63" i="3"/>
  <c r="K63" i="3" s="1"/>
  <c r="J71" i="3"/>
  <c r="K71" i="3" s="1"/>
  <c r="J79" i="3"/>
  <c r="K79" i="3" s="1"/>
  <c r="J87" i="3"/>
  <c r="K87" i="3" s="1"/>
  <c r="J95" i="3"/>
  <c r="K95" i="3" s="1"/>
  <c r="J103" i="3"/>
  <c r="K103" i="3" s="1"/>
  <c r="J111" i="3"/>
  <c r="K111" i="3" s="1"/>
  <c r="J119" i="3"/>
  <c r="K119" i="3" s="1"/>
  <c r="J127" i="3"/>
  <c r="K127" i="3" s="1"/>
  <c r="J135" i="3"/>
  <c r="K135" i="3" s="1"/>
  <c r="J143" i="3"/>
  <c r="K143" i="3" s="1"/>
  <c r="J151" i="3"/>
  <c r="K151" i="3" s="1"/>
  <c r="J159" i="3"/>
  <c r="K159" i="3" s="1"/>
  <c r="J175" i="3"/>
  <c r="K175" i="3" s="1"/>
  <c r="J187" i="3"/>
  <c r="K187" i="3" s="1"/>
  <c r="J219" i="3"/>
  <c r="K219" i="3" s="1"/>
  <c r="J251" i="3"/>
  <c r="K251" i="3" s="1"/>
  <c r="J283" i="3"/>
  <c r="K283" i="3" s="1"/>
  <c r="J74" i="3"/>
  <c r="K74" i="3" s="1"/>
  <c r="J82" i="3"/>
  <c r="K82" i="3" s="1"/>
  <c r="J90" i="3"/>
  <c r="K90" i="3" s="1"/>
  <c r="J98" i="3"/>
  <c r="K98" i="3" s="1"/>
  <c r="J106" i="3"/>
  <c r="K106" i="3" s="1"/>
  <c r="J114" i="3"/>
  <c r="K114" i="3" s="1"/>
  <c r="J122" i="3"/>
  <c r="K122" i="3" s="1"/>
  <c r="J130" i="3"/>
  <c r="K130" i="3" s="1"/>
  <c r="J138" i="3"/>
  <c r="K138" i="3" s="1"/>
  <c r="J146" i="3"/>
  <c r="K146" i="3" s="1"/>
  <c r="J154" i="3"/>
  <c r="K154" i="3" s="1"/>
  <c r="J162" i="3"/>
  <c r="K162" i="3" s="1"/>
  <c r="J171" i="3"/>
  <c r="K171" i="3" s="1"/>
  <c r="G499" i="2"/>
  <c r="B28" i="2"/>
  <c r="O10" i="2"/>
  <c r="N11" i="2" s="1"/>
  <c r="N2" i="2"/>
  <c r="O2" i="2" s="1"/>
  <c r="J6" i="2"/>
  <c r="K6" i="2" s="1"/>
  <c r="B23" i="2"/>
  <c r="B21" i="2"/>
  <c r="B20" i="2"/>
  <c r="Q10" i="3" l="1"/>
  <c r="Q11" i="3"/>
  <c r="T11" i="3" s="1"/>
  <c r="K502" i="3"/>
  <c r="B31" i="3" s="1"/>
  <c r="B32" i="3" s="1"/>
  <c r="B33" i="3" s="1"/>
  <c r="T10" i="3"/>
  <c r="S10" i="3"/>
  <c r="J502" i="3"/>
  <c r="N12" i="3"/>
  <c r="R11" i="3"/>
  <c r="B26" i="3"/>
  <c r="U10" i="3"/>
  <c r="P11" i="3"/>
  <c r="J501" i="2"/>
  <c r="K501" i="2" s="1"/>
  <c r="J373" i="2"/>
  <c r="K373" i="2" s="1"/>
  <c r="J485" i="2"/>
  <c r="K485" i="2" s="1"/>
  <c r="J357" i="2"/>
  <c r="K357" i="2" s="1"/>
  <c r="J229" i="2"/>
  <c r="K229" i="2" s="1"/>
  <c r="J469" i="2"/>
  <c r="K469" i="2" s="1"/>
  <c r="J341" i="2"/>
  <c r="K341" i="2" s="1"/>
  <c r="J206" i="2"/>
  <c r="K206" i="2" s="1"/>
  <c r="J453" i="2"/>
  <c r="K453" i="2" s="1"/>
  <c r="J325" i="2"/>
  <c r="K325" i="2" s="1"/>
  <c r="J183" i="2"/>
  <c r="K183" i="2" s="1"/>
  <c r="J437" i="2"/>
  <c r="K437" i="2" s="1"/>
  <c r="J152" i="2"/>
  <c r="K152" i="2" s="1"/>
  <c r="J309" i="2"/>
  <c r="K309" i="2" s="1"/>
  <c r="J421" i="2"/>
  <c r="K421" i="2" s="1"/>
  <c r="J293" i="2"/>
  <c r="K293" i="2" s="1"/>
  <c r="J107" i="2"/>
  <c r="K107" i="2" s="1"/>
  <c r="J246" i="2"/>
  <c r="K246" i="2" s="1"/>
  <c r="P10" i="2"/>
  <c r="J405" i="2"/>
  <c r="K405" i="2" s="1"/>
  <c r="J270" i="2"/>
  <c r="K270" i="2" s="1"/>
  <c r="J60" i="2"/>
  <c r="K60" i="2" s="1"/>
  <c r="J389" i="2"/>
  <c r="K389" i="2" s="1"/>
  <c r="J247" i="2"/>
  <c r="K247" i="2" s="1"/>
  <c r="J24" i="2"/>
  <c r="K24" i="2" s="1"/>
  <c r="J223" i="2"/>
  <c r="K223" i="2" s="1"/>
  <c r="J205" i="2"/>
  <c r="K205" i="2" s="1"/>
  <c r="J182" i="2"/>
  <c r="K182" i="2" s="1"/>
  <c r="J140" i="2"/>
  <c r="K140" i="2" s="1"/>
  <c r="J104" i="2"/>
  <c r="K104" i="2" s="1"/>
  <c r="J59" i="2"/>
  <c r="K59" i="2" s="1"/>
  <c r="J12" i="2"/>
  <c r="K12" i="2" s="1"/>
  <c r="J494" i="2"/>
  <c r="K494" i="2" s="1"/>
  <c r="J478" i="2"/>
  <c r="K478" i="2" s="1"/>
  <c r="J462" i="2"/>
  <c r="K462" i="2" s="1"/>
  <c r="J446" i="2"/>
  <c r="K446" i="2" s="1"/>
  <c r="J430" i="2"/>
  <c r="K430" i="2" s="1"/>
  <c r="J414" i="2"/>
  <c r="K414" i="2" s="1"/>
  <c r="J398" i="2"/>
  <c r="K398" i="2" s="1"/>
  <c r="J382" i="2"/>
  <c r="K382" i="2" s="1"/>
  <c r="J366" i="2"/>
  <c r="K366" i="2" s="1"/>
  <c r="J350" i="2"/>
  <c r="K350" i="2" s="1"/>
  <c r="J334" i="2"/>
  <c r="K334" i="2" s="1"/>
  <c r="J318" i="2"/>
  <c r="K318" i="2" s="1"/>
  <c r="J302" i="2"/>
  <c r="K302" i="2" s="1"/>
  <c r="J285" i="2"/>
  <c r="K285" i="2" s="1"/>
  <c r="J262" i="2"/>
  <c r="K262" i="2" s="1"/>
  <c r="J239" i="2"/>
  <c r="K239" i="2" s="1"/>
  <c r="J221" i="2"/>
  <c r="K221" i="2" s="1"/>
  <c r="J198" i="2"/>
  <c r="K198" i="2" s="1"/>
  <c r="J172" i="2"/>
  <c r="K172" i="2" s="1"/>
  <c r="J136" i="2"/>
  <c r="K136" i="2" s="1"/>
  <c r="J91" i="2"/>
  <c r="K91" i="2" s="1"/>
  <c r="J44" i="2"/>
  <c r="K44" i="2" s="1"/>
  <c r="J8" i="2"/>
  <c r="K8" i="2" s="1"/>
  <c r="J500" i="2"/>
  <c r="K500" i="2" s="1"/>
  <c r="J484" i="2"/>
  <c r="K484" i="2" s="1"/>
  <c r="J468" i="2"/>
  <c r="K468" i="2" s="1"/>
  <c r="J452" i="2"/>
  <c r="K452" i="2" s="1"/>
  <c r="J436" i="2"/>
  <c r="K436" i="2" s="1"/>
  <c r="J420" i="2"/>
  <c r="K420" i="2" s="1"/>
  <c r="J404" i="2"/>
  <c r="K404" i="2" s="1"/>
  <c r="J388" i="2"/>
  <c r="K388" i="2" s="1"/>
  <c r="J372" i="2"/>
  <c r="K372" i="2" s="1"/>
  <c r="J356" i="2"/>
  <c r="K356" i="2" s="1"/>
  <c r="J340" i="2"/>
  <c r="K340" i="2" s="1"/>
  <c r="J324" i="2"/>
  <c r="K324" i="2" s="1"/>
  <c r="J308" i="2"/>
  <c r="K308" i="2" s="1"/>
  <c r="J287" i="2"/>
  <c r="K287" i="2" s="1"/>
  <c r="J269" i="2"/>
  <c r="K269" i="2" s="1"/>
  <c r="J493" i="2"/>
  <c r="K493" i="2" s="1"/>
  <c r="J477" i="2"/>
  <c r="K477" i="2" s="1"/>
  <c r="J461" i="2"/>
  <c r="K461" i="2" s="1"/>
  <c r="J445" i="2"/>
  <c r="K445" i="2" s="1"/>
  <c r="J429" i="2"/>
  <c r="K429" i="2" s="1"/>
  <c r="J413" i="2"/>
  <c r="K413" i="2" s="1"/>
  <c r="J397" i="2"/>
  <c r="K397" i="2" s="1"/>
  <c r="J381" i="2"/>
  <c r="K381" i="2" s="1"/>
  <c r="J365" i="2"/>
  <c r="K365" i="2" s="1"/>
  <c r="J349" i="2"/>
  <c r="K349" i="2" s="1"/>
  <c r="J333" i="2"/>
  <c r="K333" i="2" s="1"/>
  <c r="J317" i="2"/>
  <c r="K317" i="2" s="1"/>
  <c r="J301" i="2"/>
  <c r="K301" i="2" s="1"/>
  <c r="J279" i="2"/>
  <c r="K279" i="2" s="1"/>
  <c r="J261" i="2"/>
  <c r="K261" i="2" s="1"/>
  <c r="J238" i="2"/>
  <c r="K238" i="2" s="1"/>
  <c r="J215" i="2"/>
  <c r="K215" i="2" s="1"/>
  <c r="J197" i="2"/>
  <c r="K197" i="2" s="1"/>
  <c r="J171" i="2"/>
  <c r="K171" i="2" s="1"/>
  <c r="J124" i="2"/>
  <c r="K124" i="2" s="1"/>
  <c r="J88" i="2"/>
  <c r="K88" i="2" s="1"/>
  <c r="J43" i="2"/>
  <c r="K43" i="2" s="1"/>
  <c r="J495" i="2"/>
  <c r="K495" i="2" s="1"/>
  <c r="J479" i="2"/>
  <c r="K479" i="2" s="1"/>
  <c r="J463" i="2"/>
  <c r="K463" i="2" s="1"/>
  <c r="J447" i="2"/>
  <c r="K447" i="2" s="1"/>
  <c r="J431" i="2"/>
  <c r="K431" i="2" s="1"/>
  <c r="J415" i="2"/>
  <c r="K415" i="2" s="1"/>
  <c r="J399" i="2"/>
  <c r="K399" i="2" s="1"/>
  <c r="J383" i="2"/>
  <c r="K383" i="2" s="1"/>
  <c r="J367" i="2"/>
  <c r="K367" i="2" s="1"/>
  <c r="J351" i="2"/>
  <c r="K351" i="2" s="1"/>
  <c r="J335" i="2"/>
  <c r="K335" i="2" s="1"/>
  <c r="J319" i="2"/>
  <c r="K319" i="2" s="1"/>
  <c r="J303" i="2"/>
  <c r="K303" i="2" s="1"/>
  <c r="J286" i="2"/>
  <c r="K286" i="2" s="1"/>
  <c r="J263" i="2"/>
  <c r="K263" i="2" s="1"/>
  <c r="J245" i="2"/>
  <c r="K245" i="2" s="1"/>
  <c r="J222" i="2"/>
  <c r="K222" i="2" s="1"/>
  <c r="J199" i="2"/>
  <c r="K199" i="2" s="1"/>
  <c r="J181" i="2"/>
  <c r="K181" i="2" s="1"/>
  <c r="J139" i="2"/>
  <c r="K139" i="2" s="1"/>
  <c r="J92" i="2"/>
  <c r="K92" i="2" s="1"/>
  <c r="J56" i="2"/>
  <c r="K56" i="2" s="1"/>
  <c r="J11" i="2"/>
  <c r="K11" i="2" s="1"/>
  <c r="J492" i="2"/>
  <c r="K492" i="2" s="1"/>
  <c r="J476" i="2"/>
  <c r="K476" i="2" s="1"/>
  <c r="J460" i="2"/>
  <c r="K460" i="2" s="1"/>
  <c r="J444" i="2"/>
  <c r="K444" i="2" s="1"/>
  <c r="J428" i="2"/>
  <c r="K428" i="2" s="1"/>
  <c r="J412" i="2"/>
  <c r="K412" i="2" s="1"/>
  <c r="J396" i="2"/>
  <c r="K396" i="2" s="1"/>
  <c r="J380" i="2"/>
  <c r="K380" i="2" s="1"/>
  <c r="J364" i="2"/>
  <c r="K364" i="2" s="1"/>
  <c r="J348" i="2"/>
  <c r="K348" i="2" s="1"/>
  <c r="J332" i="2"/>
  <c r="K332" i="2" s="1"/>
  <c r="J316" i="2"/>
  <c r="K316" i="2" s="1"/>
  <c r="J300" i="2"/>
  <c r="K300" i="2" s="1"/>
  <c r="J278" i="2"/>
  <c r="K278" i="2" s="1"/>
  <c r="J255" i="2"/>
  <c r="K255" i="2" s="1"/>
  <c r="J237" i="2"/>
  <c r="K237" i="2" s="1"/>
  <c r="J214" i="2"/>
  <c r="K214" i="2" s="1"/>
  <c r="J191" i="2"/>
  <c r="K191" i="2" s="1"/>
  <c r="J168" i="2"/>
  <c r="K168" i="2" s="1"/>
  <c r="J123" i="2"/>
  <c r="K123" i="2" s="1"/>
  <c r="J76" i="2"/>
  <c r="K76" i="2" s="1"/>
  <c r="J40" i="2"/>
  <c r="K40" i="2" s="1"/>
  <c r="J487" i="2"/>
  <c r="K487" i="2" s="1"/>
  <c r="J471" i="2"/>
  <c r="K471" i="2" s="1"/>
  <c r="J455" i="2"/>
  <c r="K455" i="2" s="1"/>
  <c r="J439" i="2"/>
  <c r="K439" i="2" s="1"/>
  <c r="J423" i="2"/>
  <c r="K423" i="2" s="1"/>
  <c r="J407" i="2"/>
  <c r="K407" i="2" s="1"/>
  <c r="J391" i="2"/>
  <c r="K391" i="2" s="1"/>
  <c r="J375" i="2"/>
  <c r="K375" i="2" s="1"/>
  <c r="J359" i="2"/>
  <c r="K359" i="2" s="1"/>
  <c r="J343" i="2"/>
  <c r="K343" i="2" s="1"/>
  <c r="J327" i="2"/>
  <c r="K327" i="2" s="1"/>
  <c r="J311" i="2"/>
  <c r="K311" i="2" s="1"/>
  <c r="J295" i="2"/>
  <c r="K295" i="2" s="1"/>
  <c r="J277" i="2"/>
  <c r="K277" i="2" s="1"/>
  <c r="J254" i="2"/>
  <c r="K254" i="2" s="1"/>
  <c r="J231" i="2"/>
  <c r="K231" i="2" s="1"/>
  <c r="J213" i="2"/>
  <c r="K213" i="2" s="1"/>
  <c r="J190" i="2"/>
  <c r="K190" i="2" s="1"/>
  <c r="J156" i="2"/>
  <c r="K156" i="2" s="1"/>
  <c r="J120" i="2"/>
  <c r="K120" i="2" s="1"/>
  <c r="J75" i="2"/>
  <c r="K75" i="2" s="1"/>
  <c r="J28" i="2"/>
  <c r="K28" i="2" s="1"/>
  <c r="J486" i="2"/>
  <c r="K486" i="2" s="1"/>
  <c r="J470" i="2"/>
  <c r="K470" i="2" s="1"/>
  <c r="J454" i="2"/>
  <c r="K454" i="2" s="1"/>
  <c r="J438" i="2"/>
  <c r="K438" i="2" s="1"/>
  <c r="J422" i="2"/>
  <c r="K422" i="2" s="1"/>
  <c r="J406" i="2"/>
  <c r="K406" i="2" s="1"/>
  <c r="J390" i="2"/>
  <c r="K390" i="2" s="1"/>
  <c r="J374" i="2"/>
  <c r="K374" i="2" s="1"/>
  <c r="J358" i="2"/>
  <c r="K358" i="2" s="1"/>
  <c r="J342" i="2"/>
  <c r="K342" i="2" s="1"/>
  <c r="J326" i="2"/>
  <c r="K326" i="2" s="1"/>
  <c r="J310" i="2"/>
  <c r="K310" i="2" s="1"/>
  <c r="J294" i="2"/>
  <c r="K294" i="2" s="1"/>
  <c r="J271" i="2"/>
  <c r="K271" i="2" s="1"/>
  <c r="J253" i="2"/>
  <c r="K253" i="2" s="1"/>
  <c r="J230" i="2"/>
  <c r="K230" i="2" s="1"/>
  <c r="J207" i="2"/>
  <c r="K207" i="2" s="1"/>
  <c r="J189" i="2"/>
  <c r="K189" i="2" s="1"/>
  <c r="J155" i="2"/>
  <c r="K155" i="2" s="1"/>
  <c r="J108" i="2"/>
  <c r="K108" i="2" s="1"/>
  <c r="J72" i="2"/>
  <c r="K72" i="2" s="1"/>
  <c r="J27" i="2"/>
  <c r="K27" i="2" s="1"/>
  <c r="J276" i="2"/>
  <c r="K276" i="2" s="1"/>
  <c r="J252" i="2"/>
  <c r="K252" i="2" s="1"/>
  <c r="J236" i="2"/>
  <c r="K236" i="2" s="1"/>
  <c r="J228" i="2"/>
  <c r="K228" i="2" s="1"/>
  <c r="J220" i="2"/>
  <c r="K220" i="2" s="1"/>
  <c r="J212" i="2"/>
  <c r="K212" i="2" s="1"/>
  <c r="J204" i="2"/>
  <c r="K204" i="2" s="1"/>
  <c r="J196" i="2"/>
  <c r="K196" i="2" s="1"/>
  <c r="J180" i="2"/>
  <c r="K180" i="2" s="1"/>
  <c r="J166" i="2"/>
  <c r="K166" i="2" s="1"/>
  <c r="J150" i="2"/>
  <c r="K150" i="2" s="1"/>
  <c r="J134" i="2"/>
  <c r="K134" i="2" s="1"/>
  <c r="J118" i="2"/>
  <c r="K118" i="2" s="1"/>
  <c r="J102" i="2"/>
  <c r="K102" i="2" s="1"/>
  <c r="J86" i="2"/>
  <c r="K86" i="2" s="1"/>
  <c r="J70" i="2"/>
  <c r="K70" i="2" s="1"/>
  <c r="J54" i="2"/>
  <c r="K54" i="2" s="1"/>
  <c r="J38" i="2"/>
  <c r="K38" i="2" s="1"/>
  <c r="J22" i="2"/>
  <c r="K22" i="2" s="1"/>
  <c r="J5" i="2"/>
  <c r="K5" i="2" s="1"/>
  <c r="J13" i="2"/>
  <c r="K13" i="2" s="1"/>
  <c r="J21" i="2"/>
  <c r="K21" i="2" s="1"/>
  <c r="J29" i="2"/>
  <c r="K29" i="2" s="1"/>
  <c r="J37" i="2"/>
  <c r="K37" i="2" s="1"/>
  <c r="J45" i="2"/>
  <c r="K45" i="2" s="1"/>
  <c r="J53" i="2"/>
  <c r="K53" i="2" s="1"/>
  <c r="J61" i="2"/>
  <c r="K61" i="2" s="1"/>
  <c r="J69" i="2"/>
  <c r="K69" i="2" s="1"/>
  <c r="J77" i="2"/>
  <c r="K77" i="2" s="1"/>
  <c r="J85" i="2"/>
  <c r="K85" i="2" s="1"/>
  <c r="J93" i="2"/>
  <c r="K93" i="2" s="1"/>
  <c r="J101" i="2"/>
  <c r="K101" i="2" s="1"/>
  <c r="J109" i="2"/>
  <c r="K109" i="2" s="1"/>
  <c r="J117" i="2"/>
  <c r="K117" i="2" s="1"/>
  <c r="J125" i="2"/>
  <c r="K125" i="2" s="1"/>
  <c r="J133" i="2"/>
  <c r="K133" i="2" s="1"/>
  <c r="J141" i="2"/>
  <c r="K141" i="2" s="1"/>
  <c r="J149" i="2"/>
  <c r="K149" i="2" s="1"/>
  <c r="J157" i="2"/>
  <c r="K157" i="2" s="1"/>
  <c r="J165" i="2"/>
  <c r="K165" i="2" s="1"/>
  <c r="J173" i="2"/>
  <c r="K173" i="2" s="1"/>
  <c r="J7" i="2"/>
  <c r="K7" i="2" s="1"/>
  <c r="J15" i="2"/>
  <c r="K15" i="2" s="1"/>
  <c r="J23" i="2"/>
  <c r="K23" i="2" s="1"/>
  <c r="J31" i="2"/>
  <c r="K31" i="2" s="1"/>
  <c r="J39" i="2"/>
  <c r="K39" i="2" s="1"/>
  <c r="J47" i="2"/>
  <c r="K47" i="2" s="1"/>
  <c r="J55" i="2"/>
  <c r="K55" i="2" s="1"/>
  <c r="J63" i="2"/>
  <c r="K63" i="2" s="1"/>
  <c r="J71" i="2"/>
  <c r="K71" i="2" s="1"/>
  <c r="J79" i="2"/>
  <c r="K79" i="2" s="1"/>
  <c r="J87" i="2"/>
  <c r="K87" i="2" s="1"/>
  <c r="J95" i="2"/>
  <c r="K95" i="2" s="1"/>
  <c r="J103" i="2"/>
  <c r="K103" i="2" s="1"/>
  <c r="J111" i="2"/>
  <c r="K111" i="2" s="1"/>
  <c r="J119" i="2"/>
  <c r="K119" i="2" s="1"/>
  <c r="J127" i="2"/>
  <c r="K127" i="2" s="1"/>
  <c r="J135" i="2"/>
  <c r="K135" i="2" s="1"/>
  <c r="J143" i="2"/>
  <c r="K143" i="2" s="1"/>
  <c r="J151" i="2"/>
  <c r="K151" i="2" s="1"/>
  <c r="J159" i="2"/>
  <c r="K159" i="2" s="1"/>
  <c r="J167" i="2"/>
  <c r="K167" i="2" s="1"/>
  <c r="J9" i="2"/>
  <c r="K9" i="2" s="1"/>
  <c r="J17" i="2"/>
  <c r="K17" i="2" s="1"/>
  <c r="J25" i="2"/>
  <c r="K25" i="2" s="1"/>
  <c r="J33" i="2"/>
  <c r="K33" i="2" s="1"/>
  <c r="J41" i="2"/>
  <c r="K41" i="2" s="1"/>
  <c r="J49" i="2"/>
  <c r="K49" i="2" s="1"/>
  <c r="J57" i="2"/>
  <c r="K57" i="2" s="1"/>
  <c r="J65" i="2"/>
  <c r="K65" i="2" s="1"/>
  <c r="J73" i="2"/>
  <c r="K73" i="2" s="1"/>
  <c r="J81" i="2"/>
  <c r="K81" i="2" s="1"/>
  <c r="J89" i="2"/>
  <c r="K89" i="2" s="1"/>
  <c r="J97" i="2"/>
  <c r="K97" i="2" s="1"/>
  <c r="J105" i="2"/>
  <c r="K105" i="2" s="1"/>
  <c r="J113" i="2"/>
  <c r="K113" i="2" s="1"/>
  <c r="J121" i="2"/>
  <c r="K121" i="2" s="1"/>
  <c r="J129" i="2"/>
  <c r="K129" i="2" s="1"/>
  <c r="J137" i="2"/>
  <c r="K137" i="2" s="1"/>
  <c r="J145" i="2"/>
  <c r="K145" i="2" s="1"/>
  <c r="J153" i="2"/>
  <c r="K153" i="2" s="1"/>
  <c r="J161" i="2"/>
  <c r="K161" i="2" s="1"/>
  <c r="J169" i="2"/>
  <c r="K169" i="2" s="1"/>
  <c r="J177" i="2"/>
  <c r="K177" i="2" s="1"/>
  <c r="J10" i="2"/>
  <c r="K10" i="2" s="1"/>
  <c r="J18" i="2"/>
  <c r="K18" i="2" s="1"/>
  <c r="J26" i="2"/>
  <c r="K26" i="2" s="1"/>
  <c r="J34" i="2"/>
  <c r="K34" i="2" s="1"/>
  <c r="J42" i="2"/>
  <c r="K42" i="2" s="1"/>
  <c r="J50" i="2"/>
  <c r="K50" i="2" s="1"/>
  <c r="J58" i="2"/>
  <c r="K58" i="2" s="1"/>
  <c r="J66" i="2"/>
  <c r="K66" i="2" s="1"/>
  <c r="J74" i="2"/>
  <c r="K74" i="2" s="1"/>
  <c r="J82" i="2"/>
  <c r="K82" i="2" s="1"/>
  <c r="J90" i="2"/>
  <c r="K90" i="2" s="1"/>
  <c r="J98" i="2"/>
  <c r="K98" i="2" s="1"/>
  <c r="J106" i="2"/>
  <c r="K106" i="2" s="1"/>
  <c r="J114" i="2"/>
  <c r="K114" i="2" s="1"/>
  <c r="J122" i="2"/>
  <c r="K122" i="2" s="1"/>
  <c r="J130" i="2"/>
  <c r="K130" i="2" s="1"/>
  <c r="J138" i="2"/>
  <c r="K138" i="2" s="1"/>
  <c r="J146" i="2"/>
  <c r="K146" i="2" s="1"/>
  <c r="J154" i="2"/>
  <c r="K154" i="2" s="1"/>
  <c r="J162" i="2"/>
  <c r="K162" i="2" s="1"/>
  <c r="J170" i="2"/>
  <c r="K170" i="2" s="1"/>
  <c r="J178" i="2"/>
  <c r="K178" i="2" s="1"/>
  <c r="J499" i="2"/>
  <c r="K499" i="2" s="1"/>
  <c r="J491" i="2"/>
  <c r="K491" i="2" s="1"/>
  <c r="J483" i="2"/>
  <c r="K483" i="2" s="1"/>
  <c r="J475" i="2"/>
  <c r="K475" i="2" s="1"/>
  <c r="J467" i="2"/>
  <c r="K467" i="2" s="1"/>
  <c r="J459" i="2"/>
  <c r="K459" i="2" s="1"/>
  <c r="J451" i="2"/>
  <c r="K451" i="2" s="1"/>
  <c r="J443" i="2"/>
  <c r="K443" i="2" s="1"/>
  <c r="J435" i="2"/>
  <c r="K435" i="2" s="1"/>
  <c r="J427" i="2"/>
  <c r="K427" i="2" s="1"/>
  <c r="J419" i="2"/>
  <c r="K419" i="2" s="1"/>
  <c r="J411" i="2"/>
  <c r="K411" i="2" s="1"/>
  <c r="J403" i="2"/>
  <c r="K403" i="2" s="1"/>
  <c r="J395" i="2"/>
  <c r="K395" i="2" s="1"/>
  <c r="J387" i="2"/>
  <c r="K387" i="2" s="1"/>
  <c r="J379" i="2"/>
  <c r="K379" i="2" s="1"/>
  <c r="J371" i="2"/>
  <c r="K371" i="2" s="1"/>
  <c r="J363" i="2"/>
  <c r="K363" i="2" s="1"/>
  <c r="J355" i="2"/>
  <c r="K355" i="2" s="1"/>
  <c r="J347" i="2"/>
  <c r="K347" i="2" s="1"/>
  <c r="J339" i="2"/>
  <c r="K339" i="2" s="1"/>
  <c r="J331" i="2"/>
  <c r="K331" i="2" s="1"/>
  <c r="J323" i="2"/>
  <c r="K323" i="2" s="1"/>
  <c r="J315" i="2"/>
  <c r="K315" i="2" s="1"/>
  <c r="J307" i="2"/>
  <c r="K307" i="2" s="1"/>
  <c r="J299" i="2"/>
  <c r="K299" i="2" s="1"/>
  <c r="J291" i="2"/>
  <c r="K291" i="2" s="1"/>
  <c r="J283" i="2"/>
  <c r="K283" i="2" s="1"/>
  <c r="J275" i="2"/>
  <c r="K275" i="2" s="1"/>
  <c r="J267" i="2"/>
  <c r="K267" i="2" s="1"/>
  <c r="J259" i="2"/>
  <c r="K259" i="2" s="1"/>
  <c r="J251" i="2"/>
  <c r="K251" i="2" s="1"/>
  <c r="J243" i="2"/>
  <c r="K243" i="2" s="1"/>
  <c r="J235" i="2"/>
  <c r="K235" i="2" s="1"/>
  <c r="J227" i="2"/>
  <c r="K227" i="2" s="1"/>
  <c r="J219" i="2"/>
  <c r="K219" i="2" s="1"/>
  <c r="J211" i="2"/>
  <c r="K211" i="2" s="1"/>
  <c r="J203" i="2"/>
  <c r="K203" i="2" s="1"/>
  <c r="J195" i="2"/>
  <c r="K195" i="2" s="1"/>
  <c r="J187" i="2"/>
  <c r="K187" i="2" s="1"/>
  <c r="J179" i="2"/>
  <c r="K179" i="2" s="1"/>
  <c r="J164" i="2"/>
  <c r="K164" i="2" s="1"/>
  <c r="J148" i="2"/>
  <c r="K148" i="2" s="1"/>
  <c r="J132" i="2"/>
  <c r="K132" i="2" s="1"/>
  <c r="J116" i="2"/>
  <c r="K116" i="2" s="1"/>
  <c r="J100" i="2"/>
  <c r="K100" i="2" s="1"/>
  <c r="J84" i="2"/>
  <c r="K84" i="2" s="1"/>
  <c r="J68" i="2"/>
  <c r="K68" i="2" s="1"/>
  <c r="J52" i="2"/>
  <c r="K52" i="2" s="1"/>
  <c r="J36" i="2"/>
  <c r="K36" i="2" s="1"/>
  <c r="J20" i="2"/>
  <c r="K20" i="2" s="1"/>
  <c r="J4" i="2"/>
  <c r="K4" i="2" s="1"/>
  <c r="J498" i="2"/>
  <c r="K498" i="2" s="1"/>
  <c r="J490" i="2"/>
  <c r="K490" i="2" s="1"/>
  <c r="J482" i="2"/>
  <c r="K482" i="2" s="1"/>
  <c r="J474" i="2"/>
  <c r="K474" i="2" s="1"/>
  <c r="J466" i="2"/>
  <c r="K466" i="2" s="1"/>
  <c r="J458" i="2"/>
  <c r="K458" i="2" s="1"/>
  <c r="J450" i="2"/>
  <c r="K450" i="2" s="1"/>
  <c r="J442" i="2"/>
  <c r="K442" i="2" s="1"/>
  <c r="J434" i="2"/>
  <c r="K434" i="2" s="1"/>
  <c r="J426" i="2"/>
  <c r="K426" i="2" s="1"/>
  <c r="J418" i="2"/>
  <c r="K418" i="2" s="1"/>
  <c r="J410" i="2"/>
  <c r="K410" i="2" s="1"/>
  <c r="J402" i="2"/>
  <c r="K402" i="2" s="1"/>
  <c r="J394" i="2"/>
  <c r="K394" i="2" s="1"/>
  <c r="J386" i="2"/>
  <c r="K386" i="2" s="1"/>
  <c r="J378" i="2"/>
  <c r="K378" i="2" s="1"/>
  <c r="J370" i="2"/>
  <c r="K370" i="2" s="1"/>
  <c r="J362" i="2"/>
  <c r="K362" i="2" s="1"/>
  <c r="J354" i="2"/>
  <c r="K354" i="2" s="1"/>
  <c r="J346" i="2"/>
  <c r="K346" i="2" s="1"/>
  <c r="J338" i="2"/>
  <c r="K338" i="2" s="1"/>
  <c r="J330" i="2"/>
  <c r="K330" i="2" s="1"/>
  <c r="J322" i="2"/>
  <c r="K322" i="2" s="1"/>
  <c r="J314" i="2"/>
  <c r="K314" i="2" s="1"/>
  <c r="J306" i="2"/>
  <c r="K306" i="2" s="1"/>
  <c r="J298" i="2"/>
  <c r="K298" i="2" s="1"/>
  <c r="J290" i="2"/>
  <c r="K290" i="2" s="1"/>
  <c r="J282" i="2"/>
  <c r="K282" i="2" s="1"/>
  <c r="J274" i="2"/>
  <c r="K274" i="2" s="1"/>
  <c r="J266" i="2"/>
  <c r="K266" i="2" s="1"/>
  <c r="J258" i="2"/>
  <c r="K258" i="2" s="1"/>
  <c r="J250" i="2"/>
  <c r="K250" i="2" s="1"/>
  <c r="J242" i="2"/>
  <c r="K242" i="2" s="1"/>
  <c r="J234" i="2"/>
  <c r="K234" i="2" s="1"/>
  <c r="J226" i="2"/>
  <c r="K226" i="2" s="1"/>
  <c r="J218" i="2"/>
  <c r="K218" i="2" s="1"/>
  <c r="J210" i="2"/>
  <c r="K210" i="2" s="1"/>
  <c r="J202" i="2"/>
  <c r="K202" i="2" s="1"/>
  <c r="J194" i="2"/>
  <c r="K194" i="2" s="1"/>
  <c r="J186" i="2"/>
  <c r="K186" i="2" s="1"/>
  <c r="J176" i="2"/>
  <c r="K176" i="2" s="1"/>
  <c r="J163" i="2"/>
  <c r="K163" i="2" s="1"/>
  <c r="J147" i="2"/>
  <c r="K147" i="2" s="1"/>
  <c r="J131" i="2"/>
  <c r="K131" i="2" s="1"/>
  <c r="J115" i="2"/>
  <c r="K115" i="2" s="1"/>
  <c r="J99" i="2"/>
  <c r="K99" i="2" s="1"/>
  <c r="J83" i="2"/>
  <c r="K83" i="2" s="1"/>
  <c r="J67" i="2"/>
  <c r="K67" i="2" s="1"/>
  <c r="J51" i="2"/>
  <c r="K51" i="2" s="1"/>
  <c r="J35" i="2"/>
  <c r="K35" i="2" s="1"/>
  <c r="J19" i="2"/>
  <c r="K19" i="2" s="1"/>
  <c r="J3" i="2"/>
  <c r="K3" i="2" s="1"/>
  <c r="J497" i="2"/>
  <c r="K497" i="2" s="1"/>
  <c r="J489" i="2"/>
  <c r="K489" i="2" s="1"/>
  <c r="J481" i="2"/>
  <c r="K481" i="2" s="1"/>
  <c r="J473" i="2"/>
  <c r="K473" i="2" s="1"/>
  <c r="J465" i="2"/>
  <c r="K465" i="2" s="1"/>
  <c r="J457" i="2"/>
  <c r="K457" i="2" s="1"/>
  <c r="J449" i="2"/>
  <c r="K449" i="2" s="1"/>
  <c r="J441" i="2"/>
  <c r="K441" i="2" s="1"/>
  <c r="J433" i="2"/>
  <c r="K433" i="2" s="1"/>
  <c r="J425" i="2"/>
  <c r="K425" i="2" s="1"/>
  <c r="J417" i="2"/>
  <c r="K417" i="2" s="1"/>
  <c r="J409" i="2"/>
  <c r="K409" i="2" s="1"/>
  <c r="J401" i="2"/>
  <c r="K401" i="2" s="1"/>
  <c r="J393" i="2"/>
  <c r="K393" i="2" s="1"/>
  <c r="J385" i="2"/>
  <c r="K385" i="2" s="1"/>
  <c r="J377" i="2"/>
  <c r="K377" i="2" s="1"/>
  <c r="J369" i="2"/>
  <c r="K369" i="2" s="1"/>
  <c r="J361" i="2"/>
  <c r="K361" i="2" s="1"/>
  <c r="J353" i="2"/>
  <c r="K353" i="2" s="1"/>
  <c r="J345" i="2"/>
  <c r="K345" i="2" s="1"/>
  <c r="J337" i="2"/>
  <c r="K337" i="2" s="1"/>
  <c r="J329" i="2"/>
  <c r="K329" i="2" s="1"/>
  <c r="J321" i="2"/>
  <c r="K321" i="2" s="1"/>
  <c r="J313" i="2"/>
  <c r="K313" i="2" s="1"/>
  <c r="J305" i="2"/>
  <c r="K305" i="2" s="1"/>
  <c r="J297" i="2"/>
  <c r="K297" i="2" s="1"/>
  <c r="J289" i="2"/>
  <c r="K289" i="2" s="1"/>
  <c r="J281" i="2"/>
  <c r="K281" i="2" s="1"/>
  <c r="J273" i="2"/>
  <c r="K273" i="2" s="1"/>
  <c r="J265" i="2"/>
  <c r="K265" i="2" s="1"/>
  <c r="J257" i="2"/>
  <c r="K257" i="2" s="1"/>
  <c r="J249" i="2"/>
  <c r="K249" i="2" s="1"/>
  <c r="J241" i="2"/>
  <c r="K241" i="2" s="1"/>
  <c r="J233" i="2"/>
  <c r="K233" i="2" s="1"/>
  <c r="J225" i="2"/>
  <c r="K225" i="2" s="1"/>
  <c r="J217" i="2"/>
  <c r="K217" i="2" s="1"/>
  <c r="J209" i="2"/>
  <c r="K209" i="2" s="1"/>
  <c r="J201" i="2"/>
  <c r="K201" i="2" s="1"/>
  <c r="J193" i="2"/>
  <c r="K193" i="2" s="1"/>
  <c r="J185" i="2"/>
  <c r="K185" i="2" s="1"/>
  <c r="J175" i="2"/>
  <c r="K175" i="2" s="1"/>
  <c r="J160" i="2"/>
  <c r="K160" i="2" s="1"/>
  <c r="J144" i="2"/>
  <c r="K144" i="2" s="1"/>
  <c r="J128" i="2"/>
  <c r="K128" i="2" s="1"/>
  <c r="J112" i="2"/>
  <c r="K112" i="2" s="1"/>
  <c r="J96" i="2"/>
  <c r="K96" i="2" s="1"/>
  <c r="J80" i="2"/>
  <c r="K80" i="2" s="1"/>
  <c r="J64" i="2"/>
  <c r="K64" i="2" s="1"/>
  <c r="J48" i="2"/>
  <c r="K48" i="2" s="1"/>
  <c r="J32" i="2"/>
  <c r="K32" i="2" s="1"/>
  <c r="J16" i="2"/>
  <c r="K16" i="2" s="1"/>
  <c r="J292" i="2"/>
  <c r="K292" i="2" s="1"/>
  <c r="J284" i="2"/>
  <c r="K284" i="2" s="1"/>
  <c r="J268" i="2"/>
  <c r="K268" i="2" s="1"/>
  <c r="J260" i="2"/>
  <c r="K260" i="2" s="1"/>
  <c r="J244" i="2"/>
  <c r="K244" i="2" s="1"/>
  <c r="J188" i="2"/>
  <c r="K188" i="2" s="1"/>
  <c r="J496" i="2"/>
  <c r="K496" i="2" s="1"/>
  <c r="J488" i="2"/>
  <c r="K488" i="2" s="1"/>
  <c r="J480" i="2"/>
  <c r="K480" i="2" s="1"/>
  <c r="J472" i="2"/>
  <c r="K472" i="2" s="1"/>
  <c r="J464" i="2"/>
  <c r="K464" i="2" s="1"/>
  <c r="J456" i="2"/>
  <c r="K456" i="2" s="1"/>
  <c r="J448" i="2"/>
  <c r="K448" i="2" s="1"/>
  <c r="J440" i="2"/>
  <c r="K440" i="2" s="1"/>
  <c r="J432" i="2"/>
  <c r="K432" i="2" s="1"/>
  <c r="J424" i="2"/>
  <c r="K424" i="2" s="1"/>
  <c r="J416" i="2"/>
  <c r="K416" i="2" s="1"/>
  <c r="J408" i="2"/>
  <c r="K408" i="2" s="1"/>
  <c r="J400" i="2"/>
  <c r="K400" i="2" s="1"/>
  <c r="J392" i="2"/>
  <c r="K392" i="2" s="1"/>
  <c r="J384" i="2"/>
  <c r="K384" i="2" s="1"/>
  <c r="J376" i="2"/>
  <c r="K376" i="2" s="1"/>
  <c r="J368" i="2"/>
  <c r="K368" i="2" s="1"/>
  <c r="J360" i="2"/>
  <c r="K360" i="2" s="1"/>
  <c r="J352" i="2"/>
  <c r="K352" i="2" s="1"/>
  <c r="J344" i="2"/>
  <c r="K344" i="2" s="1"/>
  <c r="J336" i="2"/>
  <c r="K336" i="2" s="1"/>
  <c r="J328" i="2"/>
  <c r="K328" i="2" s="1"/>
  <c r="J320" i="2"/>
  <c r="K320" i="2" s="1"/>
  <c r="J312" i="2"/>
  <c r="K312" i="2" s="1"/>
  <c r="J304" i="2"/>
  <c r="K304" i="2" s="1"/>
  <c r="J296" i="2"/>
  <c r="K296" i="2" s="1"/>
  <c r="J288" i="2"/>
  <c r="K288" i="2" s="1"/>
  <c r="J280" i="2"/>
  <c r="K280" i="2" s="1"/>
  <c r="J272" i="2"/>
  <c r="K272" i="2" s="1"/>
  <c r="J264" i="2"/>
  <c r="K264" i="2" s="1"/>
  <c r="J256" i="2"/>
  <c r="K256" i="2" s="1"/>
  <c r="J248" i="2"/>
  <c r="K248" i="2" s="1"/>
  <c r="J240" i="2"/>
  <c r="K240" i="2" s="1"/>
  <c r="J232" i="2"/>
  <c r="K232" i="2" s="1"/>
  <c r="J224" i="2"/>
  <c r="K224" i="2" s="1"/>
  <c r="J216" i="2"/>
  <c r="K216" i="2" s="1"/>
  <c r="J208" i="2"/>
  <c r="K208" i="2" s="1"/>
  <c r="J200" i="2"/>
  <c r="K200" i="2" s="1"/>
  <c r="J192" i="2"/>
  <c r="K192" i="2" s="1"/>
  <c r="J184" i="2"/>
  <c r="K184" i="2" s="1"/>
  <c r="J174" i="2"/>
  <c r="K174" i="2" s="1"/>
  <c r="J158" i="2"/>
  <c r="K158" i="2" s="1"/>
  <c r="J142" i="2"/>
  <c r="K142" i="2" s="1"/>
  <c r="J126" i="2"/>
  <c r="K126" i="2" s="1"/>
  <c r="J110" i="2"/>
  <c r="K110" i="2" s="1"/>
  <c r="J94" i="2"/>
  <c r="K94" i="2" s="1"/>
  <c r="J78" i="2"/>
  <c r="K78" i="2" s="1"/>
  <c r="J62" i="2"/>
  <c r="K62" i="2" s="1"/>
  <c r="J46" i="2"/>
  <c r="K46" i="2" s="1"/>
  <c r="J30" i="2"/>
  <c r="K30" i="2" s="1"/>
  <c r="J14" i="2"/>
  <c r="K14" i="2" s="1"/>
  <c r="B22" i="2"/>
  <c r="U11" i="3" l="1"/>
  <c r="Q12" i="3"/>
  <c r="O12" i="3"/>
  <c r="S11" i="3"/>
  <c r="V10" i="3"/>
  <c r="O11" i="2"/>
  <c r="J2" i="2"/>
  <c r="R12" i="3" l="1"/>
  <c r="U12" i="3" s="1"/>
  <c r="N13" i="3"/>
  <c r="P12" i="3"/>
  <c r="V11" i="3"/>
  <c r="J502" i="2"/>
  <c r="K2" i="2"/>
  <c r="N12" i="2"/>
  <c r="P11" i="2"/>
  <c r="R10" i="2"/>
  <c r="Q10" i="2"/>
  <c r="S10" i="2" s="1"/>
  <c r="Q11" i="2"/>
  <c r="S12" i="3" l="1"/>
  <c r="T12" i="3"/>
  <c r="V12" i="3"/>
  <c r="Q13" i="3"/>
  <c r="O13" i="3"/>
  <c r="U10" i="2"/>
  <c r="O12" i="2"/>
  <c r="N13" i="2" s="1"/>
  <c r="T10" i="2"/>
  <c r="R11" i="2"/>
  <c r="U11" i="2" s="1"/>
  <c r="B26" i="2"/>
  <c r="N14" i="3" l="1"/>
  <c r="R13" i="3"/>
  <c r="U13" i="3" s="1"/>
  <c r="V13" i="3" s="1"/>
  <c r="T13" i="3"/>
  <c r="S13" i="3"/>
  <c r="P13" i="3"/>
  <c r="P12" i="2"/>
  <c r="O13" i="2"/>
  <c r="N14" i="2" s="1"/>
  <c r="S11" i="2"/>
  <c r="V10" i="2"/>
  <c r="Q12" i="2"/>
  <c r="T11" i="2"/>
  <c r="O14" i="3" l="1"/>
  <c r="Q14" i="3"/>
  <c r="P13" i="2"/>
  <c r="O14" i="2"/>
  <c r="N15" i="2" s="1"/>
  <c r="R12" i="2"/>
  <c r="U12" i="2" s="1"/>
  <c r="V11" i="2"/>
  <c r="N15" i="3" l="1"/>
  <c r="R14" i="3"/>
  <c r="U14" i="3" s="1"/>
  <c r="S14" i="3"/>
  <c r="P14" i="3"/>
  <c r="P14" i="2"/>
  <c r="S12" i="2"/>
  <c r="O15" i="2"/>
  <c r="N16" i="2" s="1"/>
  <c r="Q13" i="2"/>
  <c r="V12" i="2"/>
  <c r="T12" i="2"/>
  <c r="T14" i="3" l="1"/>
  <c r="V14" i="3"/>
  <c r="O15" i="3"/>
  <c r="Q15" i="3"/>
  <c r="P15" i="2"/>
  <c r="O16" i="2"/>
  <c r="R13" i="2"/>
  <c r="U13" i="2" s="1"/>
  <c r="N16" i="3" l="1"/>
  <c r="R15" i="3"/>
  <c r="U15" i="3" s="1"/>
  <c r="P15" i="3"/>
  <c r="S13" i="2"/>
  <c r="P16" i="2"/>
  <c r="T13" i="2"/>
  <c r="Q14" i="2"/>
  <c r="V13" i="2"/>
  <c r="Q16" i="3" l="1"/>
  <c r="O16" i="3"/>
  <c r="R16" i="3" s="1"/>
  <c r="U16" i="3" s="1"/>
  <c r="V15" i="3"/>
  <c r="S15" i="3"/>
  <c r="T15" i="3"/>
  <c r="R14" i="2"/>
  <c r="U14" i="2" s="1"/>
  <c r="P16" i="3" l="1"/>
  <c r="V16" i="3"/>
  <c r="T16" i="3"/>
  <c r="S16" i="3"/>
  <c r="S14" i="2"/>
  <c r="T14" i="2"/>
  <c r="Q15" i="2"/>
  <c r="V14" i="2"/>
  <c r="R15" i="2" l="1"/>
  <c r="U15" i="2" s="1"/>
  <c r="W18" i="3" l="1"/>
  <c r="S15" i="2"/>
  <c r="Q16" i="2"/>
  <c r="T15" i="2"/>
  <c r="V15" i="2"/>
  <c r="R16" i="2" l="1"/>
  <c r="U16" i="2" l="1"/>
  <c r="S16" i="2"/>
  <c r="T16" i="2"/>
  <c r="V16" i="2" l="1"/>
</calcChain>
</file>

<file path=xl/sharedStrings.xml><?xml version="1.0" encoding="utf-8"?>
<sst xmlns="http://schemas.openxmlformats.org/spreadsheetml/2006/main" count="4296" uniqueCount="125">
  <si>
    <t>Carne</t>
  </si>
  <si>
    <t>Salsa</t>
  </si>
  <si>
    <t>Papas</t>
  </si>
  <si>
    <t>Refresco</t>
  </si>
  <si>
    <t>Medianas</t>
  </si>
  <si>
    <t>Mediano</t>
  </si>
  <si>
    <t>Grandes</t>
  </si>
  <si>
    <t>Chico</t>
  </si>
  <si>
    <t>Grande</t>
  </si>
  <si>
    <t>Chicas</t>
  </si>
  <si>
    <t>Observación</t>
  </si>
  <si>
    <t>Frecuencia absoluta</t>
  </si>
  <si>
    <t>Media</t>
  </si>
  <si>
    <t>Número de clases</t>
  </si>
  <si>
    <t>Error típico</t>
  </si>
  <si>
    <t>Mediana</t>
  </si>
  <si>
    <t>Moda</t>
  </si>
  <si>
    <t>Desviación estándar</t>
  </si>
  <si>
    <t>Varianza de la muestra</t>
  </si>
  <si>
    <t>Intervalo de valores</t>
  </si>
  <si>
    <t>Límites exactos</t>
  </si>
  <si>
    <t>Curtosis</t>
  </si>
  <si>
    <t>Número de clase</t>
  </si>
  <si>
    <t>Frecuencia acumulada</t>
  </si>
  <si>
    <t>Frecuencia relativa</t>
  </si>
  <si>
    <t>Frecuencia relativa acumulada</t>
  </si>
  <si>
    <t>Coeficiente de asimetría</t>
  </si>
  <si>
    <t>Rango</t>
  </si>
  <si>
    <t>Mínimo</t>
  </si>
  <si>
    <t>Máximo</t>
  </si>
  <si>
    <t>Suma</t>
  </si>
  <si>
    <t>Cuenta</t>
  </si>
  <si>
    <t>Mayor (1)</t>
  </si>
  <si>
    <t>Menor(1)</t>
  </si>
  <si>
    <t>Nivel de confianza(95.0%)</t>
  </si>
  <si>
    <t>Total</t>
  </si>
  <si>
    <t>Número de datos (n)</t>
  </si>
  <si>
    <t>Número propuesto de clases</t>
  </si>
  <si>
    <t>Dif. Limites exactos</t>
  </si>
  <si>
    <t>Carne (grs.)</t>
  </si>
  <si>
    <t>Amplitud (grs.)</t>
  </si>
  <si>
    <t>Ancho de clase propuesto (grs.)</t>
  </si>
  <si>
    <t>Ancho de clase conveniente (grs.)</t>
  </si>
  <si>
    <t>Error Respecto a la Media (ERM) (grs.)</t>
  </si>
  <si>
    <t>ERM2(grs.2)</t>
  </si>
  <si>
    <t>Inferior (grs.)</t>
  </si>
  <si>
    <t>Superior (grs.)</t>
  </si>
  <si>
    <t>Intervalo (grs.)</t>
  </si>
  <si>
    <t>Intervalo exacto (grs.)</t>
  </si>
  <si>
    <t>Marca de clase (grs.)</t>
  </si>
  <si>
    <t>Valor mínimo (grs.)</t>
  </si>
  <si>
    <t>Valor máximo (grs.)</t>
  </si>
  <si>
    <t>Rango o amplitud (grs.)</t>
  </si>
  <si>
    <t>Ancho de clase (grs.)</t>
  </si>
  <si>
    <t>Moda (grs.)</t>
  </si>
  <si>
    <t>Mediana (grs.)</t>
  </si>
  <si>
    <t>Media aritmética (grs.)</t>
  </si>
  <si>
    <t>Carne ordenada (grs.)</t>
  </si>
  <si>
    <t>(S) Desviación estándar (+/-)</t>
  </si>
  <si>
    <t>(S2)Varianza (grs.2)</t>
  </si>
  <si>
    <t>(CV) Coeficiente de variación</t>
  </si>
  <si>
    <t>Salsa (grs.)</t>
  </si>
  <si>
    <t>Salsa ordenada (grs.)</t>
  </si>
  <si>
    <t>Carne = x (grs.)</t>
  </si>
  <si>
    <t>Salsa = y (grs.)</t>
  </si>
  <si>
    <t>Etiquetas de fila</t>
  </si>
  <si>
    <t>Total general</t>
  </si>
  <si>
    <t>Cuenta de Papas</t>
  </si>
  <si>
    <t>Cuenta de Refresco</t>
  </si>
  <si>
    <t>Etiquetas de columna</t>
  </si>
  <si>
    <t>Frecuencia</t>
  </si>
  <si>
    <t>%</t>
  </si>
  <si>
    <t>Total Promedio de Carne</t>
  </si>
  <si>
    <t>Promedio de Carne</t>
  </si>
  <si>
    <t>Total Promedio de Salsa</t>
  </si>
  <si>
    <t>Promedio de Salsa</t>
  </si>
  <si>
    <t>Conteo</t>
  </si>
  <si>
    <t>Frecuencias relativas</t>
  </si>
  <si>
    <t>Porcentajes</t>
  </si>
  <si>
    <t>Clase</t>
  </si>
  <si>
    <t>y mayor...</t>
  </si>
  <si>
    <t>% acumulado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</si>
  <si>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</si>
  <si>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</si>
  <si>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</si>
  <si>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</si>
  <si>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</si>
  <si>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Observaciones</t>
  </si>
  <si>
    <t>ANÁLISIS DE VARIANZA</t>
  </si>
  <si>
    <t>Regresión</t>
  </si>
  <si>
    <t>Residuos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</si>
  <si>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</si>
  <si>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</si>
  <si>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</si>
  <si>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</si>
  <si>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</si>
  <si>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</si>
  <si>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</si>
  <si>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</si>
  <si>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</si>
  <si>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</si>
  <si>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</si>
  <si>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</si>
  <si>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</si>
  <si>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</si>
  <si>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Pronóstico Salsa (grs.)</t>
  </si>
  <si>
    <t>Residuos estándares</t>
  </si>
  <si>
    <t>Resultados de datos de probabilidad</t>
  </si>
  <si>
    <t>Percentil</t>
  </si>
  <si>
    <t>Posición</t>
  </si>
  <si>
    <t>Jerarquía</t>
  </si>
  <si>
    <t>Porcentaje</t>
  </si>
  <si>
    <t>Coeficiente de correlación:</t>
  </si>
  <si>
    <t>Carne2 (grs2.)</t>
  </si>
  <si>
    <t>Salsa2 (grs2.)</t>
  </si>
  <si>
    <t>Carne * Salsa (grs2.)</t>
  </si>
  <si>
    <t>(Carne * Salsa (grs2.))2</t>
  </si>
  <si>
    <t>Índice</t>
  </si>
  <si>
    <t>Promedio</t>
  </si>
  <si>
    <t>n</t>
  </si>
  <si>
    <t>r</t>
  </si>
  <si>
    <t>m</t>
  </si>
  <si>
    <t>b</t>
  </si>
  <si>
    <t>y(x)</t>
  </si>
  <si>
    <t>x(y)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</si>
</sst>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6" fillId="0" borderId="0" xfId="0" applyFont="1"/>
    <xf numFmtId="9" fontId="0" fillId="0" borderId="0" xfId="42" applyFont="1"/>
    <xf numFmtId="0" fontId="0" fillId="0" borderId="0" xfId="0" applyFill="1" applyBorder="1" applyAlignment="1"/>
    <xf numFmtId="0" fontId="0" fillId="0" borderId="11" xfId="0" applyFill="1" applyBorder="1" applyAlignment="1"/>
    <xf numFmtId="0" fontId="0" fillId="0" borderId="0" xfId="0" applyFont="1"/>
    <xf numFmtId="0" fontId="19" fillId="0" borderId="1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Continuous"/>
    </xf>
    <xf numFmtId="0" fontId="20" fillId="0" borderId="0" xfId="0" applyFont="1"/>
    <xf numFmtId="9" fontId="20" fillId="0" borderId="0" xfId="42" applyNumberFormat="1" applyFont="1"/>
    <xf numFmtId="0" fontId="16" fillId="0" borderId="12" xfId="0" applyFont="1" applyBorder="1"/>
    <xf numFmtId="9" fontId="2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10" borderId="0" xfId="19" applyFont="1" applyAlignment="1">
      <alignment horizontal="center"/>
    </xf>
    <xf numFmtId="0" fontId="16" fillId="10" borderId="0" xfId="19" applyFont="1"/>
    <xf numFmtId="0" fontId="17" fillId="9" borderId="0" xfId="18" applyAlignment="1">
      <alignment horizontal="right"/>
    </xf>
    <xf numFmtId="0" fontId="16" fillId="12" borderId="0" xfId="21" applyFont="1"/>
    <xf numFmtId="0" fontId="1" fillId="11" borderId="0" xfId="20"/>
    <xf numFmtId="0" fontId="20" fillId="11" borderId="0" xfId="20" applyFont="1" applyAlignment="1">
      <alignment horizontal="center"/>
    </xf>
    <xf numFmtId="0" fontId="21" fillId="9" borderId="0" xfId="18" applyFont="1"/>
    <xf numFmtId="0" fontId="19" fillId="11" borderId="0" xfId="20" applyFont="1"/>
    <xf numFmtId="9" fontId="16" fillId="12" borderId="0" xfId="42" applyFont="1" applyFill="1"/>
    <xf numFmtId="9" fontId="21" fillId="9" borderId="0" xfId="42" applyFont="1" applyFill="1"/>
    <xf numFmtId="0" fontId="1" fillId="30" borderId="0" xfId="0" applyNumberFormat="1" applyFont="1" applyFill="1"/>
    <xf numFmtId="0" fontId="16" fillId="10" borderId="0" xfId="19" applyFont="1" applyAlignment="1">
      <alignment horizontal="center" vertical="center"/>
    </xf>
    <xf numFmtId="0" fontId="16" fillId="10" borderId="0" xfId="19" applyFont="1" applyAlignment="1">
      <alignment horizontal="left"/>
    </xf>
    <xf numFmtId="0" fontId="16" fillId="11" borderId="0" xfId="20" applyFont="1" applyAlignment="1">
      <alignment horizontal="right"/>
    </xf>
    <xf numFmtId="9" fontId="21" fillId="9" borderId="0" xfId="18" applyNumberFormat="1" applyFon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11" xfId="0" applyNumberFormat="1" applyFill="1" applyBorder="1" applyAlignment="1"/>
    <xf numFmtId="0" fontId="0" fillId="0" borderId="11" xfId="0" applyNumberFormat="1" applyFill="1" applyBorder="1" applyAlignment="1"/>
    <xf numFmtId="0" fontId="6" fillId="2" borderId="0" xfId="6"/>
    <xf numFmtId="0" fontId="8" fillId="4" borderId="0" xfId="8"/>
    <xf numFmtId="0" fontId="18" fillId="0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20" fillId="11" borderId="0" xfId="20" applyFon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Carne!$X$9</c:f>
              <c:strCache>
                <c:ptCount val="1"/>
                <c:pt idx="0">
                  <c:v>Frecuencia relativa acumulada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Carne!$X$10:$X$16</c:f>
              <c:numCache>
                <c:formatCode>0%</c:formatCode>
                <c:ptCount val="7"/>
                <c:pt idx="0">
                  <c:v>4.0000000000000001E-3</c:v>
                </c:pt>
                <c:pt idx="1">
                  <c:v>4.2000000000000003E-2</c:v>
                </c:pt>
                <c:pt idx="2">
                  <c:v>0.23400000000000001</c:v>
                </c:pt>
                <c:pt idx="3">
                  <c:v>0.59599999999999997</c:v>
                </c:pt>
                <c:pt idx="4">
                  <c:v>0.88</c:v>
                </c:pt>
                <c:pt idx="5">
                  <c:v>0.98599999999999999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0-41F3-B28B-614564A9C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07352"/>
        <c:axId val="744007672"/>
      </c:scatterChart>
      <c:valAx>
        <c:axId val="74400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4007672"/>
        <c:crosses val="autoZero"/>
        <c:crossBetween val="midCat"/>
      </c:valAx>
      <c:valAx>
        <c:axId val="74400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400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'Análisis Reg Carne Vs Salsa'!$F$25:$F$524</c:f>
              <c:numCache>
                <c:formatCode>General</c:formatCode>
                <c:ptCount val="500"/>
                <c:pt idx="0">
                  <c:v>0.1</c:v>
                </c:pt>
                <c:pt idx="1">
                  <c:v>0.30000000000000004</c:v>
                </c:pt>
                <c:pt idx="2">
                  <c:v>0.5</c:v>
                </c:pt>
                <c:pt idx="3">
                  <c:v>0.70000000000000007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1.3000000000000003</c:v>
                </c:pt>
                <c:pt idx="7">
                  <c:v>1.5000000000000002</c:v>
                </c:pt>
                <c:pt idx="8">
                  <c:v>1.7000000000000002</c:v>
                </c:pt>
                <c:pt idx="9">
                  <c:v>1.9000000000000001</c:v>
                </c:pt>
                <c:pt idx="10">
                  <c:v>2.1</c:v>
                </c:pt>
                <c:pt idx="11">
                  <c:v>2.3000000000000003</c:v>
                </c:pt>
                <c:pt idx="12">
                  <c:v>2.5000000000000004</c:v>
                </c:pt>
                <c:pt idx="13">
                  <c:v>2.7</c:v>
                </c:pt>
                <c:pt idx="14">
                  <c:v>2.9000000000000004</c:v>
                </c:pt>
                <c:pt idx="15">
                  <c:v>3.1</c:v>
                </c:pt>
                <c:pt idx="16">
                  <c:v>3.3000000000000003</c:v>
                </c:pt>
                <c:pt idx="17">
                  <c:v>3.5000000000000004</c:v>
                </c:pt>
                <c:pt idx="18">
                  <c:v>3.7</c:v>
                </c:pt>
                <c:pt idx="19">
                  <c:v>3.9000000000000004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</c:v>
                </c:pt>
                <c:pt idx="23">
                  <c:v>4.7</c:v>
                </c:pt>
                <c:pt idx="24">
                  <c:v>4.9000000000000004</c:v>
                </c:pt>
                <c:pt idx="25">
                  <c:v>5.0999999999999996</c:v>
                </c:pt>
                <c:pt idx="26">
                  <c:v>5.3</c:v>
                </c:pt>
                <c:pt idx="27">
                  <c:v>5.5</c:v>
                </c:pt>
                <c:pt idx="28">
                  <c:v>5.7</c:v>
                </c:pt>
                <c:pt idx="29">
                  <c:v>5.9</c:v>
                </c:pt>
                <c:pt idx="30">
                  <c:v>6.1</c:v>
                </c:pt>
                <c:pt idx="31">
                  <c:v>6.3</c:v>
                </c:pt>
                <c:pt idx="32">
                  <c:v>6.5</c:v>
                </c:pt>
                <c:pt idx="33">
                  <c:v>6.7</c:v>
                </c:pt>
                <c:pt idx="34">
                  <c:v>6.9</c:v>
                </c:pt>
                <c:pt idx="35">
                  <c:v>7.1</c:v>
                </c:pt>
                <c:pt idx="36">
                  <c:v>7.3</c:v>
                </c:pt>
                <c:pt idx="37">
                  <c:v>7.5</c:v>
                </c:pt>
                <c:pt idx="38">
                  <c:v>7.7</c:v>
                </c:pt>
                <c:pt idx="39">
                  <c:v>7.9</c:v>
                </c:pt>
                <c:pt idx="40">
                  <c:v>8.1</c:v>
                </c:pt>
                <c:pt idx="41">
                  <c:v>8.3000000000000007</c:v>
                </c:pt>
                <c:pt idx="42">
                  <c:v>8.5</c:v>
                </c:pt>
                <c:pt idx="43">
                  <c:v>8.6999999999999993</c:v>
                </c:pt>
                <c:pt idx="44">
                  <c:v>8.9</c:v>
                </c:pt>
                <c:pt idx="45">
                  <c:v>9.1</c:v>
                </c:pt>
                <c:pt idx="46">
                  <c:v>9.3000000000000007</c:v>
                </c:pt>
                <c:pt idx="47">
                  <c:v>9.5</c:v>
                </c:pt>
                <c:pt idx="48">
                  <c:v>9.7000000000000011</c:v>
                </c:pt>
                <c:pt idx="49">
                  <c:v>9.9</c:v>
                </c:pt>
                <c:pt idx="50">
                  <c:v>10.1</c:v>
                </c:pt>
                <c:pt idx="51">
                  <c:v>10.3</c:v>
                </c:pt>
                <c:pt idx="52">
                  <c:v>10.5</c:v>
                </c:pt>
                <c:pt idx="53">
                  <c:v>10.700000000000001</c:v>
                </c:pt>
                <c:pt idx="54">
                  <c:v>10.9</c:v>
                </c:pt>
                <c:pt idx="55">
                  <c:v>11.1</c:v>
                </c:pt>
                <c:pt idx="56">
                  <c:v>11.3</c:v>
                </c:pt>
                <c:pt idx="57">
                  <c:v>11.5</c:v>
                </c:pt>
                <c:pt idx="58">
                  <c:v>11.700000000000001</c:v>
                </c:pt>
                <c:pt idx="59">
                  <c:v>11.9</c:v>
                </c:pt>
                <c:pt idx="60">
                  <c:v>12.1</c:v>
                </c:pt>
                <c:pt idx="61">
                  <c:v>12.3</c:v>
                </c:pt>
                <c:pt idx="62">
                  <c:v>12.5</c:v>
                </c:pt>
                <c:pt idx="63">
                  <c:v>12.700000000000001</c:v>
                </c:pt>
                <c:pt idx="64">
                  <c:v>12.9</c:v>
                </c:pt>
                <c:pt idx="65">
                  <c:v>13.1</c:v>
                </c:pt>
                <c:pt idx="66">
                  <c:v>13.3</c:v>
                </c:pt>
                <c:pt idx="67">
                  <c:v>13.5</c:v>
                </c:pt>
                <c:pt idx="68">
                  <c:v>13.700000000000001</c:v>
                </c:pt>
                <c:pt idx="69">
                  <c:v>13.9</c:v>
                </c:pt>
                <c:pt idx="70">
                  <c:v>14.1</c:v>
                </c:pt>
                <c:pt idx="71">
                  <c:v>14.3</c:v>
                </c:pt>
                <c:pt idx="72">
                  <c:v>14.5</c:v>
                </c:pt>
                <c:pt idx="73">
                  <c:v>14.700000000000001</c:v>
                </c:pt>
                <c:pt idx="74">
                  <c:v>14.9</c:v>
                </c:pt>
                <c:pt idx="75">
                  <c:v>15.1</c:v>
                </c:pt>
                <c:pt idx="76">
                  <c:v>15.3</c:v>
                </c:pt>
                <c:pt idx="77">
                  <c:v>15.5</c:v>
                </c:pt>
                <c:pt idx="78">
                  <c:v>15.700000000000001</c:v>
                </c:pt>
                <c:pt idx="79">
                  <c:v>15.9</c:v>
                </c:pt>
                <c:pt idx="80">
                  <c:v>16.100000000000001</c:v>
                </c:pt>
                <c:pt idx="81">
                  <c:v>16.3</c:v>
                </c:pt>
                <c:pt idx="82">
                  <c:v>16.500000000000004</c:v>
                </c:pt>
                <c:pt idx="83">
                  <c:v>16.700000000000003</c:v>
                </c:pt>
                <c:pt idx="84">
                  <c:v>16.900000000000002</c:v>
                </c:pt>
                <c:pt idx="85">
                  <c:v>17.100000000000001</c:v>
                </c:pt>
                <c:pt idx="86">
                  <c:v>17.3</c:v>
                </c:pt>
                <c:pt idx="87">
                  <c:v>17.500000000000004</c:v>
                </c:pt>
                <c:pt idx="88">
                  <c:v>17.700000000000003</c:v>
                </c:pt>
                <c:pt idx="89">
                  <c:v>17.900000000000002</c:v>
                </c:pt>
                <c:pt idx="90">
                  <c:v>18.100000000000001</c:v>
                </c:pt>
                <c:pt idx="91">
                  <c:v>18.3</c:v>
                </c:pt>
                <c:pt idx="92">
                  <c:v>18.500000000000004</c:v>
                </c:pt>
                <c:pt idx="93">
                  <c:v>18.700000000000003</c:v>
                </c:pt>
                <c:pt idx="94">
                  <c:v>18.900000000000002</c:v>
                </c:pt>
                <c:pt idx="95">
                  <c:v>19.100000000000001</c:v>
                </c:pt>
                <c:pt idx="96">
                  <c:v>19.300000000000004</c:v>
                </c:pt>
                <c:pt idx="97">
                  <c:v>19.500000000000004</c:v>
                </c:pt>
                <c:pt idx="98">
                  <c:v>19.700000000000003</c:v>
                </c:pt>
                <c:pt idx="99">
                  <c:v>19.900000000000002</c:v>
                </c:pt>
                <c:pt idx="100">
                  <c:v>20.100000000000001</c:v>
                </c:pt>
                <c:pt idx="101">
                  <c:v>20.300000000000004</c:v>
                </c:pt>
                <c:pt idx="102">
                  <c:v>20.500000000000004</c:v>
                </c:pt>
                <c:pt idx="103">
                  <c:v>20.700000000000003</c:v>
                </c:pt>
                <c:pt idx="104">
                  <c:v>20.900000000000002</c:v>
                </c:pt>
                <c:pt idx="105">
                  <c:v>21.1</c:v>
                </c:pt>
                <c:pt idx="106">
                  <c:v>21.300000000000004</c:v>
                </c:pt>
                <c:pt idx="107">
                  <c:v>21.500000000000004</c:v>
                </c:pt>
                <c:pt idx="108">
                  <c:v>21.700000000000003</c:v>
                </c:pt>
                <c:pt idx="109">
                  <c:v>21.900000000000002</c:v>
                </c:pt>
                <c:pt idx="110">
                  <c:v>22.1</c:v>
                </c:pt>
                <c:pt idx="111">
                  <c:v>22.300000000000004</c:v>
                </c:pt>
                <c:pt idx="112">
                  <c:v>22.500000000000004</c:v>
                </c:pt>
                <c:pt idx="113">
                  <c:v>22.700000000000003</c:v>
                </c:pt>
                <c:pt idx="114">
                  <c:v>22.900000000000002</c:v>
                </c:pt>
                <c:pt idx="115">
                  <c:v>23.1</c:v>
                </c:pt>
                <c:pt idx="116">
                  <c:v>23.300000000000004</c:v>
                </c:pt>
                <c:pt idx="117">
                  <c:v>23.500000000000004</c:v>
                </c:pt>
                <c:pt idx="118">
                  <c:v>23.700000000000003</c:v>
                </c:pt>
                <c:pt idx="119">
                  <c:v>23.900000000000002</c:v>
                </c:pt>
                <c:pt idx="120">
                  <c:v>24.1</c:v>
                </c:pt>
                <c:pt idx="121">
                  <c:v>24.300000000000004</c:v>
                </c:pt>
                <c:pt idx="122">
                  <c:v>24.500000000000004</c:v>
                </c:pt>
                <c:pt idx="123">
                  <c:v>24.700000000000003</c:v>
                </c:pt>
                <c:pt idx="124">
                  <c:v>24.900000000000002</c:v>
                </c:pt>
                <c:pt idx="125">
                  <c:v>25.1</c:v>
                </c:pt>
                <c:pt idx="126">
                  <c:v>25.300000000000004</c:v>
                </c:pt>
                <c:pt idx="127">
                  <c:v>25.500000000000004</c:v>
                </c:pt>
                <c:pt idx="128">
                  <c:v>25.700000000000003</c:v>
                </c:pt>
                <c:pt idx="129">
                  <c:v>25.900000000000002</c:v>
                </c:pt>
                <c:pt idx="130">
                  <c:v>26.1</c:v>
                </c:pt>
                <c:pt idx="131">
                  <c:v>26.300000000000004</c:v>
                </c:pt>
                <c:pt idx="132">
                  <c:v>26.500000000000004</c:v>
                </c:pt>
                <c:pt idx="133">
                  <c:v>26.700000000000003</c:v>
                </c:pt>
                <c:pt idx="134">
                  <c:v>26.900000000000002</c:v>
                </c:pt>
                <c:pt idx="135">
                  <c:v>27.1</c:v>
                </c:pt>
                <c:pt idx="136">
                  <c:v>27.300000000000004</c:v>
                </c:pt>
                <c:pt idx="137">
                  <c:v>27.500000000000004</c:v>
                </c:pt>
                <c:pt idx="138">
                  <c:v>27.700000000000003</c:v>
                </c:pt>
                <c:pt idx="139">
                  <c:v>27.900000000000002</c:v>
                </c:pt>
                <c:pt idx="140">
                  <c:v>28.1</c:v>
                </c:pt>
                <c:pt idx="141">
                  <c:v>28.300000000000004</c:v>
                </c:pt>
                <c:pt idx="142">
                  <c:v>28.500000000000004</c:v>
                </c:pt>
                <c:pt idx="143">
                  <c:v>28.700000000000003</c:v>
                </c:pt>
                <c:pt idx="144">
                  <c:v>28.900000000000002</c:v>
                </c:pt>
                <c:pt idx="145">
                  <c:v>29.1</c:v>
                </c:pt>
                <c:pt idx="146">
                  <c:v>29.300000000000004</c:v>
                </c:pt>
                <c:pt idx="147">
                  <c:v>29.500000000000004</c:v>
                </c:pt>
                <c:pt idx="148">
                  <c:v>29.700000000000003</c:v>
                </c:pt>
                <c:pt idx="149">
                  <c:v>29.900000000000002</c:v>
                </c:pt>
                <c:pt idx="150">
                  <c:v>30.1</c:v>
                </c:pt>
                <c:pt idx="151">
                  <c:v>30.300000000000004</c:v>
                </c:pt>
                <c:pt idx="152">
                  <c:v>30.500000000000004</c:v>
                </c:pt>
                <c:pt idx="153">
                  <c:v>30.700000000000003</c:v>
                </c:pt>
                <c:pt idx="154">
                  <c:v>30.900000000000002</c:v>
                </c:pt>
                <c:pt idx="155">
                  <c:v>31.1</c:v>
                </c:pt>
                <c:pt idx="156">
                  <c:v>31.300000000000004</c:v>
                </c:pt>
                <c:pt idx="157">
                  <c:v>31.500000000000004</c:v>
                </c:pt>
                <c:pt idx="158">
                  <c:v>31.700000000000003</c:v>
                </c:pt>
                <c:pt idx="159">
                  <c:v>31.900000000000002</c:v>
                </c:pt>
                <c:pt idx="160">
                  <c:v>32.1</c:v>
                </c:pt>
                <c:pt idx="161">
                  <c:v>32.300000000000004</c:v>
                </c:pt>
                <c:pt idx="162">
                  <c:v>32.5</c:v>
                </c:pt>
                <c:pt idx="163">
                  <c:v>32.700000000000003</c:v>
                </c:pt>
                <c:pt idx="164">
                  <c:v>32.900000000000006</c:v>
                </c:pt>
                <c:pt idx="165">
                  <c:v>33.1</c:v>
                </c:pt>
                <c:pt idx="166">
                  <c:v>33.300000000000004</c:v>
                </c:pt>
                <c:pt idx="167">
                  <c:v>33.5</c:v>
                </c:pt>
                <c:pt idx="168">
                  <c:v>33.700000000000003</c:v>
                </c:pt>
                <c:pt idx="169">
                  <c:v>33.900000000000006</c:v>
                </c:pt>
                <c:pt idx="170">
                  <c:v>34.1</c:v>
                </c:pt>
                <c:pt idx="171">
                  <c:v>34.300000000000004</c:v>
                </c:pt>
                <c:pt idx="172">
                  <c:v>34.5</c:v>
                </c:pt>
                <c:pt idx="173">
                  <c:v>34.700000000000003</c:v>
                </c:pt>
                <c:pt idx="174">
                  <c:v>34.900000000000006</c:v>
                </c:pt>
                <c:pt idx="175">
                  <c:v>35.1</c:v>
                </c:pt>
                <c:pt idx="176">
                  <c:v>35.300000000000004</c:v>
                </c:pt>
                <c:pt idx="177">
                  <c:v>35.5</c:v>
                </c:pt>
                <c:pt idx="178">
                  <c:v>35.700000000000003</c:v>
                </c:pt>
                <c:pt idx="179">
                  <c:v>35.900000000000006</c:v>
                </c:pt>
                <c:pt idx="180">
                  <c:v>36.1</c:v>
                </c:pt>
                <c:pt idx="181">
                  <c:v>36.300000000000004</c:v>
                </c:pt>
                <c:pt idx="182">
                  <c:v>36.5</c:v>
                </c:pt>
                <c:pt idx="183">
                  <c:v>36.700000000000003</c:v>
                </c:pt>
                <c:pt idx="184">
                  <c:v>36.900000000000006</c:v>
                </c:pt>
                <c:pt idx="185">
                  <c:v>37.1</c:v>
                </c:pt>
                <c:pt idx="186">
                  <c:v>37.300000000000004</c:v>
                </c:pt>
                <c:pt idx="187">
                  <c:v>37.5</c:v>
                </c:pt>
                <c:pt idx="188">
                  <c:v>37.700000000000003</c:v>
                </c:pt>
                <c:pt idx="189">
                  <c:v>37.900000000000006</c:v>
                </c:pt>
                <c:pt idx="190">
                  <c:v>38.1</c:v>
                </c:pt>
                <c:pt idx="191">
                  <c:v>38.300000000000004</c:v>
                </c:pt>
                <c:pt idx="192">
                  <c:v>38.500000000000007</c:v>
                </c:pt>
                <c:pt idx="193">
                  <c:v>38.700000000000003</c:v>
                </c:pt>
                <c:pt idx="194">
                  <c:v>38.900000000000006</c:v>
                </c:pt>
                <c:pt idx="195">
                  <c:v>39.1</c:v>
                </c:pt>
                <c:pt idx="196">
                  <c:v>39.300000000000004</c:v>
                </c:pt>
                <c:pt idx="197">
                  <c:v>39.500000000000007</c:v>
                </c:pt>
                <c:pt idx="198">
                  <c:v>39.700000000000003</c:v>
                </c:pt>
                <c:pt idx="199">
                  <c:v>39.900000000000006</c:v>
                </c:pt>
                <c:pt idx="200">
                  <c:v>40.1</c:v>
                </c:pt>
                <c:pt idx="201">
                  <c:v>40.300000000000004</c:v>
                </c:pt>
                <c:pt idx="202">
                  <c:v>40.500000000000007</c:v>
                </c:pt>
                <c:pt idx="203">
                  <c:v>40.700000000000003</c:v>
                </c:pt>
                <c:pt idx="204">
                  <c:v>40.900000000000006</c:v>
                </c:pt>
                <c:pt idx="205">
                  <c:v>41.1</c:v>
                </c:pt>
                <c:pt idx="206">
                  <c:v>41.300000000000004</c:v>
                </c:pt>
                <c:pt idx="207">
                  <c:v>41.500000000000007</c:v>
                </c:pt>
                <c:pt idx="208">
                  <c:v>41.7</c:v>
                </c:pt>
                <c:pt idx="209">
                  <c:v>41.900000000000006</c:v>
                </c:pt>
                <c:pt idx="210">
                  <c:v>42.1</c:v>
                </c:pt>
                <c:pt idx="211">
                  <c:v>42.300000000000004</c:v>
                </c:pt>
                <c:pt idx="212">
                  <c:v>42.500000000000007</c:v>
                </c:pt>
                <c:pt idx="213">
                  <c:v>42.7</c:v>
                </c:pt>
                <c:pt idx="214">
                  <c:v>42.900000000000006</c:v>
                </c:pt>
                <c:pt idx="215">
                  <c:v>43.1</c:v>
                </c:pt>
                <c:pt idx="216">
                  <c:v>43.300000000000004</c:v>
                </c:pt>
                <c:pt idx="217">
                  <c:v>43.500000000000007</c:v>
                </c:pt>
                <c:pt idx="218">
                  <c:v>43.7</c:v>
                </c:pt>
                <c:pt idx="219">
                  <c:v>43.900000000000006</c:v>
                </c:pt>
                <c:pt idx="220">
                  <c:v>44.1</c:v>
                </c:pt>
                <c:pt idx="221">
                  <c:v>44.300000000000004</c:v>
                </c:pt>
                <c:pt idx="222">
                  <c:v>44.500000000000007</c:v>
                </c:pt>
                <c:pt idx="223">
                  <c:v>44.7</c:v>
                </c:pt>
                <c:pt idx="224">
                  <c:v>44.900000000000006</c:v>
                </c:pt>
                <c:pt idx="225">
                  <c:v>45.1</c:v>
                </c:pt>
                <c:pt idx="226">
                  <c:v>45.300000000000004</c:v>
                </c:pt>
                <c:pt idx="227">
                  <c:v>45.500000000000007</c:v>
                </c:pt>
                <c:pt idx="228">
                  <c:v>45.7</c:v>
                </c:pt>
                <c:pt idx="229">
                  <c:v>45.900000000000006</c:v>
                </c:pt>
                <c:pt idx="230">
                  <c:v>46.1</c:v>
                </c:pt>
                <c:pt idx="231">
                  <c:v>46.300000000000004</c:v>
                </c:pt>
                <c:pt idx="232">
                  <c:v>46.500000000000007</c:v>
                </c:pt>
                <c:pt idx="233">
                  <c:v>46.7</c:v>
                </c:pt>
                <c:pt idx="234">
                  <c:v>46.900000000000006</c:v>
                </c:pt>
                <c:pt idx="235">
                  <c:v>47.1</c:v>
                </c:pt>
                <c:pt idx="236">
                  <c:v>47.300000000000004</c:v>
                </c:pt>
                <c:pt idx="237">
                  <c:v>47.500000000000007</c:v>
                </c:pt>
                <c:pt idx="238">
                  <c:v>47.7</c:v>
                </c:pt>
                <c:pt idx="239">
                  <c:v>47.900000000000006</c:v>
                </c:pt>
                <c:pt idx="240">
                  <c:v>48.1</c:v>
                </c:pt>
                <c:pt idx="241">
                  <c:v>48.300000000000004</c:v>
                </c:pt>
                <c:pt idx="242">
                  <c:v>48.500000000000007</c:v>
                </c:pt>
                <c:pt idx="243">
                  <c:v>48.7</c:v>
                </c:pt>
                <c:pt idx="244">
                  <c:v>48.900000000000006</c:v>
                </c:pt>
                <c:pt idx="245">
                  <c:v>49.1</c:v>
                </c:pt>
                <c:pt idx="246">
                  <c:v>49.300000000000004</c:v>
                </c:pt>
                <c:pt idx="247">
                  <c:v>49.500000000000007</c:v>
                </c:pt>
                <c:pt idx="248">
                  <c:v>49.7</c:v>
                </c:pt>
                <c:pt idx="249">
                  <c:v>49.900000000000006</c:v>
                </c:pt>
                <c:pt idx="250">
                  <c:v>50.1</c:v>
                </c:pt>
                <c:pt idx="251">
                  <c:v>50.300000000000004</c:v>
                </c:pt>
                <c:pt idx="252">
                  <c:v>50.500000000000007</c:v>
                </c:pt>
                <c:pt idx="253">
                  <c:v>50.7</c:v>
                </c:pt>
                <c:pt idx="254">
                  <c:v>50.900000000000006</c:v>
                </c:pt>
                <c:pt idx="255">
                  <c:v>51.1</c:v>
                </c:pt>
                <c:pt idx="256">
                  <c:v>51.300000000000004</c:v>
                </c:pt>
                <c:pt idx="257">
                  <c:v>51.500000000000007</c:v>
                </c:pt>
                <c:pt idx="258">
                  <c:v>51.7</c:v>
                </c:pt>
                <c:pt idx="259">
                  <c:v>51.900000000000006</c:v>
                </c:pt>
                <c:pt idx="260">
                  <c:v>52.1</c:v>
                </c:pt>
                <c:pt idx="261">
                  <c:v>52.300000000000004</c:v>
                </c:pt>
                <c:pt idx="262">
                  <c:v>52.500000000000007</c:v>
                </c:pt>
                <c:pt idx="263">
                  <c:v>52.7</c:v>
                </c:pt>
                <c:pt idx="264">
                  <c:v>52.900000000000006</c:v>
                </c:pt>
                <c:pt idx="265">
                  <c:v>53.1</c:v>
                </c:pt>
                <c:pt idx="266">
                  <c:v>53.300000000000004</c:v>
                </c:pt>
                <c:pt idx="267">
                  <c:v>53.500000000000007</c:v>
                </c:pt>
                <c:pt idx="268">
                  <c:v>53.7</c:v>
                </c:pt>
                <c:pt idx="269">
                  <c:v>53.900000000000006</c:v>
                </c:pt>
                <c:pt idx="270">
                  <c:v>54.1</c:v>
                </c:pt>
                <c:pt idx="271">
                  <c:v>54.300000000000004</c:v>
                </c:pt>
                <c:pt idx="272">
                  <c:v>54.500000000000007</c:v>
                </c:pt>
                <c:pt idx="273">
                  <c:v>54.7</c:v>
                </c:pt>
                <c:pt idx="274">
                  <c:v>54.900000000000006</c:v>
                </c:pt>
                <c:pt idx="275">
                  <c:v>55.1</c:v>
                </c:pt>
                <c:pt idx="276">
                  <c:v>55.300000000000004</c:v>
                </c:pt>
                <c:pt idx="277">
                  <c:v>55.500000000000007</c:v>
                </c:pt>
                <c:pt idx="278">
                  <c:v>55.7</c:v>
                </c:pt>
                <c:pt idx="279">
                  <c:v>55.900000000000006</c:v>
                </c:pt>
                <c:pt idx="280">
                  <c:v>56.1</c:v>
                </c:pt>
                <c:pt idx="281">
                  <c:v>56.300000000000004</c:v>
                </c:pt>
                <c:pt idx="282">
                  <c:v>56.500000000000007</c:v>
                </c:pt>
                <c:pt idx="283">
                  <c:v>56.7</c:v>
                </c:pt>
                <c:pt idx="284">
                  <c:v>56.900000000000006</c:v>
                </c:pt>
                <c:pt idx="285">
                  <c:v>57.1</c:v>
                </c:pt>
                <c:pt idx="286">
                  <c:v>57.300000000000004</c:v>
                </c:pt>
                <c:pt idx="287">
                  <c:v>57.500000000000007</c:v>
                </c:pt>
                <c:pt idx="288">
                  <c:v>57.7</c:v>
                </c:pt>
                <c:pt idx="289">
                  <c:v>57.900000000000006</c:v>
                </c:pt>
                <c:pt idx="290">
                  <c:v>58.1</c:v>
                </c:pt>
                <c:pt idx="291">
                  <c:v>58.300000000000004</c:v>
                </c:pt>
                <c:pt idx="292">
                  <c:v>58.500000000000007</c:v>
                </c:pt>
                <c:pt idx="293">
                  <c:v>58.7</c:v>
                </c:pt>
                <c:pt idx="294">
                  <c:v>58.900000000000006</c:v>
                </c:pt>
                <c:pt idx="295">
                  <c:v>59.1</c:v>
                </c:pt>
                <c:pt idx="296">
                  <c:v>59.300000000000004</c:v>
                </c:pt>
                <c:pt idx="297">
                  <c:v>59.500000000000007</c:v>
                </c:pt>
                <c:pt idx="298">
                  <c:v>59.7</c:v>
                </c:pt>
                <c:pt idx="299">
                  <c:v>59.900000000000006</c:v>
                </c:pt>
                <c:pt idx="300">
                  <c:v>60.1</c:v>
                </c:pt>
                <c:pt idx="301">
                  <c:v>60.300000000000004</c:v>
                </c:pt>
                <c:pt idx="302">
                  <c:v>60.500000000000007</c:v>
                </c:pt>
                <c:pt idx="303">
                  <c:v>60.7</c:v>
                </c:pt>
                <c:pt idx="304">
                  <c:v>60.900000000000006</c:v>
                </c:pt>
                <c:pt idx="305">
                  <c:v>61.1</c:v>
                </c:pt>
                <c:pt idx="306">
                  <c:v>61.300000000000004</c:v>
                </c:pt>
                <c:pt idx="307">
                  <c:v>61.500000000000007</c:v>
                </c:pt>
                <c:pt idx="308">
                  <c:v>61.7</c:v>
                </c:pt>
                <c:pt idx="309">
                  <c:v>61.900000000000006</c:v>
                </c:pt>
                <c:pt idx="310">
                  <c:v>62.1</c:v>
                </c:pt>
                <c:pt idx="311">
                  <c:v>62.300000000000004</c:v>
                </c:pt>
                <c:pt idx="312">
                  <c:v>62.500000000000007</c:v>
                </c:pt>
                <c:pt idx="313">
                  <c:v>62.7</c:v>
                </c:pt>
                <c:pt idx="314">
                  <c:v>62.900000000000006</c:v>
                </c:pt>
                <c:pt idx="315">
                  <c:v>63.1</c:v>
                </c:pt>
                <c:pt idx="316">
                  <c:v>63.300000000000004</c:v>
                </c:pt>
                <c:pt idx="317">
                  <c:v>63.500000000000007</c:v>
                </c:pt>
                <c:pt idx="318">
                  <c:v>63.7</c:v>
                </c:pt>
                <c:pt idx="319">
                  <c:v>63.900000000000006</c:v>
                </c:pt>
                <c:pt idx="320">
                  <c:v>64.099999999999994</c:v>
                </c:pt>
                <c:pt idx="321">
                  <c:v>64.3</c:v>
                </c:pt>
                <c:pt idx="322">
                  <c:v>64.5</c:v>
                </c:pt>
                <c:pt idx="323">
                  <c:v>64.7</c:v>
                </c:pt>
                <c:pt idx="324">
                  <c:v>64.899999999999991</c:v>
                </c:pt>
                <c:pt idx="325">
                  <c:v>65.099999999999994</c:v>
                </c:pt>
                <c:pt idx="326">
                  <c:v>65.3</c:v>
                </c:pt>
                <c:pt idx="327">
                  <c:v>65.5</c:v>
                </c:pt>
                <c:pt idx="328">
                  <c:v>65.7</c:v>
                </c:pt>
                <c:pt idx="329">
                  <c:v>65.899999999999991</c:v>
                </c:pt>
                <c:pt idx="330">
                  <c:v>66.099999999999994</c:v>
                </c:pt>
                <c:pt idx="331">
                  <c:v>66.3</c:v>
                </c:pt>
                <c:pt idx="332">
                  <c:v>66.5</c:v>
                </c:pt>
                <c:pt idx="333">
                  <c:v>66.7</c:v>
                </c:pt>
                <c:pt idx="334">
                  <c:v>66.899999999999991</c:v>
                </c:pt>
                <c:pt idx="335">
                  <c:v>67.099999999999994</c:v>
                </c:pt>
                <c:pt idx="336">
                  <c:v>67.3</c:v>
                </c:pt>
                <c:pt idx="337">
                  <c:v>67.5</c:v>
                </c:pt>
                <c:pt idx="338">
                  <c:v>67.7</c:v>
                </c:pt>
                <c:pt idx="339">
                  <c:v>67.899999999999991</c:v>
                </c:pt>
                <c:pt idx="340">
                  <c:v>68.099999999999994</c:v>
                </c:pt>
                <c:pt idx="341">
                  <c:v>68.3</c:v>
                </c:pt>
                <c:pt idx="342">
                  <c:v>68.5</c:v>
                </c:pt>
                <c:pt idx="343">
                  <c:v>68.7</c:v>
                </c:pt>
                <c:pt idx="344">
                  <c:v>68.899999999999991</c:v>
                </c:pt>
                <c:pt idx="345">
                  <c:v>69.099999999999994</c:v>
                </c:pt>
                <c:pt idx="346">
                  <c:v>69.3</c:v>
                </c:pt>
                <c:pt idx="347">
                  <c:v>69.5</c:v>
                </c:pt>
                <c:pt idx="348">
                  <c:v>69.7</c:v>
                </c:pt>
                <c:pt idx="349">
                  <c:v>69.899999999999991</c:v>
                </c:pt>
                <c:pt idx="350">
                  <c:v>70.099999999999994</c:v>
                </c:pt>
                <c:pt idx="351">
                  <c:v>70.3</c:v>
                </c:pt>
                <c:pt idx="352">
                  <c:v>70.5</c:v>
                </c:pt>
                <c:pt idx="353">
                  <c:v>70.7</c:v>
                </c:pt>
                <c:pt idx="354">
                  <c:v>70.899999999999991</c:v>
                </c:pt>
                <c:pt idx="355">
                  <c:v>71.099999999999994</c:v>
                </c:pt>
                <c:pt idx="356">
                  <c:v>71.3</c:v>
                </c:pt>
                <c:pt idx="357">
                  <c:v>71.5</c:v>
                </c:pt>
                <c:pt idx="358">
                  <c:v>71.7</c:v>
                </c:pt>
                <c:pt idx="359">
                  <c:v>71.899999999999991</c:v>
                </c:pt>
                <c:pt idx="360">
                  <c:v>72.099999999999994</c:v>
                </c:pt>
                <c:pt idx="361">
                  <c:v>72.3</c:v>
                </c:pt>
                <c:pt idx="362">
                  <c:v>72.5</c:v>
                </c:pt>
                <c:pt idx="363">
                  <c:v>72.7</c:v>
                </c:pt>
                <c:pt idx="364">
                  <c:v>72.899999999999991</c:v>
                </c:pt>
                <c:pt idx="365">
                  <c:v>73.099999999999994</c:v>
                </c:pt>
                <c:pt idx="366">
                  <c:v>73.3</c:v>
                </c:pt>
                <c:pt idx="367">
                  <c:v>73.5</c:v>
                </c:pt>
                <c:pt idx="368">
                  <c:v>73.7</c:v>
                </c:pt>
                <c:pt idx="369">
                  <c:v>73.899999999999991</c:v>
                </c:pt>
                <c:pt idx="370">
                  <c:v>74.099999999999994</c:v>
                </c:pt>
                <c:pt idx="371">
                  <c:v>74.3</c:v>
                </c:pt>
                <c:pt idx="372">
                  <c:v>74.5</c:v>
                </c:pt>
                <c:pt idx="373">
                  <c:v>74.7</c:v>
                </c:pt>
                <c:pt idx="374">
                  <c:v>74.899999999999991</c:v>
                </c:pt>
                <c:pt idx="375">
                  <c:v>75.099999999999994</c:v>
                </c:pt>
                <c:pt idx="376">
                  <c:v>75.3</c:v>
                </c:pt>
                <c:pt idx="377">
                  <c:v>75.5</c:v>
                </c:pt>
                <c:pt idx="378">
                  <c:v>75.7</c:v>
                </c:pt>
                <c:pt idx="379">
                  <c:v>75.899999999999991</c:v>
                </c:pt>
                <c:pt idx="380">
                  <c:v>76.099999999999994</c:v>
                </c:pt>
                <c:pt idx="381">
                  <c:v>76.3</c:v>
                </c:pt>
                <c:pt idx="382">
                  <c:v>76.5</c:v>
                </c:pt>
                <c:pt idx="383">
                  <c:v>76.7</c:v>
                </c:pt>
                <c:pt idx="384">
                  <c:v>76.900000000000006</c:v>
                </c:pt>
                <c:pt idx="385">
                  <c:v>77.099999999999994</c:v>
                </c:pt>
                <c:pt idx="386">
                  <c:v>77.3</c:v>
                </c:pt>
                <c:pt idx="387">
                  <c:v>77.5</c:v>
                </c:pt>
                <c:pt idx="388">
                  <c:v>77.7</c:v>
                </c:pt>
                <c:pt idx="389">
                  <c:v>77.900000000000006</c:v>
                </c:pt>
                <c:pt idx="390">
                  <c:v>78.099999999999994</c:v>
                </c:pt>
                <c:pt idx="391">
                  <c:v>78.3</c:v>
                </c:pt>
                <c:pt idx="392">
                  <c:v>78.5</c:v>
                </c:pt>
                <c:pt idx="393">
                  <c:v>78.7</c:v>
                </c:pt>
                <c:pt idx="394">
                  <c:v>78.900000000000006</c:v>
                </c:pt>
                <c:pt idx="395">
                  <c:v>79.099999999999994</c:v>
                </c:pt>
                <c:pt idx="396">
                  <c:v>79.3</c:v>
                </c:pt>
                <c:pt idx="397">
                  <c:v>79.5</c:v>
                </c:pt>
                <c:pt idx="398">
                  <c:v>79.7</c:v>
                </c:pt>
                <c:pt idx="399">
                  <c:v>79.900000000000006</c:v>
                </c:pt>
                <c:pt idx="400">
                  <c:v>80.099999999999994</c:v>
                </c:pt>
                <c:pt idx="401">
                  <c:v>80.3</c:v>
                </c:pt>
                <c:pt idx="402">
                  <c:v>80.5</c:v>
                </c:pt>
                <c:pt idx="403">
                  <c:v>80.7</c:v>
                </c:pt>
                <c:pt idx="404">
                  <c:v>80.900000000000006</c:v>
                </c:pt>
                <c:pt idx="405">
                  <c:v>81.099999999999994</c:v>
                </c:pt>
                <c:pt idx="406">
                  <c:v>81.3</c:v>
                </c:pt>
                <c:pt idx="407">
                  <c:v>81.5</c:v>
                </c:pt>
                <c:pt idx="408">
                  <c:v>81.7</c:v>
                </c:pt>
                <c:pt idx="409">
                  <c:v>81.900000000000006</c:v>
                </c:pt>
                <c:pt idx="410">
                  <c:v>82.1</c:v>
                </c:pt>
                <c:pt idx="411">
                  <c:v>82.3</c:v>
                </c:pt>
                <c:pt idx="412">
                  <c:v>82.5</c:v>
                </c:pt>
                <c:pt idx="413">
                  <c:v>82.7</c:v>
                </c:pt>
                <c:pt idx="414">
                  <c:v>82.9</c:v>
                </c:pt>
                <c:pt idx="415">
                  <c:v>83.1</c:v>
                </c:pt>
                <c:pt idx="416">
                  <c:v>83.3</c:v>
                </c:pt>
                <c:pt idx="417">
                  <c:v>83.5</c:v>
                </c:pt>
                <c:pt idx="418">
                  <c:v>83.7</c:v>
                </c:pt>
                <c:pt idx="419">
                  <c:v>83.9</c:v>
                </c:pt>
                <c:pt idx="420">
                  <c:v>84.1</c:v>
                </c:pt>
                <c:pt idx="421">
                  <c:v>84.3</c:v>
                </c:pt>
                <c:pt idx="422">
                  <c:v>84.5</c:v>
                </c:pt>
                <c:pt idx="423">
                  <c:v>84.7</c:v>
                </c:pt>
                <c:pt idx="424">
                  <c:v>84.9</c:v>
                </c:pt>
                <c:pt idx="425">
                  <c:v>85.1</c:v>
                </c:pt>
                <c:pt idx="426">
                  <c:v>85.3</c:v>
                </c:pt>
                <c:pt idx="427">
                  <c:v>85.5</c:v>
                </c:pt>
                <c:pt idx="428">
                  <c:v>85.7</c:v>
                </c:pt>
                <c:pt idx="429">
                  <c:v>85.9</c:v>
                </c:pt>
                <c:pt idx="430">
                  <c:v>86.1</c:v>
                </c:pt>
                <c:pt idx="431">
                  <c:v>86.3</c:v>
                </c:pt>
                <c:pt idx="432">
                  <c:v>86.5</c:v>
                </c:pt>
                <c:pt idx="433">
                  <c:v>86.7</c:v>
                </c:pt>
                <c:pt idx="434">
                  <c:v>86.9</c:v>
                </c:pt>
                <c:pt idx="435">
                  <c:v>87.1</c:v>
                </c:pt>
                <c:pt idx="436">
                  <c:v>87.3</c:v>
                </c:pt>
                <c:pt idx="437">
                  <c:v>87.5</c:v>
                </c:pt>
                <c:pt idx="438">
                  <c:v>87.7</c:v>
                </c:pt>
                <c:pt idx="439">
                  <c:v>87.9</c:v>
                </c:pt>
                <c:pt idx="440">
                  <c:v>88.1</c:v>
                </c:pt>
                <c:pt idx="441">
                  <c:v>88.3</c:v>
                </c:pt>
                <c:pt idx="442">
                  <c:v>88.5</c:v>
                </c:pt>
                <c:pt idx="443">
                  <c:v>88.7</c:v>
                </c:pt>
                <c:pt idx="444">
                  <c:v>88.9</c:v>
                </c:pt>
                <c:pt idx="445">
                  <c:v>89.1</c:v>
                </c:pt>
                <c:pt idx="446">
                  <c:v>89.3</c:v>
                </c:pt>
                <c:pt idx="447">
                  <c:v>89.5</c:v>
                </c:pt>
                <c:pt idx="448">
                  <c:v>89.7</c:v>
                </c:pt>
                <c:pt idx="449">
                  <c:v>89.9</c:v>
                </c:pt>
                <c:pt idx="450">
                  <c:v>90.1</c:v>
                </c:pt>
                <c:pt idx="451">
                  <c:v>90.3</c:v>
                </c:pt>
                <c:pt idx="452">
                  <c:v>90.5</c:v>
                </c:pt>
                <c:pt idx="453">
                  <c:v>90.7</c:v>
                </c:pt>
                <c:pt idx="454">
                  <c:v>90.9</c:v>
                </c:pt>
                <c:pt idx="455">
                  <c:v>91.1</c:v>
                </c:pt>
                <c:pt idx="456">
                  <c:v>91.3</c:v>
                </c:pt>
                <c:pt idx="457">
                  <c:v>91.5</c:v>
                </c:pt>
                <c:pt idx="458">
                  <c:v>91.7</c:v>
                </c:pt>
                <c:pt idx="459">
                  <c:v>91.9</c:v>
                </c:pt>
                <c:pt idx="460">
                  <c:v>92.1</c:v>
                </c:pt>
                <c:pt idx="461">
                  <c:v>92.3</c:v>
                </c:pt>
                <c:pt idx="462">
                  <c:v>92.5</c:v>
                </c:pt>
                <c:pt idx="463">
                  <c:v>92.7</c:v>
                </c:pt>
                <c:pt idx="464">
                  <c:v>92.9</c:v>
                </c:pt>
                <c:pt idx="465">
                  <c:v>93.1</c:v>
                </c:pt>
                <c:pt idx="466">
                  <c:v>93.3</c:v>
                </c:pt>
                <c:pt idx="467">
                  <c:v>93.5</c:v>
                </c:pt>
                <c:pt idx="468">
                  <c:v>93.7</c:v>
                </c:pt>
                <c:pt idx="469">
                  <c:v>93.9</c:v>
                </c:pt>
                <c:pt idx="470">
                  <c:v>94.1</c:v>
                </c:pt>
                <c:pt idx="471">
                  <c:v>94.3</c:v>
                </c:pt>
                <c:pt idx="472">
                  <c:v>94.5</c:v>
                </c:pt>
                <c:pt idx="473">
                  <c:v>94.7</c:v>
                </c:pt>
                <c:pt idx="474">
                  <c:v>94.9</c:v>
                </c:pt>
                <c:pt idx="475">
                  <c:v>95.1</c:v>
                </c:pt>
                <c:pt idx="476">
                  <c:v>95.3</c:v>
                </c:pt>
                <c:pt idx="477">
                  <c:v>95.5</c:v>
                </c:pt>
                <c:pt idx="478">
                  <c:v>95.7</c:v>
                </c:pt>
                <c:pt idx="479">
                  <c:v>95.9</c:v>
                </c:pt>
                <c:pt idx="480">
                  <c:v>96.1</c:v>
                </c:pt>
                <c:pt idx="481">
                  <c:v>96.3</c:v>
                </c:pt>
                <c:pt idx="482">
                  <c:v>96.5</c:v>
                </c:pt>
                <c:pt idx="483">
                  <c:v>96.7</c:v>
                </c:pt>
                <c:pt idx="484">
                  <c:v>96.9</c:v>
                </c:pt>
                <c:pt idx="485">
                  <c:v>97.1</c:v>
                </c:pt>
                <c:pt idx="486">
                  <c:v>97.3</c:v>
                </c:pt>
                <c:pt idx="487">
                  <c:v>97.5</c:v>
                </c:pt>
                <c:pt idx="488">
                  <c:v>97.7</c:v>
                </c:pt>
                <c:pt idx="489">
                  <c:v>97.9</c:v>
                </c:pt>
                <c:pt idx="490">
                  <c:v>98.1</c:v>
                </c:pt>
                <c:pt idx="491">
                  <c:v>98.3</c:v>
                </c:pt>
                <c:pt idx="492">
                  <c:v>98.5</c:v>
                </c:pt>
                <c:pt idx="493">
                  <c:v>98.7</c:v>
                </c:pt>
                <c:pt idx="494">
                  <c:v>98.9</c:v>
                </c:pt>
                <c:pt idx="495">
                  <c:v>99.1</c:v>
                </c:pt>
                <c:pt idx="496">
                  <c:v>99.3</c:v>
                </c:pt>
                <c:pt idx="497">
                  <c:v>99.5</c:v>
                </c:pt>
                <c:pt idx="498">
                  <c:v>99.7</c:v>
                </c:pt>
                <c:pt idx="499">
                  <c:v>99.9</c:v>
                </c:pt>
              </c:numCache>
            </c:numRef>
          </c:xVal>
          <c:yVal>
            <c:numRef>
              <c:f>'Análisis Reg Carne Vs Salsa'!$G$25:$G$524</c:f>
              <c:numCache>
                <c:formatCode>General</c:formatCode>
                <c:ptCount val="500"/>
                <c:pt idx="0">
                  <c:v>4.9299900000000001</c:v>
                </c:pt>
                <c:pt idx="1">
                  <c:v>5.00779</c:v>
                </c:pt>
                <c:pt idx="2">
                  <c:v>5.03653</c:v>
                </c:pt>
                <c:pt idx="3">
                  <c:v>5.0481499999999997</c:v>
                </c:pt>
                <c:pt idx="4">
                  <c:v>5.0991999999999997</c:v>
                </c:pt>
                <c:pt idx="5">
                  <c:v>5.1046100000000001</c:v>
                </c:pt>
                <c:pt idx="6">
                  <c:v>5.10473</c:v>
                </c:pt>
                <c:pt idx="7">
                  <c:v>5.1182699999999999</c:v>
                </c:pt>
                <c:pt idx="8">
                  <c:v>5.1293699999999998</c:v>
                </c:pt>
                <c:pt idx="9">
                  <c:v>5.1420500000000002</c:v>
                </c:pt>
                <c:pt idx="10">
                  <c:v>5.1452099999999996</c:v>
                </c:pt>
                <c:pt idx="11">
                  <c:v>5.1481599999999998</c:v>
                </c:pt>
                <c:pt idx="12">
                  <c:v>5.1555900000000001</c:v>
                </c:pt>
                <c:pt idx="13">
                  <c:v>5.1577799999999998</c:v>
                </c:pt>
                <c:pt idx="14">
                  <c:v>5.1596500000000001</c:v>
                </c:pt>
                <c:pt idx="15">
                  <c:v>5.1636699999999998</c:v>
                </c:pt>
                <c:pt idx="16">
                  <c:v>5.1665700000000001</c:v>
                </c:pt>
                <c:pt idx="17">
                  <c:v>5.1704999999999997</c:v>
                </c:pt>
                <c:pt idx="18">
                  <c:v>5.1747300000000003</c:v>
                </c:pt>
                <c:pt idx="19">
                  <c:v>5.18933</c:v>
                </c:pt>
                <c:pt idx="20">
                  <c:v>5.1931900000000004</c:v>
                </c:pt>
                <c:pt idx="21">
                  <c:v>5.2010699999999996</c:v>
                </c:pt>
                <c:pt idx="22">
                  <c:v>5.2044100000000002</c:v>
                </c:pt>
                <c:pt idx="23">
                  <c:v>5.2053500000000001</c:v>
                </c:pt>
                <c:pt idx="24">
                  <c:v>5.2057099999999998</c:v>
                </c:pt>
                <c:pt idx="25">
                  <c:v>5.2073400000000003</c:v>
                </c:pt>
                <c:pt idx="26">
                  <c:v>5.2214099999999997</c:v>
                </c:pt>
                <c:pt idx="27">
                  <c:v>5.2256299999999998</c:v>
                </c:pt>
                <c:pt idx="28">
                  <c:v>5.2265100000000002</c:v>
                </c:pt>
                <c:pt idx="29">
                  <c:v>5.2349300000000003</c:v>
                </c:pt>
                <c:pt idx="30">
                  <c:v>5.2362700000000002</c:v>
                </c:pt>
                <c:pt idx="31">
                  <c:v>5.2391199999999998</c:v>
                </c:pt>
                <c:pt idx="32">
                  <c:v>5.2401200000000001</c:v>
                </c:pt>
                <c:pt idx="33">
                  <c:v>5.2500099999999996</c:v>
                </c:pt>
                <c:pt idx="34">
                  <c:v>5.2591599999999996</c:v>
                </c:pt>
                <c:pt idx="35">
                  <c:v>5.2680999999999996</c:v>
                </c:pt>
                <c:pt idx="36">
                  <c:v>5.2716200000000004</c:v>
                </c:pt>
                <c:pt idx="37">
                  <c:v>5.2815300000000001</c:v>
                </c:pt>
                <c:pt idx="38">
                  <c:v>5.2882100000000003</c:v>
                </c:pt>
                <c:pt idx="39">
                  <c:v>5.2884500000000001</c:v>
                </c:pt>
                <c:pt idx="40">
                  <c:v>5.28965</c:v>
                </c:pt>
                <c:pt idx="41">
                  <c:v>5.2905199999999999</c:v>
                </c:pt>
                <c:pt idx="42">
                  <c:v>5.2908299999999997</c:v>
                </c:pt>
                <c:pt idx="43">
                  <c:v>5.2908900000000001</c:v>
                </c:pt>
                <c:pt idx="44">
                  <c:v>5.2922399999999996</c:v>
                </c:pt>
                <c:pt idx="45">
                  <c:v>5.2947100000000002</c:v>
                </c:pt>
                <c:pt idx="46">
                  <c:v>5.2985699999999998</c:v>
                </c:pt>
                <c:pt idx="47">
                  <c:v>5.3020800000000001</c:v>
                </c:pt>
                <c:pt idx="48">
                  <c:v>5.30342</c:v>
                </c:pt>
                <c:pt idx="49">
                  <c:v>5.3104800000000001</c:v>
                </c:pt>
                <c:pt idx="50">
                  <c:v>5.3105000000000002</c:v>
                </c:pt>
                <c:pt idx="51">
                  <c:v>5.3115100000000002</c:v>
                </c:pt>
                <c:pt idx="52">
                  <c:v>5.31609</c:v>
                </c:pt>
                <c:pt idx="53">
                  <c:v>5.3182</c:v>
                </c:pt>
                <c:pt idx="54">
                  <c:v>5.3199399999999999</c:v>
                </c:pt>
                <c:pt idx="55">
                  <c:v>5.3219599999999998</c:v>
                </c:pt>
                <c:pt idx="56">
                  <c:v>5.3231099999999998</c:v>
                </c:pt>
                <c:pt idx="57">
                  <c:v>5.3252699999999997</c:v>
                </c:pt>
                <c:pt idx="58">
                  <c:v>5.32721</c:v>
                </c:pt>
                <c:pt idx="59">
                  <c:v>5.32864</c:v>
                </c:pt>
                <c:pt idx="60">
                  <c:v>5.3370100000000003</c:v>
                </c:pt>
                <c:pt idx="61">
                  <c:v>5.3397899999999998</c:v>
                </c:pt>
                <c:pt idx="62">
                  <c:v>5.3449499999999999</c:v>
                </c:pt>
                <c:pt idx="63">
                  <c:v>5.3455300000000001</c:v>
                </c:pt>
                <c:pt idx="64">
                  <c:v>5.3462800000000001</c:v>
                </c:pt>
                <c:pt idx="65">
                  <c:v>5.3490399999999996</c:v>
                </c:pt>
                <c:pt idx="66">
                  <c:v>5.3495799999999996</c:v>
                </c:pt>
                <c:pt idx="67">
                  <c:v>5.3502999999999998</c:v>
                </c:pt>
                <c:pt idx="68">
                  <c:v>5.3517799999999998</c:v>
                </c:pt>
                <c:pt idx="69">
                  <c:v>5.3541800000000004</c:v>
                </c:pt>
                <c:pt idx="70">
                  <c:v>5.3550599999999999</c:v>
                </c:pt>
                <c:pt idx="71">
                  <c:v>5.3557899999999998</c:v>
                </c:pt>
                <c:pt idx="72">
                  <c:v>5.3585500000000001</c:v>
                </c:pt>
                <c:pt idx="73">
                  <c:v>5.3602699999999999</c:v>
                </c:pt>
                <c:pt idx="74">
                  <c:v>5.3618399999999999</c:v>
                </c:pt>
                <c:pt idx="75">
                  <c:v>5.3624000000000001</c:v>
                </c:pt>
                <c:pt idx="76">
                  <c:v>5.36252</c:v>
                </c:pt>
                <c:pt idx="77">
                  <c:v>5.3625400000000001</c:v>
                </c:pt>
                <c:pt idx="78">
                  <c:v>5.3654500000000001</c:v>
                </c:pt>
                <c:pt idx="79">
                  <c:v>5.3720800000000004</c:v>
                </c:pt>
                <c:pt idx="80">
                  <c:v>5.3725899999999998</c:v>
                </c:pt>
                <c:pt idx="81">
                  <c:v>5.3737899999999996</c:v>
                </c:pt>
                <c:pt idx="82">
                  <c:v>5.3767100000000001</c:v>
                </c:pt>
                <c:pt idx="83">
                  <c:v>5.3812100000000003</c:v>
                </c:pt>
                <c:pt idx="84">
                  <c:v>5.38788</c:v>
                </c:pt>
                <c:pt idx="85">
                  <c:v>5.3940599999999996</c:v>
                </c:pt>
                <c:pt idx="86">
                  <c:v>5.3952299999999997</c:v>
                </c:pt>
                <c:pt idx="87">
                  <c:v>5.3993599999999997</c:v>
                </c:pt>
                <c:pt idx="88">
                  <c:v>5.3995199999999999</c:v>
                </c:pt>
                <c:pt idx="89">
                  <c:v>5.4000700000000004</c:v>
                </c:pt>
                <c:pt idx="90">
                  <c:v>5.4015500000000003</c:v>
                </c:pt>
                <c:pt idx="91">
                  <c:v>5.4039799999999998</c:v>
                </c:pt>
                <c:pt idx="92">
                  <c:v>5.4045199999999998</c:v>
                </c:pt>
                <c:pt idx="93">
                  <c:v>5.4045300000000003</c:v>
                </c:pt>
                <c:pt idx="94">
                  <c:v>5.4049199999999997</c:v>
                </c:pt>
                <c:pt idx="95">
                  <c:v>5.4057000000000004</c:v>
                </c:pt>
                <c:pt idx="96">
                  <c:v>5.4073799999999999</c:v>
                </c:pt>
                <c:pt idx="97">
                  <c:v>5.4117699999999997</c:v>
                </c:pt>
                <c:pt idx="98">
                  <c:v>5.4146299999999998</c:v>
                </c:pt>
                <c:pt idx="99">
                  <c:v>5.4197699999999998</c:v>
                </c:pt>
                <c:pt idx="100">
                  <c:v>5.4207599999999996</c:v>
                </c:pt>
                <c:pt idx="101">
                  <c:v>5.4237200000000003</c:v>
                </c:pt>
                <c:pt idx="102">
                  <c:v>5.4308100000000001</c:v>
                </c:pt>
                <c:pt idx="103">
                  <c:v>5.4320000000000004</c:v>
                </c:pt>
                <c:pt idx="104">
                  <c:v>5.4330999999999996</c:v>
                </c:pt>
                <c:pt idx="105">
                  <c:v>5.4382900000000003</c:v>
                </c:pt>
                <c:pt idx="106">
                  <c:v>5.43872</c:v>
                </c:pt>
                <c:pt idx="107">
                  <c:v>5.4402900000000001</c:v>
                </c:pt>
                <c:pt idx="108">
                  <c:v>5.4402999999999997</c:v>
                </c:pt>
                <c:pt idx="109">
                  <c:v>5.4430100000000001</c:v>
                </c:pt>
                <c:pt idx="110">
                  <c:v>5.4433299999999996</c:v>
                </c:pt>
                <c:pt idx="111">
                  <c:v>5.4436499999999999</c:v>
                </c:pt>
                <c:pt idx="112">
                  <c:v>5.4436900000000001</c:v>
                </c:pt>
                <c:pt idx="113">
                  <c:v>5.4449699999999996</c:v>
                </c:pt>
                <c:pt idx="114">
                  <c:v>5.4459900000000001</c:v>
                </c:pt>
                <c:pt idx="115">
                  <c:v>5.4482400000000002</c:v>
                </c:pt>
                <c:pt idx="116">
                  <c:v>5.4492599999999998</c:v>
                </c:pt>
                <c:pt idx="117">
                  <c:v>5.4500700000000002</c:v>
                </c:pt>
                <c:pt idx="118">
                  <c:v>5.4534900000000004</c:v>
                </c:pt>
                <c:pt idx="119">
                  <c:v>5.4539099999999996</c:v>
                </c:pt>
                <c:pt idx="120">
                  <c:v>5.4564899999999996</c:v>
                </c:pt>
                <c:pt idx="121">
                  <c:v>5.4574699999999998</c:v>
                </c:pt>
                <c:pt idx="122">
                  <c:v>5.4590899999999998</c:v>
                </c:pt>
                <c:pt idx="123">
                  <c:v>5.4633700000000003</c:v>
                </c:pt>
                <c:pt idx="124">
                  <c:v>5.4635300000000004</c:v>
                </c:pt>
                <c:pt idx="125">
                  <c:v>5.4664099999999998</c:v>
                </c:pt>
                <c:pt idx="126">
                  <c:v>5.4668599999999996</c:v>
                </c:pt>
                <c:pt idx="127">
                  <c:v>5.4674399999999999</c:v>
                </c:pt>
                <c:pt idx="128">
                  <c:v>5.4677699999999998</c:v>
                </c:pt>
                <c:pt idx="129">
                  <c:v>5.4678800000000001</c:v>
                </c:pt>
                <c:pt idx="130">
                  <c:v>5.4685600000000001</c:v>
                </c:pt>
                <c:pt idx="131">
                  <c:v>5.4686199999999996</c:v>
                </c:pt>
                <c:pt idx="132">
                  <c:v>5.4694599999999998</c:v>
                </c:pt>
                <c:pt idx="133">
                  <c:v>5.4698599999999997</c:v>
                </c:pt>
                <c:pt idx="134">
                  <c:v>5.4734600000000002</c:v>
                </c:pt>
                <c:pt idx="135">
                  <c:v>5.4735199999999997</c:v>
                </c:pt>
                <c:pt idx="136">
                  <c:v>5.4739699999999996</c:v>
                </c:pt>
                <c:pt idx="137">
                  <c:v>5.4744700000000002</c:v>
                </c:pt>
                <c:pt idx="138">
                  <c:v>5.4758800000000001</c:v>
                </c:pt>
                <c:pt idx="139">
                  <c:v>5.4759599999999997</c:v>
                </c:pt>
                <c:pt idx="140">
                  <c:v>5.4761199999999999</c:v>
                </c:pt>
                <c:pt idx="141">
                  <c:v>5.4772699999999999</c:v>
                </c:pt>
                <c:pt idx="142">
                  <c:v>5.4774599999999998</c:v>
                </c:pt>
                <c:pt idx="143">
                  <c:v>5.4779600000000004</c:v>
                </c:pt>
                <c:pt idx="144">
                  <c:v>5.4783900000000001</c:v>
                </c:pt>
                <c:pt idx="145">
                  <c:v>5.4786700000000002</c:v>
                </c:pt>
                <c:pt idx="146">
                  <c:v>5.4806699999999999</c:v>
                </c:pt>
                <c:pt idx="147">
                  <c:v>5.4810400000000001</c:v>
                </c:pt>
                <c:pt idx="148">
                  <c:v>5.4820000000000002</c:v>
                </c:pt>
                <c:pt idx="149">
                  <c:v>5.4820099999999998</c:v>
                </c:pt>
                <c:pt idx="150">
                  <c:v>5.4835700000000003</c:v>
                </c:pt>
                <c:pt idx="151">
                  <c:v>5.4841800000000003</c:v>
                </c:pt>
                <c:pt idx="152">
                  <c:v>5.48604</c:v>
                </c:pt>
                <c:pt idx="153">
                  <c:v>5.4861399999999998</c:v>
                </c:pt>
                <c:pt idx="154">
                  <c:v>5.4870700000000001</c:v>
                </c:pt>
                <c:pt idx="155">
                  <c:v>5.4876800000000001</c:v>
                </c:pt>
                <c:pt idx="156">
                  <c:v>5.4879300000000004</c:v>
                </c:pt>
                <c:pt idx="157">
                  <c:v>5.4899899999999997</c:v>
                </c:pt>
                <c:pt idx="158">
                  <c:v>5.4899899999999997</c:v>
                </c:pt>
                <c:pt idx="159">
                  <c:v>5.4910100000000002</c:v>
                </c:pt>
                <c:pt idx="160">
                  <c:v>5.4923799999999998</c:v>
                </c:pt>
                <c:pt idx="161">
                  <c:v>5.4927200000000003</c:v>
                </c:pt>
                <c:pt idx="162">
                  <c:v>5.4927400000000004</c:v>
                </c:pt>
                <c:pt idx="163">
                  <c:v>5.4935299999999998</c:v>
                </c:pt>
                <c:pt idx="164">
                  <c:v>5.4963100000000003</c:v>
                </c:pt>
                <c:pt idx="165">
                  <c:v>5.4998899999999997</c:v>
                </c:pt>
                <c:pt idx="166">
                  <c:v>5.5000499999999999</c:v>
                </c:pt>
                <c:pt idx="167">
                  <c:v>5.5006300000000001</c:v>
                </c:pt>
                <c:pt idx="168">
                  <c:v>5.5028800000000002</c:v>
                </c:pt>
                <c:pt idx="169">
                  <c:v>5.5044599999999999</c:v>
                </c:pt>
                <c:pt idx="170">
                  <c:v>5.5077499999999997</c:v>
                </c:pt>
                <c:pt idx="171">
                  <c:v>5.5097199999999997</c:v>
                </c:pt>
                <c:pt idx="172">
                  <c:v>5.5098700000000003</c:v>
                </c:pt>
                <c:pt idx="173">
                  <c:v>5.5102399999999996</c:v>
                </c:pt>
                <c:pt idx="174">
                  <c:v>5.5110599999999996</c:v>
                </c:pt>
                <c:pt idx="175">
                  <c:v>5.5117799999999999</c:v>
                </c:pt>
                <c:pt idx="176">
                  <c:v>5.5146899999999999</c:v>
                </c:pt>
                <c:pt idx="177">
                  <c:v>5.5155900000000004</c:v>
                </c:pt>
                <c:pt idx="178">
                  <c:v>5.5163399999999996</c:v>
                </c:pt>
                <c:pt idx="179">
                  <c:v>5.51755</c:v>
                </c:pt>
                <c:pt idx="180">
                  <c:v>5.5189000000000004</c:v>
                </c:pt>
                <c:pt idx="181">
                  <c:v>5.52027</c:v>
                </c:pt>
                <c:pt idx="182">
                  <c:v>5.5209200000000003</c:v>
                </c:pt>
                <c:pt idx="183">
                  <c:v>5.5214699999999999</c:v>
                </c:pt>
                <c:pt idx="184">
                  <c:v>5.52196</c:v>
                </c:pt>
                <c:pt idx="185">
                  <c:v>5.52827</c:v>
                </c:pt>
                <c:pt idx="186">
                  <c:v>5.5290400000000002</c:v>
                </c:pt>
                <c:pt idx="187">
                  <c:v>5.53348</c:v>
                </c:pt>
                <c:pt idx="188">
                  <c:v>5.5339700000000001</c:v>
                </c:pt>
                <c:pt idx="189">
                  <c:v>5.5340800000000003</c:v>
                </c:pt>
                <c:pt idx="190">
                  <c:v>5.5340999999999996</c:v>
                </c:pt>
                <c:pt idx="191">
                  <c:v>5.5349899999999996</c:v>
                </c:pt>
                <c:pt idx="192">
                  <c:v>5.5368300000000001</c:v>
                </c:pt>
                <c:pt idx="193">
                  <c:v>5.5404799999999996</c:v>
                </c:pt>
                <c:pt idx="194">
                  <c:v>5.5416499999999997</c:v>
                </c:pt>
                <c:pt idx="195">
                  <c:v>5.5456000000000003</c:v>
                </c:pt>
                <c:pt idx="196">
                  <c:v>5.5456399999999997</c:v>
                </c:pt>
                <c:pt idx="197">
                  <c:v>5.5490700000000004</c:v>
                </c:pt>
                <c:pt idx="198">
                  <c:v>5.5491200000000003</c:v>
                </c:pt>
                <c:pt idx="199">
                  <c:v>5.5503400000000003</c:v>
                </c:pt>
                <c:pt idx="200">
                  <c:v>5.5518400000000003</c:v>
                </c:pt>
                <c:pt idx="201">
                  <c:v>5.5518700000000001</c:v>
                </c:pt>
                <c:pt idx="202">
                  <c:v>5.5538800000000004</c:v>
                </c:pt>
                <c:pt idx="203">
                  <c:v>5.55403</c:v>
                </c:pt>
                <c:pt idx="204">
                  <c:v>5.5544700000000002</c:v>
                </c:pt>
                <c:pt idx="205">
                  <c:v>5.5555700000000003</c:v>
                </c:pt>
                <c:pt idx="206">
                  <c:v>5.5568999999999997</c:v>
                </c:pt>
                <c:pt idx="207">
                  <c:v>5.5571000000000002</c:v>
                </c:pt>
                <c:pt idx="208">
                  <c:v>5.5572800000000004</c:v>
                </c:pt>
                <c:pt idx="209">
                  <c:v>5.5585800000000001</c:v>
                </c:pt>
                <c:pt idx="210">
                  <c:v>5.5588899999999999</c:v>
                </c:pt>
                <c:pt idx="211">
                  <c:v>5.5593700000000004</c:v>
                </c:pt>
                <c:pt idx="212">
                  <c:v>5.5601399999999996</c:v>
                </c:pt>
                <c:pt idx="213">
                  <c:v>5.5606600000000004</c:v>
                </c:pt>
                <c:pt idx="214">
                  <c:v>5.5624700000000002</c:v>
                </c:pt>
                <c:pt idx="215">
                  <c:v>5.5633800000000004</c:v>
                </c:pt>
                <c:pt idx="216">
                  <c:v>5.5655799999999997</c:v>
                </c:pt>
                <c:pt idx="217">
                  <c:v>5.5679100000000004</c:v>
                </c:pt>
                <c:pt idx="218">
                  <c:v>5.5690200000000001</c:v>
                </c:pt>
                <c:pt idx="219">
                  <c:v>5.5702699999999998</c:v>
                </c:pt>
                <c:pt idx="220">
                  <c:v>5.5706499999999997</c:v>
                </c:pt>
                <c:pt idx="221">
                  <c:v>5.5708200000000003</c:v>
                </c:pt>
                <c:pt idx="222">
                  <c:v>5.5721299999999996</c:v>
                </c:pt>
                <c:pt idx="223">
                  <c:v>5.5730399999999998</c:v>
                </c:pt>
                <c:pt idx="224">
                  <c:v>5.5740600000000002</c:v>
                </c:pt>
                <c:pt idx="225">
                  <c:v>5.5741300000000003</c:v>
                </c:pt>
                <c:pt idx="226">
                  <c:v>5.5758799999999997</c:v>
                </c:pt>
                <c:pt idx="227">
                  <c:v>5.5765000000000002</c:v>
                </c:pt>
                <c:pt idx="228">
                  <c:v>5.5769200000000003</c:v>
                </c:pt>
                <c:pt idx="229">
                  <c:v>5.5772000000000004</c:v>
                </c:pt>
                <c:pt idx="230">
                  <c:v>5.57918</c:v>
                </c:pt>
                <c:pt idx="231">
                  <c:v>5.5794699999999997</c:v>
                </c:pt>
                <c:pt idx="232">
                  <c:v>5.5806800000000001</c:v>
                </c:pt>
                <c:pt idx="233">
                  <c:v>5.5814599999999999</c:v>
                </c:pt>
                <c:pt idx="234">
                  <c:v>5.5825699999999996</c:v>
                </c:pt>
                <c:pt idx="235">
                  <c:v>5.5830200000000003</c:v>
                </c:pt>
                <c:pt idx="236">
                  <c:v>5.5860799999999999</c:v>
                </c:pt>
                <c:pt idx="237">
                  <c:v>5.5876299999999999</c:v>
                </c:pt>
                <c:pt idx="238">
                  <c:v>5.5888499999999999</c:v>
                </c:pt>
                <c:pt idx="239">
                  <c:v>5.5888900000000001</c:v>
                </c:pt>
                <c:pt idx="240">
                  <c:v>5.5904600000000002</c:v>
                </c:pt>
                <c:pt idx="241">
                  <c:v>5.5922700000000001</c:v>
                </c:pt>
                <c:pt idx="242">
                  <c:v>5.5925799999999999</c:v>
                </c:pt>
                <c:pt idx="243">
                  <c:v>5.5927899999999999</c:v>
                </c:pt>
                <c:pt idx="244">
                  <c:v>5.5943399999999999</c:v>
                </c:pt>
                <c:pt idx="245">
                  <c:v>5.5953499999999998</c:v>
                </c:pt>
                <c:pt idx="246">
                  <c:v>5.5973600000000001</c:v>
                </c:pt>
                <c:pt idx="247">
                  <c:v>5.5983999999999998</c:v>
                </c:pt>
                <c:pt idx="248">
                  <c:v>5.5985199999999997</c:v>
                </c:pt>
                <c:pt idx="249">
                  <c:v>5.5991499999999998</c:v>
                </c:pt>
                <c:pt idx="250">
                  <c:v>5.6013500000000001</c:v>
                </c:pt>
                <c:pt idx="251">
                  <c:v>5.6069699999999996</c:v>
                </c:pt>
                <c:pt idx="252">
                  <c:v>5.6078400000000004</c:v>
                </c:pt>
                <c:pt idx="253">
                  <c:v>5.6086299999999998</c:v>
                </c:pt>
                <c:pt idx="254">
                  <c:v>5.60989</c:v>
                </c:pt>
                <c:pt idx="255">
                  <c:v>5.61036</c:v>
                </c:pt>
                <c:pt idx="256">
                  <c:v>5.61313</c:v>
                </c:pt>
                <c:pt idx="257">
                  <c:v>5.6142300000000001</c:v>
                </c:pt>
                <c:pt idx="258">
                  <c:v>5.6169799999999999</c:v>
                </c:pt>
                <c:pt idx="259">
                  <c:v>5.6171300000000004</c:v>
                </c:pt>
                <c:pt idx="260">
                  <c:v>5.6177099999999998</c:v>
                </c:pt>
                <c:pt idx="261">
                  <c:v>5.6181299999999998</c:v>
                </c:pt>
                <c:pt idx="262">
                  <c:v>5.6223700000000001</c:v>
                </c:pt>
                <c:pt idx="263">
                  <c:v>5.6225399999999999</c:v>
                </c:pt>
                <c:pt idx="264">
                  <c:v>5.6228699999999998</c:v>
                </c:pt>
                <c:pt idx="265">
                  <c:v>5.6230200000000004</c:v>
                </c:pt>
                <c:pt idx="266">
                  <c:v>5.6255600000000001</c:v>
                </c:pt>
                <c:pt idx="267">
                  <c:v>5.6259600000000001</c:v>
                </c:pt>
                <c:pt idx="268">
                  <c:v>5.6269299999999998</c:v>
                </c:pt>
                <c:pt idx="269">
                  <c:v>5.6272599999999997</c:v>
                </c:pt>
                <c:pt idx="270">
                  <c:v>5.6274600000000001</c:v>
                </c:pt>
                <c:pt idx="271">
                  <c:v>5.6278800000000002</c:v>
                </c:pt>
                <c:pt idx="272">
                  <c:v>5.6281699999999999</c:v>
                </c:pt>
                <c:pt idx="273">
                  <c:v>5.6288799999999997</c:v>
                </c:pt>
                <c:pt idx="274">
                  <c:v>5.6290899999999997</c:v>
                </c:pt>
                <c:pt idx="275">
                  <c:v>5.6296499999999998</c:v>
                </c:pt>
                <c:pt idx="276">
                  <c:v>5.6305100000000001</c:v>
                </c:pt>
                <c:pt idx="277">
                  <c:v>5.6317700000000004</c:v>
                </c:pt>
                <c:pt idx="278">
                  <c:v>5.6322599999999996</c:v>
                </c:pt>
                <c:pt idx="279">
                  <c:v>5.6333200000000003</c:v>
                </c:pt>
                <c:pt idx="280">
                  <c:v>5.6347699999999996</c:v>
                </c:pt>
                <c:pt idx="281">
                  <c:v>5.6357699999999999</c:v>
                </c:pt>
                <c:pt idx="282">
                  <c:v>5.6407600000000002</c:v>
                </c:pt>
                <c:pt idx="283">
                  <c:v>5.6430199999999999</c:v>
                </c:pt>
                <c:pt idx="284">
                  <c:v>5.6450199999999997</c:v>
                </c:pt>
                <c:pt idx="285">
                  <c:v>5.6455000000000002</c:v>
                </c:pt>
                <c:pt idx="286">
                  <c:v>5.6462700000000003</c:v>
                </c:pt>
                <c:pt idx="287">
                  <c:v>5.6480100000000002</c:v>
                </c:pt>
                <c:pt idx="288">
                  <c:v>5.65022</c:v>
                </c:pt>
                <c:pt idx="289">
                  <c:v>5.6507500000000004</c:v>
                </c:pt>
                <c:pt idx="290">
                  <c:v>5.6516599999999997</c:v>
                </c:pt>
                <c:pt idx="291">
                  <c:v>5.6519300000000001</c:v>
                </c:pt>
                <c:pt idx="292">
                  <c:v>5.6524799999999997</c:v>
                </c:pt>
                <c:pt idx="293">
                  <c:v>5.6545100000000001</c:v>
                </c:pt>
                <c:pt idx="294">
                  <c:v>5.6548800000000004</c:v>
                </c:pt>
                <c:pt idx="295">
                  <c:v>5.6555200000000001</c:v>
                </c:pt>
                <c:pt idx="296">
                  <c:v>5.6558099999999998</c:v>
                </c:pt>
                <c:pt idx="297">
                  <c:v>5.6560600000000001</c:v>
                </c:pt>
                <c:pt idx="298">
                  <c:v>5.6562599999999996</c:v>
                </c:pt>
                <c:pt idx="299">
                  <c:v>5.6584199999999996</c:v>
                </c:pt>
                <c:pt idx="300">
                  <c:v>5.6593900000000001</c:v>
                </c:pt>
                <c:pt idx="301">
                  <c:v>5.65991</c:v>
                </c:pt>
                <c:pt idx="302">
                  <c:v>5.6612600000000004</c:v>
                </c:pt>
                <c:pt idx="303">
                  <c:v>5.66235</c:v>
                </c:pt>
                <c:pt idx="304">
                  <c:v>5.6642099999999997</c:v>
                </c:pt>
                <c:pt idx="305">
                  <c:v>5.6656700000000004</c:v>
                </c:pt>
                <c:pt idx="306">
                  <c:v>5.6682899999999998</c:v>
                </c:pt>
                <c:pt idx="307">
                  <c:v>5.66838</c:v>
                </c:pt>
                <c:pt idx="308">
                  <c:v>5.6689999999999996</c:v>
                </c:pt>
                <c:pt idx="309">
                  <c:v>5.6724399999999999</c:v>
                </c:pt>
                <c:pt idx="310">
                  <c:v>5.6734999999999998</c:v>
                </c:pt>
                <c:pt idx="311">
                  <c:v>5.6735699999999998</c:v>
                </c:pt>
                <c:pt idx="312">
                  <c:v>5.6771099999999999</c:v>
                </c:pt>
                <c:pt idx="313">
                  <c:v>5.6775399999999996</c:v>
                </c:pt>
                <c:pt idx="314">
                  <c:v>5.6776799999999996</c:v>
                </c:pt>
                <c:pt idx="315">
                  <c:v>5.6778599999999999</c:v>
                </c:pt>
                <c:pt idx="316">
                  <c:v>5.6780299999999997</c:v>
                </c:pt>
                <c:pt idx="317">
                  <c:v>5.67828</c:v>
                </c:pt>
                <c:pt idx="318">
                  <c:v>5.6812699999999996</c:v>
                </c:pt>
                <c:pt idx="319">
                  <c:v>5.6840200000000003</c:v>
                </c:pt>
                <c:pt idx="320">
                  <c:v>5.6843899999999996</c:v>
                </c:pt>
                <c:pt idx="321">
                  <c:v>5.6845100000000004</c:v>
                </c:pt>
                <c:pt idx="322">
                  <c:v>5.6846199999999998</c:v>
                </c:pt>
                <c:pt idx="323">
                  <c:v>5.6846899999999998</c:v>
                </c:pt>
                <c:pt idx="324">
                  <c:v>5.6858000000000004</c:v>
                </c:pt>
                <c:pt idx="325">
                  <c:v>5.6881199999999996</c:v>
                </c:pt>
                <c:pt idx="326">
                  <c:v>5.6888199999999998</c:v>
                </c:pt>
                <c:pt idx="327">
                  <c:v>5.6894499999999999</c:v>
                </c:pt>
                <c:pt idx="328">
                  <c:v>5.6897700000000002</c:v>
                </c:pt>
                <c:pt idx="329">
                  <c:v>5.6916099999999998</c:v>
                </c:pt>
                <c:pt idx="330">
                  <c:v>5.6917400000000002</c:v>
                </c:pt>
                <c:pt idx="331">
                  <c:v>5.6922300000000003</c:v>
                </c:pt>
                <c:pt idx="332">
                  <c:v>5.6924000000000001</c:v>
                </c:pt>
                <c:pt idx="333">
                  <c:v>5.6947400000000004</c:v>
                </c:pt>
                <c:pt idx="334">
                  <c:v>5.6949399999999999</c:v>
                </c:pt>
                <c:pt idx="335">
                  <c:v>5.6958000000000002</c:v>
                </c:pt>
                <c:pt idx="336">
                  <c:v>5.6958299999999999</c:v>
                </c:pt>
                <c:pt idx="337">
                  <c:v>5.6960800000000003</c:v>
                </c:pt>
                <c:pt idx="338">
                  <c:v>5.6972699999999996</c:v>
                </c:pt>
                <c:pt idx="339">
                  <c:v>5.6985999999999999</c:v>
                </c:pt>
                <c:pt idx="340">
                  <c:v>5.70275</c:v>
                </c:pt>
                <c:pt idx="341">
                  <c:v>5.7033100000000001</c:v>
                </c:pt>
                <c:pt idx="342">
                  <c:v>5.7035499999999999</c:v>
                </c:pt>
                <c:pt idx="343">
                  <c:v>5.7073</c:v>
                </c:pt>
                <c:pt idx="344">
                  <c:v>5.7093100000000003</c:v>
                </c:pt>
                <c:pt idx="345">
                  <c:v>5.70967</c:v>
                </c:pt>
                <c:pt idx="346">
                  <c:v>5.7126799999999998</c:v>
                </c:pt>
                <c:pt idx="347">
                  <c:v>5.71631</c:v>
                </c:pt>
                <c:pt idx="348">
                  <c:v>5.7170300000000003</c:v>
                </c:pt>
                <c:pt idx="349">
                  <c:v>5.7177600000000002</c:v>
                </c:pt>
                <c:pt idx="350">
                  <c:v>5.7196300000000004</c:v>
                </c:pt>
                <c:pt idx="351">
                  <c:v>5.7209300000000001</c:v>
                </c:pt>
                <c:pt idx="352">
                  <c:v>5.7221299999999999</c:v>
                </c:pt>
                <c:pt idx="353">
                  <c:v>5.7234499999999997</c:v>
                </c:pt>
                <c:pt idx="354">
                  <c:v>5.7248900000000003</c:v>
                </c:pt>
                <c:pt idx="355">
                  <c:v>5.72872</c:v>
                </c:pt>
                <c:pt idx="356">
                  <c:v>5.7307199999999998</c:v>
                </c:pt>
                <c:pt idx="357">
                  <c:v>5.7324400000000004</c:v>
                </c:pt>
                <c:pt idx="358">
                  <c:v>5.7324599999999997</c:v>
                </c:pt>
                <c:pt idx="359">
                  <c:v>5.7329499999999998</c:v>
                </c:pt>
                <c:pt idx="360">
                  <c:v>5.7371999999999996</c:v>
                </c:pt>
                <c:pt idx="361">
                  <c:v>5.7396900000000004</c:v>
                </c:pt>
                <c:pt idx="362">
                  <c:v>5.7412799999999997</c:v>
                </c:pt>
                <c:pt idx="363">
                  <c:v>5.7431099999999997</c:v>
                </c:pt>
                <c:pt idx="364">
                  <c:v>5.7441899999999997</c:v>
                </c:pt>
                <c:pt idx="365">
                  <c:v>5.7451800000000004</c:v>
                </c:pt>
                <c:pt idx="366">
                  <c:v>5.7452899999999998</c:v>
                </c:pt>
                <c:pt idx="367">
                  <c:v>5.7472300000000001</c:v>
                </c:pt>
                <c:pt idx="368">
                  <c:v>5.7501600000000002</c:v>
                </c:pt>
                <c:pt idx="369">
                  <c:v>5.7529000000000003</c:v>
                </c:pt>
                <c:pt idx="370">
                  <c:v>5.7546299999999997</c:v>
                </c:pt>
                <c:pt idx="371">
                  <c:v>5.7554499999999997</c:v>
                </c:pt>
                <c:pt idx="372">
                  <c:v>5.7636500000000002</c:v>
                </c:pt>
                <c:pt idx="373">
                  <c:v>5.7656900000000002</c:v>
                </c:pt>
                <c:pt idx="374">
                  <c:v>5.7678000000000003</c:v>
                </c:pt>
                <c:pt idx="375">
                  <c:v>5.7682799999999999</c:v>
                </c:pt>
                <c:pt idx="376">
                  <c:v>5.7718999999999996</c:v>
                </c:pt>
                <c:pt idx="377">
                  <c:v>5.7719100000000001</c:v>
                </c:pt>
                <c:pt idx="378">
                  <c:v>5.7731000000000003</c:v>
                </c:pt>
                <c:pt idx="379">
                  <c:v>5.7736900000000002</c:v>
                </c:pt>
                <c:pt idx="380">
                  <c:v>5.7751999999999999</c:v>
                </c:pt>
                <c:pt idx="381">
                  <c:v>5.7759900000000002</c:v>
                </c:pt>
                <c:pt idx="382">
                  <c:v>5.7764800000000003</c:v>
                </c:pt>
                <c:pt idx="383">
                  <c:v>5.7844899999999999</c:v>
                </c:pt>
                <c:pt idx="384">
                  <c:v>5.7846399999999996</c:v>
                </c:pt>
                <c:pt idx="385">
                  <c:v>5.7854000000000001</c:v>
                </c:pt>
                <c:pt idx="386">
                  <c:v>5.7858400000000003</c:v>
                </c:pt>
                <c:pt idx="387">
                  <c:v>5.7876200000000004</c:v>
                </c:pt>
                <c:pt idx="388">
                  <c:v>5.7880599999999998</c:v>
                </c:pt>
                <c:pt idx="389">
                  <c:v>5.7902100000000001</c:v>
                </c:pt>
                <c:pt idx="390">
                  <c:v>5.7908200000000001</c:v>
                </c:pt>
                <c:pt idx="391">
                  <c:v>5.79359</c:v>
                </c:pt>
                <c:pt idx="392">
                  <c:v>5.7965400000000002</c:v>
                </c:pt>
                <c:pt idx="393">
                  <c:v>5.7978699999999996</c:v>
                </c:pt>
                <c:pt idx="394">
                  <c:v>5.7989499999999996</c:v>
                </c:pt>
                <c:pt idx="395">
                  <c:v>5.8045499999999999</c:v>
                </c:pt>
                <c:pt idx="396">
                  <c:v>5.8047199999999997</c:v>
                </c:pt>
                <c:pt idx="397">
                  <c:v>5.8050899999999999</c:v>
                </c:pt>
                <c:pt idx="398">
                  <c:v>5.8061999999999996</c:v>
                </c:pt>
                <c:pt idx="399">
                  <c:v>5.8068499999999998</c:v>
                </c:pt>
                <c:pt idx="400">
                  <c:v>5.8079200000000002</c:v>
                </c:pt>
                <c:pt idx="401">
                  <c:v>5.81372</c:v>
                </c:pt>
                <c:pt idx="402">
                  <c:v>5.8160600000000002</c:v>
                </c:pt>
                <c:pt idx="403">
                  <c:v>5.8185799999999999</c:v>
                </c:pt>
                <c:pt idx="404">
                  <c:v>5.81867</c:v>
                </c:pt>
                <c:pt idx="405">
                  <c:v>5.8198400000000001</c:v>
                </c:pt>
                <c:pt idx="406">
                  <c:v>5.8203100000000001</c:v>
                </c:pt>
                <c:pt idx="407">
                  <c:v>5.8209600000000004</c:v>
                </c:pt>
                <c:pt idx="408">
                  <c:v>5.8210600000000001</c:v>
                </c:pt>
                <c:pt idx="409">
                  <c:v>5.8217600000000003</c:v>
                </c:pt>
                <c:pt idx="410">
                  <c:v>5.8251299999999997</c:v>
                </c:pt>
                <c:pt idx="411">
                  <c:v>5.8276500000000002</c:v>
                </c:pt>
                <c:pt idx="412">
                  <c:v>5.8277099999999997</c:v>
                </c:pt>
                <c:pt idx="413">
                  <c:v>5.8282299999999996</c:v>
                </c:pt>
                <c:pt idx="414">
                  <c:v>5.8306500000000003</c:v>
                </c:pt>
                <c:pt idx="415">
                  <c:v>5.8340899999999998</c:v>
                </c:pt>
                <c:pt idx="416">
                  <c:v>5.83432</c:v>
                </c:pt>
                <c:pt idx="417">
                  <c:v>5.8353400000000004</c:v>
                </c:pt>
                <c:pt idx="418">
                  <c:v>5.8376200000000003</c:v>
                </c:pt>
                <c:pt idx="419">
                  <c:v>5.8377999999999997</c:v>
                </c:pt>
                <c:pt idx="420">
                  <c:v>5.8386899999999997</c:v>
                </c:pt>
                <c:pt idx="421">
                  <c:v>5.8391000000000002</c:v>
                </c:pt>
                <c:pt idx="422">
                  <c:v>5.8415699999999999</c:v>
                </c:pt>
                <c:pt idx="423">
                  <c:v>5.8426999999999998</c:v>
                </c:pt>
                <c:pt idx="424">
                  <c:v>5.8446899999999999</c:v>
                </c:pt>
                <c:pt idx="425">
                  <c:v>5.8453799999999996</c:v>
                </c:pt>
                <c:pt idx="426">
                  <c:v>5.8494200000000003</c:v>
                </c:pt>
                <c:pt idx="427">
                  <c:v>5.8501300000000001</c:v>
                </c:pt>
                <c:pt idx="428">
                  <c:v>5.8501799999999999</c:v>
                </c:pt>
                <c:pt idx="429">
                  <c:v>5.8552900000000001</c:v>
                </c:pt>
                <c:pt idx="430">
                  <c:v>5.85684</c:v>
                </c:pt>
                <c:pt idx="431">
                  <c:v>5.8568499999999997</c:v>
                </c:pt>
                <c:pt idx="432">
                  <c:v>5.8578700000000001</c:v>
                </c:pt>
                <c:pt idx="433">
                  <c:v>5.8580699999999997</c:v>
                </c:pt>
                <c:pt idx="434">
                  <c:v>5.8605099999999997</c:v>
                </c:pt>
                <c:pt idx="435">
                  <c:v>5.8611300000000002</c:v>
                </c:pt>
                <c:pt idx="436">
                  <c:v>5.8687300000000002</c:v>
                </c:pt>
                <c:pt idx="437">
                  <c:v>5.8734599999999997</c:v>
                </c:pt>
                <c:pt idx="438">
                  <c:v>5.8750299999999998</c:v>
                </c:pt>
                <c:pt idx="439">
                  <c:v>5.8771199999999997</c:v>
                </c:pt>
                <c:pt idx="440">
                  <c:v>5.8795799999999998</c:v>
                </c:pt>
                <c:pt idx="441">
                  <c:v>5.8801800000000002</c:v>
                </c:pt>
                <c:pt idx="442">
                  <c:v>5.8844099999999999</c:v>
                </c:pt>
                <c:pt idx="443">
                  <c:v>5.8934800000000003</c:v>
                </c:pt>
                <c:pt idx="444">
                  <c:v>5.8941699999999999</c:v>
                </c:pt>
                <c:pt idx="445">
                  <c:v>5.8988399999999999</c:v>
                </c:pt>
                <c:pt idx="446">
                  <c:v>5.89954</c:v>
                </c:pt>
                <c:pt idx="447">
                  <c:v>5.9017799999999996</c:v>
                </c:pt>
                <c:pt idx="448">
                  <c:v>5.90604</c:v>
                </c:pt>
                <c:pt idx="449">
                  <c:v>5.91439</c:v>
                </c:pt>
                <c:pt idx="450">
                  <c:v>5.91655</c:v>
                </c:pt>
                <c:pt idx="451">
                  <c:v>5.9178300000000004</c:v>
                </c:pt>
                <c:pt idx="452">
                  <c:v>5.9233099999999999</c:v>
                </c:pt>
                <c:pt idx="453">
                  <c:v>5.9241999999999999</c:v>
                </c:pt>
                <c:pt idx="454">
                  <c:v>5.9267399999999997</c:v>
                </c:pt>
                <c:pt idx="455">
                  <c:v>5.9315899999999999</c:v>
                </c:pt>
                <c:pt idx="456">
                  <c:v>5.9344599999999996</c:v>
                </c:pt>
                <c:pt idx="457">
                  <c:v>5.9372400000000001</c:v>
                </c:pt>
                <c:pt idx="458">
                  <c:v>5.9403800000000002</c:v>
                </c:pt>
                <c:pt idx="459">
                  <c:v>5.9458700000000002</c:v>
                </c:pt>
                <c:pt idx="460">
                  <c:v>5.9569599999999996</c:v>
                </c:pt>
                <c:pt idx="461">
                  <c:v>5.9620800000000003</c:v>
                </c:pt>
                <c:pt idx="462">
                  <c:v>5.9625500000000002</c:v>
                </c:pt>
                <c:pt idx="463">
                  <c:v>5.9631699999999999</c:v>
                </c:pt>
                <c:pt idx="464">
                  <c:v>5.9648399999999997</c:v>
                </c:pt>
                <c:pt idx="465">
                  <c:v>5.9755799999999999</c:v>
                </c:pt>
                <c:pt idx="466">
                  <c:v>5.9767200000000003</c:v>
                </c:pt>
                <c:pt idx="467">
                  <c:v>5.9811300000000003</c:v>
                </c:pt>
                <c:pt idx="468">
                  <c:v>5.9907399999999997</c:v>
                </c:pt>
                <c:pt idx="469">
                  <c:v>5.9944199999999999</c:v>
                </c:pt>
                <c:pt idx="470">
                  <c:v>5.9997499999999997</c:v>
                </c:pt>
                <c:pt idx="471">
                  <c:v>6.0006199999999996</c:v>
                </c:pt>
                <c:pt idx="472">
                  <c:v>6.0013100000000001</c:v>
                </c:pt>
                <c:pt idx="473">
                  <c:v>6.0017699999999996</c:v>
                </c:pt>
                <c:pt idx="474">
                  <c:v>6.00596</c:v>
                </c:pt>
                <c:pt idx="475">
                  <c:v>6.0063700000000004</c:v>
                </c:pt>
                <c:pt idx="476">
                  <c:v>6.0173399999999999</c:v>
                </c:pt>
                <c:pt idx="477">
                  <c:v>6.0301600000000004</c:v>
                </c:pt>
                <c:pt idx="478">
                  <c:v>6.0325300000000004</c:v>
                </c:pt>
                <c:pt idx="479">
                  <c:v>6.0336299999999996</c:v>
                </c:pt>
                <c:pt idx="480">
                  <c:v>6.0377799999999997</c:v>
                </c:pt>
                <c:pt idx="481">
                  <c:v>6.0384000000000002</c:v>
                </c:pt>
                <c:pt idx="482">
                  <c:v>6.0384099999999998</c:v>
                </c:pt>
                <c:pt idx="483">
                  <c:v>6.0457099999999997</c:v>
                </c:pt>
                <c:pt idx="484">
                  <c:v>6.0545099999999996</c:v>
                </c:pt>
                <c:pt idx="485">
                  <c:v>6.0553600000000003</c:v>
                </c:pt>
                <c:pt idx="486">
                  <c:v>6.07036</c:v>
                </c:pt>
                <c:pt idx="487">
                  <c:v>6.0803200000000004</c:v>
                </c:pt>
                <c:pt idx="488">
                  <c:v>6.0958600000000001</c:v>
                </c:pt>
                <c:pt idx="489">
                  <c:v>6.1211000000000002</c:v>
                </c:pt>
                <c:pt idx="490">
                  <c:v>6.1213499999999996</c:v>
                </c:pt>
                <c:pt idx="491">
                  <c:v>6.125</c:v>
                </c:pt>
                <c:pt idx="492">
                  <c:v>6.1291799999999999</c:v>
                </c:pt>
                <c:pt idx="493">
                  <c:v>6.1301800000000002</c:v>
                </c:pt>
                <c:pt idx="494">
                  <c:v>6.1308199999999999</c:v>
                </c:pt>
                <c:pt idx="495">
                  <c:v>6.1814099999999996</c:v>
                </c:pt>
                <c:pt idx="496">
                  <c:v>6.1901900000000003</c:v>
                </c:pt>
                <c:pt idx="497">
                  <c:v>6.2203999999999997</c:v>
                </c:pt>
                <c:pt idx="498">
                  <c:v>6.2556000000000003</c:v>
                </c:pt>
                <c:pt idx="499">
                  <c:v>6.3658599999999996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3-491F-984A-5744054EC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697592"/>
        <c:axId val="1036697272"/>
      </c:scatterChart>
      <c:valAx>
        <c:axId val="103669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697272"/>
        <c:crosses val="autoZero"/>
        <c:crossBetween val="midCat"/>
      </c:valAx>
      <c:valAx>
        <c:axId val="1036697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Salsa (grs.)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697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'Carne Histograma'!$D$2:$D$24</c:f>
              <c:strCache>
                <c:ptCount val="23"/>
                <c:pt idx="0">
                  <c:v>90.05450909</c:v>
                </c:pt>
                <c:pt idx="1">
                  <c:v>90.62891818</c:v>
                </c:pt>
                <c:pt idx="2">
                  <c:v>88.90569091</c:v>
                </c:pt>
                <c:pt idx="3">
                  <c:v>91.20332727</c:v>
                </c:pt>
                <c:pt idx="4">
                  <c:v>89.4801</c:v>
                </c:pt>
                <c:pt idx="5">
                  <c:v>91.77773636</c:v>
                </c:pt>
                <c:pt idx="6">
                  <c:v>88.33128182</c:v>
                </c:pt>
                <c:pt idx="7">
                  <c:v>92.35214545</c:v>
                </c:pt>
                <c:pt idx="8">
                  <c:v>87.75687273</c:v>
                </c:pt>
                <c:pt idx="9">
                  <c:v>92.92655455</c:v>
                </c:pt>
                <c:pt idx="10">
                  <c:v>93.50096364</c:v>
                </c:pt>
                <c:pt idx="11">
                  <c:v>86.60805455</c:v>
                </c:pt>
                <c:pt idx="12">
                  <c:v>87.18246364</c:v>
                </c:pt>
                <c:pt idx="13">
                  <c:v>94.07537273</c:v>
                </c:pt>
                <c:pt idx="14">
                  <c:v>94.64978182</c:v>
                </c:pt>
                <c:pt idx="15">
                  <c:v>86.03364545</c:v>
                </c:pt>
                <c:pt idx="16">
                  <c:v>95.22419091</c:v>
                </c:pt>
                <c:pt idx="17">
                  <c:v>y mayor...</c:v>
                </c:pt>
                <c:pt idx="18">
                  <c:v>85.45923636</c:v>
                </c:pt>
                <c:pt idx="19">
                  <c:v>83.1616</c:v>
                </c:pt>
                <c:pt idx="20">
                  <c:v>83.73600909</c:v>
                </c:pt>
                <c:pt idx="21">
                  <c:v>84.88482727</c:v>
                </c:pt>
                <c:pt idx="22">
                  <c:v>84.31041818</c:v>
                </c:pt>
              </c:strCache>
            </c:strRef>
          </c:cat>
          <c:val>
            <c:numRef>
              <c:f>'Carne Histograma'!$E$2:$E$24</c:f>
              <c:numCache>
                <c:formatCode>General</c:formatCode>
                <c:ptCount val="23"/>
                <c:pt idx="0">
                  <c:v>59</c:v>
                </c:pt>
                <c:pt idx="1">
                  <c:v>57</c:v>
                </c:pt>
                <c:pt idx="2">
                  <c:v>48</c:v>
                </c:pt>
                <c:pt idx="3">
                  <c:v>47</c:v>
                </c:pt>
                <c:pt idx="4">
                  <c:v>41</c:v>
                </c:pt>
                <c:pt idx="5">
                  <c:v>41</c:v>
                </c:pt>
                <c:pt idx="6">
                  <c:v>39</c:v>
                </c:pt>
                <c:pt idx="7">
                  <c:v>34</c:v>
                </c:pt>
                <c:pt idx="8">
                  <c:v>31</c:v>
                </c:pt>
                <c:pt idx="9">
                  <c:v>27</c:v>
                </c:pt>
                <c:pt idx="10">
                  <c:v>20</c:v>
                </c:pt>
                <c:pt idx="11">
                  <c:v>15</c:v>
                </c:pt>
                <c:pt idx="12">
                  <c:v>14</c:v>
                </c:pt>
                <c:pt idx="13">
                  <c:v>8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E-4233-8D76-20FDD4DB5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673912"/>
        <c:axId val="1036679992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'Carne Histograma'!$D$2:$D$24</c:f>
              <c:strCache>
                <c:ptCount val="23"/>
                <c:pt idx="0">
                  <c:v>90.05450909</c:v>
                </c:pt>
                <c:pt idx="1">
                  <c:v>90.62891818</c:v>
                </c:pt>
                <c:pt idx="2">
                  <c:v>88.90569091</c:v>
                </c:pt>
                <c:pt idx="3">
                  <c:v>91.20332727</c:v>
                </c:pt>
                <c:pt idx="4">
                  <c:v>89.4801</c:v>
                </c:pt>
                <c:pt idx="5">
                  <c:v>91.77773636</c:v>
                </c:pt>
                <c:pt idx="6">
                  <c:v>88.33128182</c:v>
                </c:pt>
                <c:pt idx="7">
                  <c:v>92.35214545</c:v>
                </c:pt>
                <c:pt idx="8">
                  <c:v>87.75687273</c:v>
                </c:pt>
                <c:pt idx="9">
                  <c:v>92.92655455</c:v>
                </c:pt>
                <c:pt idx="10">
                  <c:v>93.50096364</c:v>
                </c:pt>
                <c:pt idx="11">
                  <c:v>86.60805455</c:v>
                </c:pt>
                <c:pt idx="12">
                  <c:v>87.18246364</c:v>
                </c:pt>
                <c:pt idx="13">
                  <c:v>94.07537273</c:v>
                </c:pt>
                <c:pt idx="14">
                  <c:v>94.64978182</c:v>
                </c:pt>
                <c:pt idx="15">
                  <c:v>86.03364545</c:v>
                </c:pt>
                <c:pt idx="16">
                  <c:v>95.22419091</c:v>
                </c:pt>
                <c:pt idx="17">
                  <c:v>y mayor...</c:v>
                </c:pt>
                <c:pt idx="18">
                  <c:v>85.45923636</c:v>
                </c:pt>
                <c:pt idx="19">
                  <c:v>83.1616</c:v>
                </c:pt>
                <c:pt idx="20">
                  <c:v>83.73600909</c:v>
                </c:pt>
                <c:pt idx="21">
                  <c:v>84.88482727</c:v>
                </c:pt>
                <c:pt idx="22">
                  <c:v>84.31041818</c:v>
                </c:pt>
              </c:strCache>
            </c:strRef>
          </c:cat>
          <c:val>
            <c:numRef>
              <c:f>'Carne Histograma'!$F$2:$F$24</c:f>
              <c:numCache>
                <c:formatCode>0.00%</c:formatCode>
                <c:ptCount val="23"/>
                <c:pt idx="0">
                  <c:v>0.11799999999999999</c:v>
                </c:pt>
                <c:pt idx="1">
                  <c:v>0.23200000000000001</c:v>
                </c:pt>
                <c:pt idx="2">
                  <c:v>0.32800000000000001</c:v>
                </c:pt>
                <c:pt idx="3">
                  <c:v>0.42199999999999999</c:v>
                </c:pt>
                <c:pt idx="4">
                  <c:v>0.504</c:v>
                </c:pt>
                <c:pt idx="5">
                  <c:v>0.58599999999999997</c:v>
                </c:pt>
                <c:pt idx="6">
                  <c:v>0.66400000000000003</c:v>
                </c:pt>
                <c:pt idx="7">
                  <c:v>0.73199999999999998</c:v>
                </c:pt>
                <c:pt idx="8">
                  <c:v>0.79400000000000004</c:v>
                </c:pt>
                <c:pt idx="9">
                  <c:v>0.84799999999999998</c:v>
                </c:pt>
                <c:pt idx="10">
                  <c:v>0.88800000000000001</c:v>
                </c:pt>
                <c:pt idx="11">
                  <c:v>0.91800000000000004</c:v>
                </c:pt>
                <c:pt idx="12">
                  <c:v>0.94599999999999995</c:v>
                </c:pt>
                <c:pt idx="13">
                  <c:v>0.96199999999999997</c:v>
                </c:pt>
                <c:pt idx="14">
                  <c:v>0.97199999999999998</c:v>
                </c:pt>
                <c:pt idx="15">
                  <c:v>0.97799999999999998</c:v>
                </c:pt>
                <c:pt idx="16">
                  <c:v>0.98399999999999999</c:v>
                </c:pt>
                <c:pt idx="17">
                  <c:v>0.99</c:v>
                </c:pt>
                <c:pt idx="18">
                  <c:v>0.99399999999999999</c:v>
                </c:pt>
                <c:pt idx="19">
                  <c:v>0.996</c:v>
                </c:pt>
                <c:pt idx="20">
                  <c:v>0.998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E-4233-8D76-20FDD4DB5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682872"/>
        <c:axId val="1036679352"/>
      </c:lineChart>
      <c:catAx>
        <c:axId val="103667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679992"/>
        <c:crosses val="autoZero"/>
        <c:auto val="1"/>
        <c:lblAlgn val="ctr"/>
        <c:lblOffset val="100"/>
        <c:noMultiLvlLbl val="0"/>
      </c:catAx>
      <c:valAx>
        <c:axId val="1036679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673912"/>
        <c:crosses val="autoZero"/>
        <c:crossBetween val="between"/>
      </c:valAx>
      <c:valAx>
        <c:axId val="10366793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036682872"/>
        <c:crosses val="max"/>
        <c:crossBetween val="between"/>
      </c:valAx>
      <c:catAx>
        <c:axId val="1036682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66793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550123942840478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'Carne Histograma'!$B$1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'Carne Histograma'!$A$2:$A$24</c:f>
              <c:strCache>
                <c:ptCount val="23"/>
                <c:pt idx="0">
                  <c:v>83.1616</c:v>
                </c:pt>
                <c:pt idx="1">
                  <c:v>83.73600909</c:v>
                </c:pt>
                <c:pt idx="2">
                  <c:v>84.31041818</c:v>
                </c:pt>
                <c:pt idx="3">
                  <c:v>84.88482727</c:v>
                </c:pt>
                <c:pt idx="4">
                  <c:v>85.45923636</c:v>
                </c:pt>
                <c:pt idx="5">
                  <c:v>86.03364545</c:v>
                </c:pt>
                <c:pt idx="6">
                  <c:v>86.60805455</c:v>
                </c:pt>
                <c:pt idx="7">
                  <c:v>87.18246364</c:v>
                </c:pt>
                <c:pt idx="8">
                  <c:v>87.75687273</c:v>
                </c:pt>
                <c:pt idx="9">
                  <c:v>88.33128182</c:v>
                </c:pt>
                <c:pt idx="10">
                  <c:v>88.90569091</c:v>
                </c:pt>
                <c:pt idx="11">
                  <c:v>89.4801</c:v>
                </c:pt>
                <c:pt idx="12">
                  <c:v>90.05450909</c:v>
                </c:pt>
                <c:pt idx="13">
                  <c:v>90.62891818</c:v>
                </c:pt>
                <c:pt idx="14">
                  <c:v>91.20332727</c:v>
                </c:pt>
                <c:pt idx="15">
                  <c:v>91.77773636</c:v>
                </c:pt>
                <c:pt idx="16">
                  <c:v>92.35214545</c:v>
                </c:pt>
                <c:pt idx="17">
                  <c:v>92.92655455</c:v>
                </c:pt>
                <c:pt idx="18">
                  <c:v>93.50096364</c:v>
                </c:pt>
                <c:pt idx="19">
                  <c:v>94.07537273</c:v>
                </c:pt>
                <c:pt idx="20">
                  <c:v>94.64978182</c:v>
                </c:pt>
                <c:pt idx="21">
                  <c:v>95.22419091</c:v>
                </c:pt>
                <c:pt idx="22">
                  <c:v>y mayor...</c:v>
                </c:pt>
              </c:strCache>
            </c:strRef>
          </c:cat>
          <c:val>
            <c:numRef>
              <c:f>'Carne Histograma'!$B$2:$B$24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15</c:v>
                </c:pt>
                <c:pt idx="7">
                  <c:v>14</c:v>
                </c:pt>
                <c:pt idx="8">
                  <c:v>31</c:v>
                </c:pt>
                <c:pt idx="9">
                  <c:v>39</c:v>
                </c:pt>
                <c:pt idx="10">
                  <c:v>48</c:v>
                </c:pt>
                <c:pt idx="11">
                  <c:v>41</c:v>
                </c:pt>
                <c:pt idx="12">
                  <c:v>59</c:v>
                </c:pt>
                <c:pt idx="13">
                  <c:v>57</c:v>
                </c:pt>
                <c:pt idx="14">
                  <c:v>47</c:v>
                </c:pt>
                <c:pt idx="15">
                  <c:v>41</c:v>
                </c:pt>
                <c:pt idx="16">
                  <c:v>34</c:v>
                </c:pt>
                <c:pt idx="17">
                  <c:v>27</c:v>
                </c:pt>
                <c:pt idx="18">
                  <c:v>20</c:v>
                </c:pt>
                <c:pt idx="19">
                  <c:v>8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A-46A1-925F-3F8EAA01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714872"/>
        <c:axId val="1036715512"/>
      </c:barChart>
      <c:catAx>
        <c:axId val="103671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6715512"/>
        <c:crosses val="autoZero"/>
        <c:auto val="1"/>
        <c:lblAlgn val="ctr"/>
        <c:lblOffset val="100"/>
        <c:noMultiLvlLbl val="0"/>
      </c:catAx>
      <c:valAx>
        <c:axId val="103671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671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Salsa!$X$9</c:f>
              <c:strCache>
                <c:ptCount val="1"/>
                <c:pt idx="0">
                  <c:v>Frecuencia relativa acumulada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Salsa!$X$10:$X$17</c:f>
              <c:numCache>
                <c:formatCode>0%</c:formatCode>
                <c:ptCount val="8"/>
                <c:pt idx="0">
                  <c:v>8.0000000000000002E-3</c:v>
                </c:pt>
                <c:pt idx="1">
                  <c:v>6.6000000000000003E-2</c:v>
                </c:pt>
                <c:pt idx="2">
                  <c:v>0.23400000000000001</c:v>
                </c:pt>
                <c:pt idx="3">
                  <c:v>0.57599999999999996</c:v>
                </c:pt>
                <c:pt idx="4">
                  <c:v>0.85399999999999998</c:v>
                </c:pt>
                <c:pt idx="5">
                  <c:v>0.96799999999999997</c:v>
                </c:pt>
                <c:pt idx="6">
                  <c:v>0.996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0-4A1F-8644-B4BD68B83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50040"/>
        <c:axId val="371599664"/>
      </c:scatterChart>
      <c:valAx>
        <c:axId val="53585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1599664"/>
        <c:crosses val="autoZero"/>
        <c:crossBetween val="midCat"/>
      </c:valAx>
      <c:valAx>
        <c:axId val="3715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585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'Salsa Histograma'!$D$2:$D$24</c:f>
              <c:strCache>
                <c:ptCount val="23"/>
                <c:pt idx="0">
                  <c:v>5.517391364</c:v>
                </c:pt>
                <c:pt idx="1">
                  <c:v>5.713191818</c:v>
                </c:pt>
                <c:pt idx="2">
                  <c:v>5.582658182</c:v>
                </c:pt>
                <c:pt idx="3">
                  <c:v>5.647925</c:v>
                </c:pt>
                <c:pt idx="4">
                  <c:v>5.843725455</c:v>
                </c:pt>
                <c:pt idx="5">
                  <c:v>5.778458636</c:v>
                </c:pt>
                <c:pt idx="6">
                  <c:v>5.452124545</c:v>
                </c:pt>
                <c:pt idx="7">
                  <c:v>5.386857727</c:v>
                </c:pt>
                <c:pt idx="8">
                  <c:v>5.908992273</c:v>
                </c:pt>
                <c:pt idx="9">
                  <c:v>5.321590909</c:v>
                </c:pt>
                <c:pt idx="10">
                  <c:v>6.039525909</c:v>
                </c:pt>
                <c:pt idx="11">
                  <c:v>5.974259091</c:v>
                </c:pt>
                <c:pt idx="12">
                  <c:v>5.256324091</c:v>
                </c:pt>
                <c:pt idx="13">
                  <c:v>5.191057273</c:v>
                </c:pt>
                <c:pt idx="14">
                  <c:v>6.104792727</c:v>
                </c:pt>
                <c:pt idx="15">
                  <c:v>6.170059545</c:v>
                </c:pt>
                <c:pt idx="16">
                  <c:v>5.125790455</c:v>
                </c:pt>
                <c:pt idx="17">
                  <c:v>5.060523636</c:v>
                </c:pt>
                <c:pt idx="18">
                  <c:v>6.235326364</c:v>
                </c:pt>
                <c:pt idx="19">
                  <c:v>4.92999</c:v>
                </c:pt>
                <c:pt idx="20">
                  <c:v>6.300593182</c:v>
                </c:pt>
                <c:pt idx="21">
                  <c:v>y mayor...</c:v>
                </c:pt>
                <c:pt idx="22">
                  <c:v>4.995256818</c:v>
                </c:pt>
              </c:strCache>
            </c:strRef>
          </c:cat>
          <c:val>
            <c:numRef>
              <c:f>'Salsa Histograma'!$E$2:$E$24</c:f>
              <c:numCache>
                <c:formatCode>General</c:formatCode>
                <c:ptCount val="23"/>
                <c:pt idx="0">
                  <c:v>61</c:v>
                </c:pt>
                <c:pt idx="1">
                  <c:v>60</c:v>
                </c:pt>
                <c:pt idx="2">
                  <c:v>56</c:v>
                </c:pt>
                <c:pt idx="3">
                  <c:v>52</c:v>
                </c:pt>
                <c:pt idx="4">
                  <c:v>41</c:v>
                </c:pt>
                <c:pt idx="5">
                  <c:v>36</c:v>
                </c:pt>
                <c:pt idx="6">
                  <c:v>34</c:v>
                </c:pt>
                <c:pt idx="7">
                  <c:v>29</c:v>
                </c:pt>
                <c:pt idx="8">
                  <c:v>25</c:v>
                </c:pt>
                <c:pt idx="9">
                  <c:v>21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7-4EE3-8FAE-AE43FD940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667216"/>
        <c:axId val="962667856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'Salsa Histograma'!$D$2:$D$24</c:f>
              <c:strCache>
                <c:ptCount val="23"/>
                <c:pt idx="0">
                  <c:v>5.517391364</c:v>
                </c:pt>
                <c:pt idx="1">
                  <c:v>5.713191818</c:v>
                </c:pt>
                <c:pt idx="2">
                  <c:v>5.582658182</c:v>
                </c:pt>
                <c:pt idx="3">
                  <c:v>5.647925</c:v>
                </c:pt>
                <c:pt idx="4">
                  <c:v>5.843725455</c:v>
                </c:pt>
                <c:pt idx="5">
                  <c:v>5.778458636</c:v>
                </c:pt>
                <c:pt idx="6">
                  <c:v>5.452124545</c:v>
                </c:pt>
                <c:pt idx="7">
                  <c:v>5.386857727</c:v>
                </c:pt>
                <c:pt idx="8">
                  <c:v>5.908992273</c:v>
                </c:pt>
                <c:pt idx="9">
                  <c:v>5.321590909</c:v>
                </c:pt>
                <c:pt idx="10">
                  <c:v>6.039525909</c:v>
                </c:pt>
                <c:pt idx="11">
                  <c:v>5.974259091</c:v>
                </c:pt>
                <c:pt idx="12">
                  <c:v>5.256324091</c:v>
                </c:pt>
                <c:pt idx="13">
                  <c:v>5.191057273</c:v>
                </c:pt>
                <c:pt idx="14">
                  <c:v>6.104792727</c:v>
                </c:pt>
                <c:pt idx="15">
                  <c:v>6.170059545</c:v>
                </c:pt>
                <c:pt idx="16">
                  <c:v>5.125790455</c:v>
                </c:pt>
                <c:pt idx="17">
                  <c:v>5.060523636</c:v>
                </c:pt>
                <c:pt idx="18">
                  <c:v>6.235326364</c:v>
                </c:pt>
                <c:pt idx="19">
                  <c:v>4.92999</c:v>
                </c:pt>
                <c:pt idx="20">
                  <c:v>6.300593182</c:v>
                </c:pt>
                <c:pt idx="21">
                  <c:v>y mayor...</c:v>
                </c:pt>
                <c:pt idx="22">
                  <c:v>4.995256818</c:v>
                </c:pt>
              </c:strCache>
            </c:strRef>
          </c:cat>
          <c:val>
            <c:numRef>
              <c:f>'Salsa Histograma'!$F$2:$F$24</c:f>
              <c:numCache>
                <c:formatCode>0.00%</c:formatCode>
                <c:ptCount val="23"/>
                <c:pt idx="0">
                  <c:v>0.122</c:v>
                </c:pt>
                <c:pt idx="1">
                  <c:v>0.24199999999999999</c:v>
                </c:pt>
                <c:pt idx="2">
                  <c:v>0.35399999999999998</c:v>
                </c:pt>
                <c:pt idx="3">
                  <c:v>0.45800000000000002</c:v>
                </c:pt>
                <c:pt idx="4">
                  <c:v>0.54</c:v>
                </c:pt>
                <c:pt idx="5">
                  <c:v>0.61199999999999999</c:v>
                </c:pt>
                <c:pt idx="6">
                  <c:v>0.68</c:v>
                </c:pt>
                <c:pt idx="7">
                  <c:v>0.73799999999999999</c:v>
                </c:pt>
                <c:pt idx="8">
                  <c:v>0.78800000000000003</c:v>
                </c:pt>
                <c:pt idx="9">
                  <c:v>0.83</c:v>
                </c:pt>
                <c:pt idx="10">
                  <c:v>0.86599999999999999</c:v>
                </c:pt>
                <c:pt idx="11">
                  <c:v>0.89800000000000002</c:v>
                </c:pt>
                <c:pt idx="12">
                  <c:v>0.92600000000000005</c:v>
                </c:pt>
                <c:pt idx="13">
                  <c:v>0.95</c:v>
                </c:pt>
                <c:pt idx="14">
                  <c:v>0.96199999999999997</c:v>
                </c:pt>
                <c:pt idx="15">
                  <c:v>0.97399999999999998</c:v>
                </c:pt>
                <c:pt idx="16">
                  <c:v>0.98199999999999998</c:v>
                </c:pt>
                <c:pt idx="17">
                  <c:v>0.98799999999999999</c:v>
                </c:pt>
                <c:pt idx="18">
                  <c:v>0.99399999999999999</c:v>
                </c:pt>
                <c:pt idx="19">
                  <c:v>0.996</c:v>
                </c:pt>
                <c:pt idx="20">
                  <c:v>0.998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7-4EE3-8FAE-AE43FD940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672016"/>
        <c:axId val="962671696"/>
      </c:lineChart>
      <c:catAx>
        <c:axId val="96266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2667856"/>
        <c:crosses val="autoZero"/>
        <c:auto val="1"/>
        <c:lblAlgn val="ctr"/>
        <c:lblOffset val="100"/>
        <c:noMultiLvlLbl val="0"/>
      </c:catAx>
      <c:valAx>
        <c:axId val="96266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2667216"/>
        <c:crosses val="autoZero"/>
        <c:crossBetween val="between"/>
      </c:valAx>
      <c:valAx>
        <c:axId val="9626716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2672016"/>
        <c:crosses val="max"/>
        <c:crossBetween val="between"/>
      </c:valAx>
      <c:catAx>
        <c:axId val="96267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26716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'Salsa Histograma'!$B$1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'Salsa Histograma'!$A$2:$A$24</c:f>
              <c:strCache>
                <c:ptCount val="23"/>
                <c:pt idx="0">
                  <c:v>4.92999</c:v>
                </c:pt>
                <c:pt idx="1">
                  <c:v>4.995256818</c:v>
                </c:pt>
                <c:pt idx="2">
                  <c:v>5.060523636</c:v>
                </c:pt>
                <c:pt idx="3">
                  <c:v>5.125790455</c:v>
                </c:pt>
                <c:pt idx="4">
                  <c:v>5.191057273</c:v>
                </c:pt>
                <c:pt idx="5">
                  <c:v>5.256324091</c:v>
                </c:pt>
                <c:pt idx="6">
                  <c:v>5.321590909</c:v>
                </c:pt>
                <c:pt idx="7">
                  <c:v>5.386857727</c:v>
                </c:pt>
                <c:pt idx="8">
                  <c:v>5.452124545</c:v>
                </c:pt>
                <c:pt idx="9">
                  <c:v>5.517391364</c:v>
                </c:pt>
                <c:pt idx="10">
                  <c:v>5.582658182</c:v>
                </c:pt>
                <c:pt idx="11">
                  <c:v>5.647925</c:v>
                </c:pt>
                <c:pt idx="12">
                  <c:v>5.713191818</c:v>
                </c:pt>
                <c:pt idx="13">
                  <c:v>5.778458636</c:v>
                </c:pt>
                <c:pt idx="14">
                  <c:v>5.843725455</c:v>
                </c:pt>
                <c:pt idx="15">
                  <c:v>5.908992273</c:v>
                </c:pt>
                <c:pt idx="16">
                  <c:v>5.974259091</c:v>
                </c:pt>
                <c:pt idx="17">
                  <c:v>6.039525909</c:v>
                </c:pt>
                <c:pt idx="18">
                  <c:v>6.104792727</c:v>
                </c:pt>
                <c:pt idx="19">
                  <c:v>6.170059545</c:v>
                </c:pt>
                <c:pt idx="20">
                  <c:v>6.235326364</c:v>
                </c:pt>
                <c:pt idx="21">
                  <c:v>6.300593182</c:v>
                </c:pt>
                <c:pt idx="22">
                  <c:v>y mayor...</c:v>
                </c:pt>
              </c:strCache>
            </c:strRef>
          </c:cat>
          <c:val>
            <c:numRef>
              <c:f>'Salsa Histograma'!$B$2:$B$24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12</c:v>
                </c:pt>
                <c:pt idx="5">
                  <c:v>14</c:v>
                </c:pt>
                <c:pt idx="6">
                  <c:v>21</c:v>
                </c:pt>
                <c:pt idx="7">
                  <c:v>29</c:v>
                </c:pt>
                <c:pt idx="8">
                  <c:v>34</c:v>
                </c:pt>
                <c:pt idx="9">
                  <c:v>61</c:v>
                </c:pt>
                <c:pt idx="10">
                  <c:v>56</c:v>
                </c:pt>
                <c:pt idx="11">
                  <c:v>52</c:v>
                </c:pt>
                <c:pt idx="12">
                  <c:v>60</c:v>
                </c:pt>
                <c:pt idx="13">
                  <c:v>36</c:v>
                </c:pt>
                <c:pt idx="14">
                  <c:v>41</c:v>
                </c:pt>
                <c:pt idx="15">
                  <c:v>25</c:v>
                </c:pt>
                <c:pt idx="16">
                  <c:v>16</c:v>
                </c:pt>
                <c:pt idx="17">
                  <c:v>18</c:v>
                </c:pt>
                <c:pt idx="18">
                  <c:v>6</c:v>
                </c:pt>
                <c:pt idx="19">
                  <c:v>6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F-4214-9E39-EA17F88C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720952"/>
        <c:axId val="1036716792"/>
      </c:barChart>
      <c:catAx>
        <c:axId val="103672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6716792"/>
        <c:crosses val="autoZero"/>
        <c:auto val="1"/>
        <c:lblAlgn val="ctr"/>
        <c:lblOffset val="100"/>
        <c:noMultiLvlLbl val="0"/>
      </c:catAx>
      <c:valAx>
        <c:axId val="10367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672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'Carne Vs Salsa'!$C$1</c:f>
              <c:strCache>
                <c:ptCount val="1"/>
                <c:pt idx="0">
                  <c:v>Salsa (grs.)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636450068018955"/>
                  <c:y val="0.25084461291512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'Carne Vs Salsa'!$B$2:$B$501</c:f>
              <c:numCache>
                <c:formatCode>General</c:formatCode>
                <c:ptCount val="500"/>
                <c:pt idx="0">
                  <c:v>91.871200000000002</c:v>
                </c:pt>
                <c:pt idx="1">
                  <c:v>89.172300000000007</c:v>
                </c:pt>
                <c:pt idx="2">
                  <c:v>88.249600000000001</c:v>
                </c:pt>
                <c:pt idx="3">
                  <c:v>86.834500000000006</c:v>
                </c:pt>
                <c:pt idx="4">
                  <c:v>88.824100000000001</c:v>
                </c:pt>
                <c:pt idx="5">
                  <c:v>88.153899999999993</c:v>
                </c:pt>
                <c:pt idx="6">
                  <c:v>87.173100000000005</c:v>
                </c:pt>
                <c:pt idx="7">
                  <c:v>87.563800000000001</c:v>
                </c:pt>
                <c:pt idx="8">
                  <c:v>91.263599999999997</c:v>
                </c:pt>
                <c:pt idx="9">
                  <c:v>93.414299999999997</c:v>
                </c:pt>
                <c:pt idx="10">
                  <c:v>89.321600000000004</c:v>
                </c:pt>
                <c:pt idx="11">
                  <c:v>90.291600000000003</c:v>
                </c:pt>
                <c:pt idx="12">
                  <c:v>90.680199999999999</c:v>
                </c:pt>
                <c:pt idx="13">
                  <c:v>91.128100000000003</c:v>
                </c:pt>
                <c:pt idx="14">
                  <c:v>93.132999999999996</c:v>
                </c:pt>
                <c:pt idx="15">
                  <c:v>90.539699999999996</c:v>
                </c:pt>
                <c:pt idx="16">
                  <c:v>91.326099999999997</c:v>
                </c:pt>
                <c:pt idx="17">
                  <c:v>88.718100000000007</c:v>
                </c:pt>
                <c:pt idx="18">
                  <c:v>90.337699999999998</c:v>
                </c:pt>
                <c:pt idx="19">
                  <c:v>91.582800000000006</c:v>
                </c:pt>
                <c:pt idx="20">
                  <c:v>90.426900000000003</c:v>
                </c:pt>
                <c:pt idx="21">
                  <c:v>91.813999999999993</c:v>
                </c:pt>
                <c:pt idx="22">
                  <c:v>89.264099999999999</c:v>
                </c:pt>
                <c:pt idx="23">
                  <c:v>88.194000000000003</c:v>
                </c:pt>
                <c:pt idx="24">
                  <c:v>91.368899999999996</c:v>
                </c:pt>
                <c:pt idx="25">
                  <c:v>91.368499999999997</c:v>
                </c:pt>
                <c:pt idx="26">
                  <c:v>90.821100000000001</c:v>
                </c:pt>
                <c:pt idx="27">
                  <c:v>88.140900000000002</c:v>
                </c:pt>
                <c:pt idx="28">
                  <c:v>88.528999999999996</c:v>
                </c:pt>
                <c:pt idx="29">
                  <c:v>89.993700000000004</c:v>
                </c:pt>
                <c:pt idx="30">
                  <c:v>89.031099999999995</c:v>
                </c:pt>
                <c:pt idx="31">
                  <c:v>89.300200000000004</c:v>
                </c:pt>
                <c:pt idx="32">
                  <c:v>93.863699999999994</c:v>
                </c:pt>
                <c:pt idx="33">
                  <c:v>85.722499999999997</c:v>
                </c:pt>
                <c:pt idx="34">
                  <c:v>89.982100000000003</c:v>
                </c:pt>
                <c:pt idx="35">
                  <c:v>87.852000000000004</c:v>
                </c:pt>
                <c:pt idx="36">
                  <c:v>90.257400000000004</c:v>
                </c:pt>
                <c:pt idx="37">
                  <c:v>91.616399999999999</c:v>
                </c:pt>
                <c:pt idx="38">
                  <c:v>93.174999999999997</c:v>
                </c:pt>
                <c:pt idx="39">
                  <c:v>91.917199999999994</c:v>
                </c:pt>
                <c:pt idx="40">
                  <c:v>88.857500000000002</c:v>
                </c:pt>
                <c:pt idx="41">
                  <c:v>89.645600000000002</c:v>
                </c:pt>
                <c:pt idx="42">
                  <c:v>92.645300000000006</c:v>
                </c:pt>
                <c:pt idx="43">
                  <c:v>92.637100000000004</c:v>
                </c:pt>
                <c:pt idx="44">
                  <c:v>90.536900000000003</c:v>
                </c:pt>
                <c:pt idx="45">
                  <c:v>95.314300000000003</c:v>
                </c:pt>
                <c:pt idx="46">
                  <c:v>91.114000000000004</c:v>
                </c:pt>
                <c:pt idx="47">
                  <c:v>87.395300000000006</c:v>
                </c:pt>
                <c:pt idx="48">
                  <c:v>91.543499999999995</c:v>
                </c:pt>
                <c:pt idx="49">
                  <c:v>87.858500000000006</c:v>
                </c:pt>
                <c:pt idx="50">
                  <c:v>87.666600000000003</c:v>
                </c:pt>
                <c:pt idx="51">
                  <c:v>91.815200000000004</c:v>
                </c:pt>
                <c:pt idx="52">
                  <c:v>89.532499999999999</c:v>
                </c:pt>
                <c:pt idx="53">
                  <c:v>87.612399999999994</c:v>
                </c:pt>
                <c:pt idx="54">
                  <c:v>88.527799999999999</c:v>
                </c:pt>
                <c:pt idx="55">
                  <c:v>90.382800000000003</c:v>
                </c:pt>
                <c:pt idx="56">
                  <c:v>91.200299999999999</c:v>
                </c:pt>
                <c:pt idx="57">
                  <c:v>91.469399999999993</c:v>
                </c:pt>
                <c:pt idx="58">
                  <c:v>90.915199999999999</c:v>
                </c:pt>
                <c:pt idx="59">
                  <c:v>89.272999999999996</c:v>
                </c:pt>
                <c:pt idx="60">
                  <c:v>91.684200000000004</c:v>
                </c:pt>
                <c:pt idx="61">
                  <c:v>91.0672</c:v>
                </c:pt>
                <c:pt idx="62">
                  <c:v>92.847200000000001</c:v>
                </c:pt>
                <c:pt idx="63">
                  <c:v>87.337699999999998</c:v>
                </c:pt>
                <c:pt idx="64">
                  <c:v>92.1554</c:v>
                </c:pt>
                <c:pt idx="65">
                  <c:v>91.261399999999995</c:v>
                </c:pt>
                <c:pt idx="66">
                  <c:v>90.533600000000007</c:v>
                </c:pt>
                <c:pt idx="67">
                  <c:v>88.274299999999997</c:v>
                </c:pt>
                <c:pt idx="68">
                  <c:v>86.148799999999994</c:v>
                </c:pt>
                <c:pt idx="69">
                  <c:v>90.141199999999998</c:v>
                </c:pt>
                <c:pt idx="70">
                  <c:v>89.985399999999998</c:v>
                </c:pt>
                <c:pt idx="71">
                  <c:v>91.007499999999993</c:v>
                </c:pt>
                <c:pt idx="72">
                  <c:v>88.626800000000003</c:v>
                </c:pt>
                <c:pt idx="73">
                  <c:v>88.450199999999995</c:v>
                </c:pt>
                <c:pt idx="74">
                  <c:v>85.989500000000007</c:v>
                </c:pt>
                <c:pt idx="75">
                  <c:v>89.397900000000007</c:v>
                </c:pt>
                <c:pt idx="76">
                  <c:v>92.5732</c:v>
                </c:pt>
                <c:pt idx="77">
                  <c:v>88.885400000000004</c:v>
                </c:pt>
                <c:pt idx="78">
                  <c:v>87.355999999999995</c:v>
                </c:pt>
                <c:pt idx="79">
                  <c:v>86.967399999999998</c:v>
                </c:pt>
                <c:pt idx="80">
                  <c:v>93.523600000000002</c:v>
                </c:pt>
                <c:pt idx="81">
                  <c:v>90.194100000000006</c:v>
                </c:pt>
                <c:pt idx="82">
                  <c:v>91.073999999999998</c:v>
                </c:pt>
                <c:pt idx="83">
                  <c:v>91.731899999999996</c:v>
                </c:pt>
                <c:pt idx="84">
                  <c:v>90.726600000000005</c:v>
                </c:pt>
                <c:pt idx="85">
                  <c:v>88.823999999999998</c:v>
                </c:pt>
                <c:pt idx="86">
                  <c:v>90.8369</c:v>
                </c:pt>
                <c:pt idx="87">
                  <c:v>88.440299999999993</c:v>
                </c:pt>
                <c:pt idx="88">
                  <c:v>86.655199999999994</c:v>
                </c:pt>
                <c:pt idx="89">
                  <c:v>90.209699999999998</c:v>
                </c:pt>
                <c:pt idx="90">
                  <c:v>89.847899999999996</c:v>
                </c:pt>
                <c:pt idx="91">
                  <c:v>89.714299999999994</c:v>
                </c:pt>
                <c:pt idx="92">
                  <c:v>92.849800000000002</c:v>
                </c:pt>
                <c:pt idx="93">
                  <c:v>88.654600000000002</c:v>
                </c:pt>
                <c:pt idx="94">
                  <c:v>89.8934</c:v>
                </c:pt>
                <c:pt idx="95">
                  <c:v>90.960700000000003</c:v>
                </c:pt>
                <c:pt idx="96">
                  <c:v>91.251400000000004</c:v>
                </c:pt>
                <c:pt idx="97">
                  <c:v>88.732299999999995</c:v>
                </c:pt>
                <c:pt idx="98">
                  <c:v>91.878399999999999</c:v>
                </c:pt>
                <c:pt idx="99">
                  <c:v>88.361500000000007</c:v>
                </c:pt>
                <c:pt idx="100">
                  <c:v>90.516400000000004</c:v>
                </c:pt>
                <c:pt idx="101">
                  <c:v>90.039599999999993</c:v>
                </c:pt>
                <c:pt idx="102">
                  <c:v>83.648300000000006</c:v>
                </c:pt>
                <c:pt idx="103">
                  <c:v>93.378900000000002</c:v>
                </c:pt>
                <c:pt idx="104">
                  <c:v>89.253799999999998</c:v>
                </c:pt>
                <c:pt idx="105">
                  <c:v>90.528300000000002</c:v>
                </c:pt>
                <c:pt idx="106">
                  <c:v>86.408799999999999</c:v>
                </c:pt>
                <c:pt idx="107">
                  <c:v>87.184600000000003</c:v>
                </c:pt>
                <c:pt idx="108">
                  <c:v>89.703999999999994</c:v>
                </c:pt>
                <c:pt idx="109">
                  <c:v>87.590299999999999</c:v>
                </c:pt>
                <c:pt idx="110">
                  <c:v>90.130200000000002</c:v>
                </c:pt>
                <c:pt idx="111">
                  <c:v>92.625699999999995</c:v>
                </c:pt>
                <c:pt idx="112">
                  <c:v>91.861500000000007</c:v>
                </c:pt>
                <c:pt idx="113">
                  <c:v>86.933599999999998</c:v>
                </c:pt>
                <c:pt idx="114">
                  <c:v>90.240600000000001</c:v>
                </c:pt>
                <c:pt idx="115">
                  <c:v>89.910799999999995</c:v>
                </c:pt>
                <c:pt idx="116">
                  <c:v>90.395899999999997</c:v>
                </c:pt>
                <c:pt idx="117">
                  <c:v>90.5458</c:v>
                </c:pt>
                <c:pt idx="118">
                  <c:v>86.746200000000002</c:v>
                </c:pt>
                <c:pt idx="119">
                  <c:v>91.859300000000005</c:v>
                </c:pt>
                <c:pt idx="120">
                  <c:v>88.081400000000002</c:v>
                </c:pt>
                <c:pt idx="121">
                  <c:v>90.731999999999999</c:v>
                </c:pt>
                <c:pt idx="122">
                  <c:v>95.236099999999993</c:v>
                </c:pt>
                <c:pt idx="123">
                  <c:v>88.41</c:v>
                </c:pt>
                <c:pt idx="124">
                  <c:v>88.896500000000003</c:v>
                </c:pt>
                <c:pt idx="125">
                  <c:v>94.122299999999996</c:v>
                </c:pt>
                <c:pt idx="126">
                  <c:v>90.894199999999998</c:v>
                </c:pt>
                <c:pt idx="127">
                  <c:v>86.952200000000005</c:v>
                </c:pt>
                <c:pt idx="128">
                  <c:v>91.010800000000003</c:v>
                </c:pt>
                <c:pt idx="129">
                  <c:v>93.063299999999998</c:v>
                </c:pt>
                <c:pt idx="130">
                  <c:v>91.323499999999996</c:v>
                </c:pt>
                <c:pt idx="131">
                  <c:v>91.805999999999997</c:v>
                </c:pt>
                <c:pt idx="132">
                  <c:v>88.665700000000001</c:v>
                </c:pt>
                <c:pt idx="133">
                  <c:v>88.722999999999999</c:v>
                </c:pt>
                <c:pt idx="134">
                  <c:v>91.984399999999994</c:v>
                </c:pt>
                <c:pt idx="135">
                  <c:v>88.963099999999997</c:v>
                </c:pt>
                <c:pt idx="136">
                  <c:v>91.792500000000004</c:v>
                </c:pt>
                <c:pt idx="137">
                  <c:v>91.516300000000001</c:v>
                </c:pt>
                <c:pt idx="138">
                  <c:v>89.318799999999996</c:v>
                </c:pt>
                <c:pt idx="139">
                  <c:v>93.322900000000004</c:v>
                </c:pt>
                <c:pt idx="140">
                  <c:v>95.798599999999993</c:v>
                </c:pt>
                <c:pt idx="141">
                  <c:v>91.063400000000001</c:v>
                </c:pt>
                <c:pt idx="142">
                  <c:v>88.888000000000005</c:v>
                </c:pt>
                <c:pt idx="143">
                  <c:v>91.140100000000004</c:v>
                </c:pt>
                <c:pt idx="144">
                  <c:v>88.280199999999994</c:v>
                </c:pt>
                <c:pt idx="145">
                  <c:v>89.266999999999996</c:v>
                </c:pt>
                <c:pt idx="146">
                  <c:v>90.030199999999994</c:v>
                </c:pt>
                <c:pt idx="147">
                  <c:v>92.891999999999996</c:v>
                </c:pt>
                <c:pt idx="148">
                  <c:v>91.417599999999993</c:v>
                </c:pt>
                <c:pt idx="149">
                  <c:v>92.877799999999993</c:v>
                </c:pt>
                <c:pt idx="150">
                  <c:v>92.258499999999998</c:v>
                </c:pt>
                <c:pt idx="151">
                  <c:v>90.090400000000002</c:v>
                </c:pt>
                <c:pt idx="152">
                  <c:v>90.892200000000003</c:v>
                </c:pt>
                <c:pt idx="153">
                  <c:v>92.208200000000005</c:v>
                </c:pt>
                <c:pt idx="154">
                  <c:v>87.809899999999999</c:v>
                </c:pt>
                <c:pt idx="155">
                  <c:v>89.572999999999993</c:v>
                </c:pt>
                <c:pt idx="156">
                  <c:v>88.496300000000005</c:v>
                </c:pt>
                <c:pt idx="157">
                  <c:v>90.921499999999995</c:v>
                </c:pt>
                <c:pt idx="158">
                  <c:v>91.976799999999997</c:v>
                </c:pt>
                <c:pt idx="159">
                  <c:v>91.346400000000003</c:v>
                </c:pt>
                <c:pt idx="160">
                  <c:v>89.609399999999994</c:v>
                </c:pt>
                <c:pt idx="161">
                  <c:v>92.234800000000007</c:v>
                </c:pt>
                <c:pt idx="162">
                  <c:v>89.391800000000003</c:v>
                </c:pt>
                <c:pt idx="163">
                  <c:v>91.730099999999993</c:v>
                </c:pt>
                <c:pt idx="164">
                  <c:v>90.6</c:v>
                </c:pt>
                <c:pt idx="165">
                  <c:v>90.467100000000002</c:v>
                </c:pt>
                <c:pt idx="166">
                  <c:v>90.390600000000006</c:v>
                </c:pt>
                <c:pt idx="167">
                  <c:v>89.340100000000007</c:v>
                </c:pt>
                <c:pt idx="168">
                  <c:v>89.589699999999993</c:v>
                </c:pt>
                <c:pt idx="169">
                  <c:v>91.302700000000002</c:v>
                </c:pt>
                <c:pt idx="170">
                  <c:v>91.623199999999997</c:v>
                </c:pt>
                <c:pt idx="171">
                  <c:v>92.414000000000001</c:v>
                </c:pt>
                <c:pt idx="172">
                  <c:v>93.930199999999999</c:v>
                </c:pt>
                <c:pt idx="173">
                  <c:v>90.515199999999993</c:v>
                </c:pt>
                <c:pt idx="174">
                  <c:v>86.422300000000007</c:v>
                </c:pt>
                <c:pt idx="175">
                  <c:v>88.757099999999994</c:v>
                </c:pt>
                <c:pt idx="176">
                  <c:v>91.772599999999997</c:v>
                </c:pt>
                <c:pt idx="177">
                  <c:v>90.219499999999996</c:v>
                </c:pt>
                <c:pt idx="178">
                  <c:v>91.177999999999997</c:v>
                </c:pt>
                <c:pt idx="179">
                  <c:v>91.273200000000003</c:v>
                </c:pt>
                <c:pt idx="180">
                  <c:v>89.726699999999994</c:v>
                </c:pt>
                <c:pt idx="181">
                  <c:v>90.489000000000004</c:v>
                </c:pt>
                <c:pt idx="182">
                  <c:v>88.652600000000007</c:v>
                </c:pt>
                <c:pt idx="183">
                  <c:v>90.677700000000002</c:v>
                </c:pt>
                <c:pt idx="184">
                  <c:v>92.647800000000004</c:v>
                </c:pt>
                <c:pt idx="185">
                  <c:v>87.118700000000004</c:v>
                </c:pt>
                <c:pt idx="186">
                  <c:v>90.729600000000005</c:v>
                </c:pt>
                <c:pt idx="187">
                  <c:v>89.828199999999995</c:v>
                </c:pt>
                <c:pt idx="188">
                  <c:v>90.56</c:v>
                </c:pt>
                <c:pt idx="189">
                  <c:v>91.358599999999996</c:v>
                </c:pt>
                <c:pt idx="190">
                  <c:v>91.975300000000004</c:v>
                </c:pt>
                <c:pt idx="191">
                  <c:v>92.040300000000002</c:v>
                </c:pt>
                <c:pt idx="192">
                  <c:v>90.628100000000003</c:v>
                </c:pt>
                <c:pt idx="193">
                  <c:v>88.785200000000003</c:v>
                </c:pt>
                <c:pt idx="194">
                  <c:v>88.501499999999993</c:v>
                </c:pt>
                <c:pt idx="195">
                  <c:v>88.205399999999997</c:v>
                </c:pt>
                <c:pt idx="196">
                  <c:v>89.270899999999997</c:v>
                </c:pt>
                <c:pt idx="197">
                  <c:v>93.787300000000002</c:v>
                </c:pt>
                <c:pt idx="198">
                  <c:v>86.100399999999993</c:v>
                </c:pt>
                <c:pt idx="199">
                  <c:v>89.828299999999999</c:v>
                </c:pt>
                <c:pt idx="200">
                  <c:v>86.179400000000001</c:v>
                </c:pt>
                <c:pt idx="201">
                  <c:v>93.208399999999997</c:v>
                </c:pt>
                <c:pt idx="202">
                  <c:v>88.567700000000002</c:v>
                </c:pt>
                <c:pt idx="203">
                  <c:v>87.547799999999995</c:v>
                </c:pt>
                <c:pt idx="204">
                  <c:v>92.137200000000007</c:v>
                </c:pt>
                <c:pt idx="205">
                  <c:v>88.694000000000003</c:v>
                </c:pt>
                <c:pt idx="206">
                  <c:v>92.912400000000005</c:v>
                </c:pt>
                <c:pt idx="207">
                  <c:v>86.365099999999998</c:v>
                </c:pt>
                <c:pt idx="208">
                  <c:v>86.522199999999998</c:v>
                </c:pt>
                <c:pt idx="209">
                  <c:v>92.290599999999998</c:v>
                </c:pt>
                <c:pt idx="210">
                  <c:v>89.586500000000001</c:v>
                </c:pt>
                <c:pt idx="211">
                  <c:v>88.546800000000005</c:v>
                </c:pt>
                <c:pt idx="212">
                  <c:v>86.895700000000005</c:v>
                </c:pt>
                <c:pt idx="213">
                  <c:v>87.966700000000003</c:v>
                </c:pt>
                <c:pt idx="214">
                  <c:v>89.698099999999997</c:v>
                </c:pt>
                <c:pt idx="215">
                  <c:v>88.001199999999997</c:v>
                </c:pt>
                <c:pt idx="216">
                  <c:v>90.672899999999998</c:v>
                </c:pt>
                <c:pt idx="217">
                  <c:v>91.661299999999997</c:v>
                </c:pt>
                <c:pt idx="218">
                  <c:v>87.541399999999996</c:v>
                </c:pt>
                <c:pt idx="219">
                  <c:v>91.497399999999999</c:v>
                </c:pt>
                <c:pt idx="220">
                  <c:v>92.756600000000006</c:v>
                </c:pt>
                <c:pt idx="221">
                  <c:v>90.2774</c:v>
                </c:pt>
                <c:pt idx="222">
                  <c:v>88.086100000000002</c:v>
                </c:pt>
                <c:pt idx="223">
                  <c:v>87.917900000000003</c:v>
                </c:pt>
                <c:pt idx="224">
                  <c:v>89.411199999999994</c:v>
                </c:pt>
                <c:pt idx="225">
                  <c:v>93.441100000000006</c:v>
                </c:pt>
                <c:pt idx="226">
                  <c:v>91.420199999999994</c:v>
                </c:pt>
                <c:pt idx="227">
                  <c:v>88.605099999999993</c:v>
                </c:pt>
                <c:pt idx="228">
                  <c:v>90.099900000000005</c:v>
                </c:pt>
                <c:pt idx="229">
                  <c:v>89.997299999999996</c:v>
                </c:pt>
                <c:pt idx="230">
                  <c:v>94.496600000000001</c:v>
                </c:pt>
                <c:pt idx="231">
                  <c:v>92.660499999999999</c:v>
                </c:pt>
                <c:pt idx="232">
                  <c:v>88.742199999999997</c:v>
                </c:pt>
                <c:pt idx="233">
                  <c:v>87.786600000000007</c:v>
                </c:pt>
                <c:pt idx="234">
                  <c:v>89.952799999999996</c:v>
                </c:pt>
                <c:pt idx="235">
                  <c:v>90.439899999999994</c:v>
                </c:pt>
                <c:pt idx="236">
                  <c:v>91.389200000000002</c:v>
                </c:pt>
                <c:pt idx="237">
                  <c:v>90.453900000000004</c:v>
                </c:pt>
                <c:pt idx="238">
                  <c:v>87.981399999999994</c:v>
                </c:pt>
                <c:pt idx="239">
                  <c:v>87.264399999999995</c:v>
                </c:pt>
                <c:pt idx="240">
                  <c:v>93.473299999999995</c:v>
                </c:pt>
                <c:pt idx="241">
                  <c:v>90.177999999999997</c:v>
                </c:pt>
                <c:pt idx="242">
                  <c:v>89.581000000000003</c:v>
                </c:pt>
                <c:pt idx="243">
                  <c:v>88.857900000000001</c:v>
                </c:pt>
                <c:pt idx="244">
                  <c:v>93.625900000000001</c:v>
                </c:pt>
                <c:pt idx="245">
                  <c:v>88.172600000000003</c:v>
                </c:pt>
                <c:pt idx="246">
                  <c:v>89.926900000000003</c:v>
                </c:pt>
                <c:pt idx="247">
                  <c:v>88.646500000000003</c:v>
                </c:pt>
                <c:pt idx="248">
                  <c:v>90.410799999999995</c:v>
                </c:pt>
                <c:pt idx="249">
                  <c:v>89.381299999999996</c:v>
                </c:pt>
                <c:pt idx="250">
                  <c:v>89.1053</c:v>
                </c:pt>
                <c:pt idx="251">
                  <c:v>91.049899999999994</c:v>
                </c:pt>
                <c:pt idx="252">
                  <c:v>86.482699999999994</c:v>
                </c:pt>
                <c:pt idx="253">
                  <c:v>88.301100000000005</c:v>
                </c:pt>
                <c:pt idx="254">
                  <c:v>93.360399999999998</c:v>
                </c:pt>
                <c:pt idx="255">
                  <c:v>86.644300000000001</c:v>
                </c:pt>
                <c:pt idx="256">
                  <c:v>89.444500000000005</c:v>
                </c:pt>
                <c:pt idx="257">
                  <c:v>91.4893</c:v>
                </c:pt>
                <c:pt idx="258">
                  <c:v>89.471100000000007</c:v>
                </c:pt>
                <c:pt idx="259">
                  <c:v>89.932000000000002</c:v>
                </c:pt>
                <c:pt idx="260">
                  <c:v>91.070599999999999</c:v>
                </c:pt>
                <c:pt idx="261">
                  <c:v>91.927599999999998</c:v>
                </c:pt>
                <c:pt idx="262">
                  <c:v>88.787300000000002</c:v>
                </c:pt>
                <c:pt idx="263">
                  <c:v>90.797399999999996</c:v>
                </c:pt>
                <c:pt idx="264">
                  <c:v>88.697999999999993</c:v>
                </c:pt>
                <c:pt idx="265">
                  <c:v>89.104799999999997</c:v>
                </c:pt>
                <c:pt idx="266">
                  <c:v>90.070499999999996</c:v>
                </c:pt>
                <c:pt idx="267">
                  <c:v>92.387500000000003</c:v>
                </c:pt>
                <c:pt idx="268">
                  <c:v>91.280600000000007</c:v>
                </c:pt>
                <c:pt idx="269">
                  <c:v>87.9251</c:v>
                </c:pt>
                <c:pt idx="270">
                  <c:v>89.537400000000005</c:v>
                </c:pt>
                <c:pt idx="271">
                  <c:v>89.842399999999998</c:v>
                </c:pt>
                <c:pt idx="272">
                  <c:v>90.532799999999995</c:v>
                </c:pt>
                <c:pt idx="273">
                  <c:v>89.6584</c:v>
                </c:pt>
                <c:pt idx="274">
                  <c:v>88.080200000000005</c:v>
                </c:pt>
                <c:pt idx="275">
                  <c:v>88.5351</c:v>
                </c:pt>
                <c:pt idx="276">
                  <c:v>90.089299999999994</c:v>
                </c:pt>
                <c:pt idx="277">
                  <c:v>87.536799999999999</c:v>
                </c:pt>
                <c:pt idx="278">
                  <c:v>86.306899999999999</c:v>
                </c:pt>
                <c:pt idx="279">
                  <c:v>92.468100000000007</c:v>
                </c:pt>
                <c:pt idx="280">
                  <c:v>87.386700000000005</c:v>
                </c:pt>
                <c:pt idx="281">
                  <c:v>88.535300000000007</c:v>
                </c:pt>
                <c:pt idx="282">
                  <c:v>87.327399999999997</c:v>
                </c:pt>
                <c:pt idx="283">
                  <c:v>90.793000000000006</c:v>
                </c:pt>
                <c:pt idx="284">
                  <c:v>90.729600000000005</c:v>
                </c:pt>
                <c:pt idx="285">
                  <c:v>84.830299999999994</c:v>
                </c:pt>
                <c:pt idx="286">
                  <c:v>87.931799999999996</c:v>
                </c:pt>
                <c:pt idx="287">
                  <c:v>88.617999999999995</c:v>
                </c:pt>
                <c:pt idx="288">
                  <c:v>89.095799999999997</c:v>
                </c:pt>
                <c:pt idx="289">
                  <c:v>87.192999999999998</c:v>
                </c:pt>
                <c:pt idx="290">
                  <c:v>87.94</c:v>
                </c:pt>
                <c:pt idx="291">
                  <c:v>90.037800000000004</c:v>
                </c:pt>
                <c:pt idx="292">
                  <c:v>87.866600000000005</c:v>
                </c:pt>
                <c:pt idx="293">
                  <c:v>90.562600000000003</c:v>
                </c:pt>
                <c:pt idx="294">
                  <c:v>91.330799999999996</c:v>
                </c:pt>
                <c:pt idx="295">
                  <c:v>92.897099999999995</c:v>
                </c:pt>
                <c:pt idx="296">
                  <c:v>88.498199999999997</c:v>
                </c:pt>
                <c:pt idx="297">
                  <c:v>86.443899999999999</c:v>
                </c:pt>
                <c:pt idx="298">
                  <c:v>89.546300000000002</c:v>
                </c:pt>
                <c:pt idx="299">
                  <c:v>92.542000000000002</c:v>
                </c:pt>
                <c:pt idx="300">
                  <c:v>88.8934</c:v>
                </c:pt>
                <c:pt idx="301">
                  <c:v>87.548900000000003</c:v>
                </c:pt>
                <c:pt idx="302">
                  <c:v>87.265799999999999</c:v>
                </c:pt>
                <c:pt idx="303">
                  <c:v>86.799199999999999</c:v>
                </c:pt>
                <c:pt idx="304">
                  <c:v>91.027699999999996</c:v>
                </c:pt>
                <c:pt idx="305">
                  <c:v>90.396199999999993</c:v>
                </c:pt>
                <c:pt idx="306">
                  <c:v>91.343199999999996</c:v>
                </c:pt>
                <c:pt idx="307">
                  <c:v>92.161900000000003</c:v>
                </c:pt>
                <c:pt idx="308">
                  <c:v>87.997399999999999</c:v>
                </c:pt>
                <c:pt idx="309">
                  <c:v>91.885999999999996</c:v>
                </c:pt>
                <c:pt idx="310">
                  <c:v>85.367000000000004</c:v>
                </c:pt>
                <c:pt idx="311">
                  <c:v>92.902799999999999</c:v>
                </c:pt>
                <c:pt idx="312">
                  <c:v>91.015199999999993</c:v>
                </c:pt>
                <c:pt idx="313">
                  <c:v>89.420199999999994</c:v>
                </c:pt>
                <c:pt idx="314">
                  <c:v>91.92</c:v>
                </c:pt>
                <c:pt idx="315">
                  <c:v>89.878500000000003</c:v>
                </c:pt>
                <c:pt idx="316">
                  <c:v>90.352099999999993</c:v>
                </c:pt>
                <c:pt idx="317">
                  <c:v>86.389600000000002</c:v>
                </c:pt>
                <c:pt idx="318">
                  <c:v>92.004800000000003</c:v>
                </c:pt>
                <c:pt idx="319">
                  <c:v>93.135199999999998</c:v>
                </c:pt>
                <c:pt idx="320">
                  <c:v>90.995099999999994</c:v>
                </c:pt>
                <c:pt idx="321">
                  <c:v>90.490399999999994</c:v>
                </c:pt>
                <c:pt idx="322">
                  <c:v>87.190700000000007</c:v>
                </c:pt>
                <c:pt idx="323">
                  <c:v>87.779399999999995</c:v>
                </c:pt>
                <c:pt idx="324">
                  <c:v>89.784199999999998</c:v>
                </c:pt>
                <c:pt idx="325">
                  <c:v>86.061599999999999</c:v>
                </c:pt>
                <c:pt idx="326">
                  <c:v>89.048500000000004</c:v>
                </c:pt>
                <c:pt idx="327">
                  <c:v>88.341800000000006</c:v>
                </c:pt>
                <c:pt idx="328">
                  <c:v>87.991</c:v>
                </c:pt>
                <c:pt idx="329">
                  <c:v>87.705600000000004</c:v>
                </c:pt>
                <c:pt idx="330">
                  <c:v>92.362200000000001</c:v>
                </c:pt>
                <c:pt idx="331">
                  <c:v>89.210899999999995</c:v>
                </c:pt>
                <c:pt idx="332">
                  <c:v>89.991200000000006</c:v>
                </c:pt>
                <c:pt idx="333">
                  <c:v>88.1738</c:v>
                </c:pt>
                <c:pt idx="334">
                  <c:v>89.317999999999998</c:v>
                </c:pt>
                <c:pt idx="335">
                  <c:v>90.074600000000004</c:v>
                </c:pt>
                <c:pt idx="336">
                  <c:v>89.732500000000002</c:v>
                </c:pt>
                <c:pt idx="337">
                  <c:v>92.315399999999997</c:v>
                </c:pt>
                <c:pt idx="338">
                  <c:v>91.877399999999994</c:v>
                </c:pt>
                <c:pt idx="339">
                  <c:v>89.669200000000004</c:v>
                </c:pt>
                <c:pt idx="340">
                  <c:v>89.583699999999993</c:v>
                </c:pt>
                <c:pt idx="341">
                  <c:v>86.550399999999996</c:v>
                </c:pt>
                <c:pt idx="342">
                  <c:v>94.344999999999999</c:v>
                </c:pt>
                <c:pt idx="343">
                  <c:v>90.79</c:v>
                </c:pt>
                <c:pt idx="344">
                  <c:v>92.617099999999994</c:v>
                </c:pt>
                <c:pt idx="345">
                  <c:v>87.756299999999996</c:v>
                </c:pt>
                <c:pt idx="346">
                  <c:v>89.043199999999999</c:v>
                </c:pt>
                <c:pt idx="347">
                  <c:v>87.941000000000003</c:v>
                </c:pt>
                <c:pt idx="348">
                  <c:v>90.022099999999995</c:v>
                </c:pt>
                <c:pt idx="349">
                  <c:v>87.352800000000002</c:v>
                </c:pt>
                <c:pt idx="350">
                  <c:v>90.189700000000002</c:v>
                </c:pt>
                <c:pt idx="351">
                  <c:v>87.5227</c:v>
                </c:pt>
                <c:pt idx="352">
                  <c:v>91.921400000000006</c:v>
                </c:pt>
                <c:pt idx="353">
                  <c:v>90.363399999999999</c:v>
                </c:pt>
                <c:pt idx="354">
                  <c:v>90.389200000000002</c:v>
                </c:pt>
                <c:pt idx="355">
                  <c:v>93.336299999999994</c:v>
                </c:pt>
                <c:pt idx="356">
                  <c:v>90.256699999999995</c:v>
                </c:pt>
                <c:pt idx="357">
                  <c:v>93.145600000000002</c:v>
                </c:pt>
                <c:pt idx="358">
                  <c:v>90.600499999999997</c:v>
                </c:pt>
                <c:pt idx="359">
                  <c:v>90.350899999999996</c:v>
                </c:pt>
                <c:pt idx="360">
                  <c:v>89.162499999999994</c:v>
                </c:pt>
                <c:pt idx="361">
                  <c:v>95.113</c:v>
                </c:pt>
                <c:pt idx="362">
                  <c:v>92.625299999999996</c:v>
                </c:pt>
                <c:pt idx="363">
                  <c:v>90.675299999999993</c:v>
                </c:pt>
                <c:pt idx="364">
                  <c:v>87.839399999999998</c:v>
                </c:pt>
                <c:pt idx="365">
                  <c:v>89.985699999999994</c:v>
                </c:pt>
                <c:pt idx="366">
                  <c:v>90.039000000000001</c:v>
                </c:pt>
                <c:pt idx="367">
                  <c:v>93.965199999999996</c:v>
                </c:pt>
                <c:pt idx="368">
                  <c:v>91.104900000000001</c:v>
                </c:pt>
                <c:pt idx="369">
                  <c:v>90.508600000000001</c:v>
                </c:pt>
                <c:pt idx="370">
                  <c:v>90.321200000000005</c:v>
                </c:pt>
                <c:pt idx="371">
                  <c:v>88.375500000000002</c:v>
                </c:pt>
                <c:pt idx="372">
                  <c:v>88.568700000000007</c:v>
                </c:pt>
                <c:pt idx="373">
                  <c:v>93.568200000000004</c:v>
                </c:pt>
                <c:pt idx="374">
                  <c:v>89.965800000000002</c:v>
                </c:pt>
                <c:pt idx="375">
                  <c:v>87.5702</c:v>
                </c:pt>
                <c:pt idx="376">
                  <c:v>91.8155</c:v>
                </c:pt>
                <c:pt idx="377">
                  <c:v>91.466399999999993</c:v>
                </c:pt>
                <c:pt idx="378">
                  <c:v>90.468500000000006</c:v>
                </c:pt>
                <c:pt idx="379">
                  <c:v>91.324799999999996</c:v>
                </c:pt>
                <c:pt idx="380">
                  <c:v>89.162400000000005</c:v>
                </c:pt>
                <c:pt idx="381">
                  <c:v>87.9529</c:v>
                </c:pt>
                <c:pt idx="382">
                  <c:v>87.980099999999993</c:v>
                </c:pt>
                <c:pt idx="383">
                  <c:v>87.849199999999996</c:v>
                </c:pt>
                <c:pt idx="384">
                  <c:v>89.933199999999999</c:v>
                </c:pt>
                <c:pt idx="385">
                  <c:v>91.010199999999998</c:v>
                </c:pt>
                <c:pt idx="386">
                  <c:v>92.281800000000004</c:v>
                </c:pt>
                <c:pt idx="387">
                  <c:v>89.904700000000005</c:v>
                </c:pt>
                <c:pt idx="388">
                  <c:v>91.478300000000004</c:v>
                </c:pt>
                <c:pt idx="389">
                  <c:v>94.617400000000004</c:v>
                </c:pt>
                <c:pt idx="390">
                  <c:v>89.635099999999994</c:v>
                </c:pt>
                <c:pt idx="391">
                  <c:v>88.745400000000004</c:v>
                </c:pt>
                <c:pt idx="392">
                  <c:v>92.428700000000006</c:v>
                </c:pt>
                <c:pt idx="393">
                  <c:v>91.498099999999994</c:v>
                </c:pt>
                <c:pt idx="394">
                  <c:v>89.510199999999998</c:v>
                </c:pt>
                <c:pt idx="395">
                  <c:v>87.508499999999998</c:v>
                </c:pt>
                <c:pt idx="396">
                  <c:v>92.843599999999995</c:v>
                </c:pt>
                <c:pt idx="397">
                  <c:v>91.6982</c:v>
                </c:pt>
                <c:pt idx="398">
                  <c:v>93.232100000000003</c:v>
                </c:pt>
                <c:pt idx="399">
                  <c:v>89.947000000000003</c:v>
                </c:pt>
                <c:pt idx="400">
                  <c:v>91.517399999999995</c:v>
                </c:pt>
                <c:pt idx="401">
                  <c:v>87.959500000000006</c:v>
                </c:pt>
                <c:pt idx="402">
                  <c:v>88.295299999999997</c:v>
                </c:pt>
                <c:pt idx="403">
                  <c:v>89.499600000000001</c:v>
                </c:pt>
                <c:pt idx="404">
                  <c:v>90.072599999999994</c:v>
                </c:pt>
                <c:pt idx="405">
                  <c:v>90.273799999999994</c:v>
                </c:pt>
                <c:pt idx="406">
                  <c:v>88.147000000000006</c:v>
                </c:pt>
                <c:pt idx="407">
                  <c:v>83.161600000000007</c:v>
                </c:pt>
                <c:pt idx="408">
                  <c:v>87.182500000000005</c:v>
                </c:pt>
                <c:pt idx="409">
                  <c:v>91.190200000000004</c:v>
                </c:pt>
                <c:pt idx="410">
                  <c:v>90.786500000000004</c:v>
                </c:pt>
                <c:pt idx="411">
                  <c:v>88.634</c:v>
                </c:pt>
                <c:pt idx="412">
                  <c:v>89.075699999999998</c:v>
                </c:pt>
                <c:pt idx="413">
                  <c:v>89.360200000000006</c:v>
                </c:pt>
                <c:pt idx="414">
                  <c:v>86.266499999999994</c:v>
                </c:pt>
                <c:pt idx="415">
                  <c:v>85.835999999999999</c:v>
                </c:pt>
                <c:pt idx="416">
                  <c:v>90.968800000000002</c:v>
                </c:pt>
                <c:pt idx="417">
                  <c:v>88.862200000000001</c:v>
                </c:pt>
                <c:pt idx="418">
                  <c:v>91.613</c:v>
                </c:pt>
                <c:pt idx="419">
                  <c:v>89.408699999999996</c:v>
                </c:pt>
                <c:pt idx="420">
                  <c:v>89.984800000000007</c:v>
                </c:pt>
                <c:pt idx="421">
                  <c:v>89.316699999999997</c:v>
                </c:pt>
                <c:pt idx="422">
                  <c:v>89.637500000000003</c:v>
                </c:pt>
                <c:pt idx="423">
                  <c:v>90.004599999999996</c:v>
                </c:pt>
                <c:pt idx="424">
                  <c:v>90.460999999999999</c:v>
                </c:pt>
                <c:pt idx="425">
                  <c:v>87.747600000000006</c:v>
                </c:pt>
                <c:pt idx="426">
                  <c:v>88.408100000000005</c:v>
                </c:pt>
                <c:pt idx="427">
                  <c:v>89.0899</c:v>
                </c:pt>
                <c:pt idx="428">
                  <c:v>89.921099999999996</c:v>
                </c:pt>
                <c:pt idx="429">
                  <c:v>93.256600000000006</c:v>
                </c:pt>
                <c:pt idx="430">
                  <c:v>94.853499999999997</c:v>
                </c:pt>
                <c:pt idx="431">
                  <c:v>89.676900000000003</c:v>
                </c:pt>
                <c:pt idx="432">
                  <c:v>92.054599999999994</c:v>
                </c:pt>
                <c:pt idx="433">
                  <c:v>92.746099999999998</c:v>
                </c:pt>
                <c:pt idx="434">
                  <c:v>94.011899999999997</c:v>
                </c:pt>
                <c:pt idx="435">
                  <c:v>87.118600000000001</c:v>
                </c:pt>
                <c:pt idx="436">
                  <c:v>91.074100000000001</c:v>
                </c:pt>
                <c:pt idx="437">
                  <c:v>92.484399999999994</c:v>
                </c:pt>
                <c:pt idx="438">
                  <c:v>93.313199999999995</c:v>
                </c:pt>
                <c:pt idx="439">
                  <c:v>95.010199999999998</c:v>
                </c:pt>
                <c:pt idx="440">
                  <c:v>93.494500000000002</c:v>
                </c:pt>
                <c:pt idx="441">
                  <c:v>86.724100000000007</c:v>
                </c:pt>
                <c:pt idx="442">
                  <c:v>87.350099999999998</c:v>
                </c:pt>
                <c:pt idx="443">
                  <c:v>90.039599999999993</c:v>
                </c:pt>
                <c:pt idx="444">
                  <c:v>89.406899999999993</c:v>
                </c:pt>
                <c:pt idx="445">
                  <c:v>86.241100000000003</c:v>
                </c:pt>
                <c:pt idx="446">
                  <c:v>91.390600000000006</c:v>
                </c:pt>
                <c:pt idx="447">
                  <c:v>92.327799999999996</c:v>
                </c:pt>
                <c:pt idx="448">
                  <c:v>88.752300000000005</c:v>
                </c:pt>
                <c:pt idx="449">
                  <c:v>89.023899999999998</c:v>
                </c:pt>
                <c:pt idx="450">
                  <c:v>88.973399999999998</c:v>
                </c:pt>
                <c:pt idx="451">
                  <c:v>88.097800000000007</c:v>
                </c:pt>
                <c:pt idx="452">
                  <c:v>87.740099999999998</c:v>
                </c:pt>
                <c:pt idx="453">
                  <c:v>85.375900000000001</c:v>
                </c:pt>
                <c:pt idx="454">
                  <c:v>90.33</c:v>
                </c:pt>
                <c:pt idx="455">
                  <c:v>88.397800000000004</c:v>
                </c:pt>
                <c:pt idx="456">
                  <c:v>90.344200000000001</c:v>
                </c:pt>
                <c:pt idx="457">
                  <c:v>90.778099999999995</c:v>
                </c:pt>
                <c:pt idx="458">
                  <c:v>92.625399999999999</c:v>
                </c:pt>
                <c:pt idx="459">
                  <c:v>90.763300000000001</c:v>
                </c:pt>
                <c:pt idx="460">
                  <c:v>89.122600000000006</c:v>
                </c:pt>
                <c:pt idx="461">
                  <c:v>91.049400000000006</c:v>
                </c:pt>
                <c:pt idx="462">
                  <c:v>93.479500000000002</c:v>
                </c:pt>
                <c:pt idx="463">
                  <c:v>87.034499999999994</c:v>
                </c:pt>
                <c:pt idx="464">
                  <c:v>90.766400000000004</c:v>
                </c:pt>
                <c:pt idx="465">
                  <c:v>94.274699999999996</c:v>
                </c:pt>
                <c:pt idx="466">
                  <c:v>92.706900000000005</c:v>
                </c:pt>
                <c:pt idx="467">
                  <c:v>93.409599999999998</c:v>
                </c:pt>
                <c:pt idx="468">
                  <c:v>89.107200000000006</c:v>
                </c:pt>
                <c:pt idx="469">
                  <c:v>89.558300000000003</c:v>
                </c:pt>
                <c:pt idx="470">
                  <c:v>92.107200000000006</c:v>
                </c:pt>
                <c:pt idx="471">
                  <c:v>91.302300000000002</c:v>
                </c:pt>
                <c:pt idx="472">
                  <c:v>91.270300000000006</c:v>
                </c:pt>
                <c:pt idx="473">
                  <c:v>90.186999999999998</c:v>
                </c:pt>
                <c:pt idx="474">
                  <c:v>92.216200000000001</c:v>
                </c:pt>
                <c:pt idx="475">
                  <c:v>89.068799999999996</c:v>
                </c:pt>
                <c:pt idx="476">
                  <c:v>87.631100000000004</c:v>
                </c:pt>
                <c:pt idx="477">
                  <c:v>92.324299999999994</c:v>
                </c:pt>
                <c:pt idx="478">
                  <c:v>89.583799999999997</c:v>
                </c:pt>
                <c:pt idx="479">
                  <c:v>87.631900000000002</c:v>
                </c:pt>
                <c:pt idx="480">
                  <c:v>90.723500000000001</c:v>
                </c:pt>
                <c:pt idx="481">
                  <c:v>93.418999999999997</c:v>
                </c:pt>
                <c:pt idx="482">
                  <c:v>88.652100000000004</c:v>
                </c:pt>
                <c:pt idx="483">
                  <c:v>89.841800000000006</c:v>
                </c:pt>
                <c:pt idx="484">
                  <c:v>89.205699999999993</c:v>
                </c:pt>
                <c:pt idx="485">
                  <c:v>89.7102</c:v>
                </c:pt>
                <c:pt idx="486">
                  <c:v>89.499600000000001</c:v>
                </c:pt>
                <c:pt idx="487">
                  <c:v>90.638499999999993</c:v>
                </c:pt>
                <c:pt idx="488">
                  <c:v>91.082499999999996</c:v>
                </c:pt>
                <c:pt idx="489">
                  <c:v>89.848399999999998</c:v>
                </c:pt>
                <c:pt idx="490">
                  <c:v>90.244699999999995</c:v>
                </c:pt>
                <c:pt idx="491">
                  <c:v>88.015799999999999</c:v>
                </c:pt>
                <c:pt idx="492">
                  <c:v>90.469899999999996</c:v>
                </c:pt>
                <c:pt idx="493">
                  <c:v>88.796400000000006</c:v>
                </c:pt>
                <c:pt idx="494">
                  <c:v>88.0578</c:v>
                </c:pt>
                <c:pt idx="495">
                  <c:v>91.402699999999996</c:v>
                </c:pt>
                <c:pt idx="496">
                  <c:v>89.734999999999999</c:v>
                </c:pt>
                <c:pt idx="497">
                  <c:v>89.105099999999993</c:v>
                </c:pt>
                <c:pt idx="498">
                  <c:v>90.792599999999993</c:v>
                </c:pt>
                <c:pt idx="499">
                  <c:v>87.411500000000004</c:v>
                </c:pt>
              </c:numCache>
            </c:numRef>
          </c:xVal>
          <c:yVal>
            <c:numRef>
              <c:f>'Carne Vs Salsa'!$C$2:$C$501</c:f>
              <c:numCache>
                <c:formatCode>General</c:formatCode>
                <c:ptCount val="500"/>
                <c:pt idx="0">
                  <c:v>5.8353400000000004</c:v>
                </c:pt>
                <c:pt idx="1">
                  <c:v>5.5927899999999999</c:v>
                </c:pt>
                <c:pt idx="2">
                  <c:v>5.4761199999999999</c:v>
                </c:pt>
                <c:pt idx="3">
                  <c:v>5.2591599999999996</c:v>
                </c:pt>
                <c:pt idx="4">
                  <c:v>5.5503400000000003</c:v>
                </c:pt>
                <c:pt idx="5">
                  <c:v>5.3541800000000004</c:v>
                </c:pt>
                <c:pt idx="6">
                  <c:v>5.2073400000000003</c:v>
                </c:pt>
                <c:pt idx="7">
                  <c:v>5.2905199999999999</c:v>
                </c:pt>
                <c:pt idx="8">
                  <c:v>5.8453799999999996</c:v>
                </c:pt>
                <c:pt idx="9">
                  <c:v>5.7656900000000002</c:v>
                </c:pt>
                <c:pt idx="10">
                  <c:v>5.6450199999999997</c:v>
                </c:pt>
                <c:pt idx="11">
                  <c:v>5.5189000000000004</c:v>
                </c:pt>
                <c:pt idx="12">
                  <c:v>5.8552900000000001</c:v>
                </c:pt>
                <c:pt idx="13">
                  <c:v>5.6560600000000001</c:v>
                </c:pt>
                <c:pt idx="14">
                  <c:v>6.0803200000000004</c:v>
                </c:pt>
                <c:pt idx="15">
                  <c:v>5.6524799999999997</c:v>
                </c:pt>
                <c:pt idx="16">
                  <c:v>5.61313</c:v>
                </c:pt>
                <c:pt idx="17">
                  <c:v>5.4685600000000001</c:v>
                </c:pt>
                <c:pt idx="18">
                  <c:v>5.4677699999999998</c:v>
                </c:pt>
                <c:pt idx="19">
                  <c:v>5.81372</c:v>
                </c:pt>
                <c:pt idx="20">
                  <c:v>5.4664099999999998</c:v>
                </c:pt>
                <c:pt idx="21">
                  <c:v>5.6013500000000001</c:v>
                </c:pt>
                <c:pt idx="22">
                  <c:v>5.5340999999999996</c:v>
                </c:pt>
                <c:pt idx="23">
                  <c:v>5.5888900000000001</c:v>
                </c:pt>
                <c:pt idx="24">
                  <c:v>5.6972699999999996</c:v>
                </c:pt>
                <c:pt idx="25">
                  <c:v>5.5814599999999999</c:v>
                </c:pt>
                <c:pt idx="26">
                  <c:v>5.7431099999999997</c:v>
                </c:pt>
                <c:pt idx="27">
                  <c:v>5.2214099999999997</c:v>
                </c:pt>
                <c:pt idx="28">
                  <c:v>5.3995199999999999</c:v>
                </c:pt>
                <c:pt idx="29">
                  <c:v>5.5456000000000003</c:v>
                </c:pt>
                <c:pt idx="30">
                  <c:v>5.4876800000000001</c:v>
                </c:pt>
                <c:pt idx="31">
                  <c:v>5.5368300000000001</c:v>
                </c:pt>
                <c:pt idx="32">
                  <c:v>6.07036</c:v>
                </c:pt>
                <c:pt idx="33">
                  <c:v>5.1704999999999997</c:v>
                </c:pt>
                <c:pt idx="34">
                  <c:v>5.6656700000000004</c:v>
                </c:pt>
                <c:pt idx="35">
                  <c:v>5.5769200000000003</c:v>
                </c:pt>
                <c:pt idx="36">
                  <c:v>5.6255600000000001</c:v>
                </c:pt>
                <c:pt idx="37">
                  <c:v>5.5925799999999999</c:v>
                </c:pt>
                <c:pt idx="38">
                  <c:v>6.0545099999999996</c:v>
                </c:pt>
                <c:pt idx="39">
                  <c:v>5.8198400000000001</c:v>
                </c:pt>
                <c:pt idx="40">
                  <c:v>5.5593700000000004</c:v>
                </c:pt>
                <c:pt idx="41">
                  <c:v>5.5702699999999998</c:v>
                </c:pt>
                <c:pt idx="42">
                  <c:v>6.0457099999999997</c:v>
                </c:pt>
                <c:pt idx="43">
                  <c:v>6.0301600000000004</c:v>
                </c:pt>
                <c:pt idx="44">
                  <c:v>5.8047199999999997</c:v>
                </c:pt>
                <c:pt idx="45">
                  <c:v>6.1211000000000002</c:v>
                </c:pt>
                <c:pt idx="46">
                  <c:v>5.7452899999999998</c:v>
                </c:pt>
                <c:pt idx="47">
                  <c:v>5.1555900000000001</c:v>
                </c:pt>
                <c:pt idx="48">
                  <c:v>5.5758799999999997</c:v>
                </c:pt>
                <c:pt idx="49">
                  <c:v>5.2053500000000001</c:v>
                </c:pt>
                <c:pt idx="50">
                  <c:v>5.4045300000000003</c:v>
                </c:pt>
                <c:pt idx="51">
                  <c:v>5.8750299999999998</c:v>
                </c:pt>
                <c:pt idx="52">
                  <c:v>5.4686199999999996</c:v>
                </c:pt>
                <c:pt idx="53">
                  <c:v>5.18933</c:v>
                </c:pt>
                <c:pt idx="54">
                  <c:v>5.2884500000000001</c:v>
                </c:pt>
                <c:pt idx="55">
                  <c:v>5.4935299999999998</c:v>
                </c:pt>
                <c:pt idx="56">
                  <c:v>5.61036</c:v>
                </c:pt>
                <c:pt idx="57">
                  <c:v>5.6584199999999996</c:v>
                </c:pt>
                <c:pt idx="58">
                  <c:v>5.8185799999999999</c:v>
                </c:pt>
                <c:pt idx="59">
                  <c:v>5.7126799999999998</c:v>
                </c:pt>
                <c:pt idx="60">
                  <c:v>5.89954</c:v>
                </c:pt>
                <c:pt idx="61">
                  <c:v>5.79359</c:v>
                </c:pt>
                <c:pt idx="62">
                  <c:v>5.9620800000000003</c:v>
                </c:pt>
                <c:pt idx="63">
                  <c:v>5.1481599999999998</c:v>
                </c:pt>
                <c:pt idx="64">
                  <c:v>5.9755799999999999</c:v>
                </c:pt>
                <c:pt idx="65">
                  <c:v>5.8282299999999996</c:v>
                </c:pt>
                <c:pt idx="66">
                  <c:v>5.5765000000000002</c:v>
                </c:pt>
                <c:pt idx="67">
                  <c:v>5.4492599999999998</c:v>
                </c:pt>
                <c:pt idx="68">
                  <c:v>5.3557899999999998</c:v>
                </c:pt>
                <c:pt idx="69">
                  <c:v>5.7682799999999999</c:v>
                </c:pt>
                <c:pt idx="70">
                  <c:v>5.5214699999999999</c:v>
                </c:pt>
                <c:pt idx="71">
                  <c:v>5.6958000000000002</c:v>
                </c:pt>
                <c:pt idx="72">
                  <c:v>5.3767100000000001</c:v>
                </c:pt>
                <c:pt idx="73">
                  <c:v>5.2815300000000001</c:v>
                </c:pt>
                <c:pt idx="74">
                  <c:v>5.00779</c:v>
                </c:pt>
                <c:pt idx="75">
                  <c:v>5.7196300000000004</c:v>
                </c:pt>
                <c:pt idx="76">
                  <c:v>5.7908200000000001</c:v>
                </c:pt>
                <c:pt idx="77">
                  <c:v>5.6642099999999997</c:v>
                </c:pt>
                <c:pt idx="78">
                  <c:v>5.3495799999999996</c:v>
                </c:pt>
                <c:pt idx="79">
                  <c:v>5.1596500000000001</c:v>
                </c:pt>
                <c:pt idx="80">
                  <c:v>6.00596</c:v>
                </c:pt>
                <c:pt idx="81">
                  <c:v>5.55403</c:v>
                </c:pt>
                <c:pt idx="82">
                  <c:v>5.5098700000000003</c:v>
                </c:pt>
                <c:pt idx="83">
                  <c:v>5.7170300000000003</c:v>
                </c:pt>
                <c:pt idx="84">
                  <c:v>5.4734600000000002</c:v>
                </c:pt>
                <c:pt idx="85">
                  <c:v>5.5943399999999999</c:v>
                </c:pt>
                <c:pt idx="86">
                  <c:v>5.65991</c:v>
                </c:pt>
                <c:pt idx="87">
                  <c:v>5.3219599999999998</c:v>
                </c:pt>
                <c:pt idx="88">
                  <c:v>5.1293699999999998</c:v>
                </c:pt>
                <c:pt idx="89">
                  <c:v>5.6612600000000004</c:v>
                </c:pt>
                <c:pt idx="90">
                  <c:v>5.4237200000000003</c:v>
                </c:pt>
                <c:pt idx="91">
                  <c:v>5.5721299999999996</c:v>
                </c:pt>
                <c:pt idx="92">
                  <c:v>5.7989499999999996</c:v>
                </c:pt>
                <c:pt idx="93">
                  <c:v>5.6317700000000004</c:v>
                </c:pt>
                <c:pt idx="94">
                  <c:v>5.6888199999999998</c:v>
                </c:pt>
                <c:pt idx="95">
                  <c:v>5.6230200000000004</c:v>
                </c:pt>
                <c:pt idx="96">
                  <c:v>5.5740600000000002</c:v>
                </c:pt>
                <c:pt idx="97">
                  <c:v>5.4735199999999997</c:v>
                </c:pt>
                <c:pt idx="98">
                  <c:v>5.9241999999999999</c:v>
                </c:pt>
                <c:pt idx="99">
                  <c:v>5.3449499999999999</c:v>
                </c:pt>
                <c:pt idx="100">
                  <c:v>5.6881199999999996</c:v>
                </c:pt>
                <c:pt idx="101">
                  <c:v>5.4835700000000003</c:v>
                </c:pt>
                <c:pt idx="102">
                  <c:v>5.03653</c:v>
                </c:pt>
                <c:pt idx="103">
                  <c:v>5.7751999999999999</c:v>
                </c:pt>
                <c:pt idx="104">
                  <c:v>5.6274600000000001</c:v>
                </c:pt>
                <c:pt idx="105">
                  <c:v>5.4841800000000003</c:v>
                </c:pt>
                <c:pt idx="106">
                  <c:v>5.10473</c:v>
                </c:pt>
                <c:pt idx="107">
                  <c:v>5.4449699999999996</c:v>
                </c:pt>
                <c:pt idx="108">
                  <c:v>5.6142300000000001</c:v>
                </c:pt>
                <c:pt idx="109">
                  <c:v>5.4806699999999999</c:v>
                </c:pt>
                <c:pt idx="110">
                  <c:v>5.6269299999999998</c:v>
                </c:pt>
                <c:pt idx="111">
                  <c:v>5.7854000000000001</c:v>
                </c:pt>
                <c:pt idx="112">
                  <c:v>5.6558099999999998</c:v>
                </c:pt>
                <c:pt idx="113">
                  <c:v>5.4146299999999998</c:v>
                </c:pt>
                <c:pt idx="114">
                  <c:v>5.8050899999999999</c:v>
                </c:pt>
                <c:pt idx="115">
                  <c:v>5.6305100000000001</c:v>
                </c:pt>
                <c:pt idx="116">
                  <c:v>5.6985999999999999</c:v>
                </c:pt>
                <c:pt idx="117">
                  <c:v>5.5110599999999996</c:v>
                </c:pt>
                <c:pt idx="118">
                  <c:v>5.3725899999999998</c:v>
                </c:pt>
                <c:pt idx="119">
                  <c:v>5.8210600000000001</c:v>
                </c:pt>
                <c:pt idx="120">
                  <c:v>5.3105000000000002</c:v>
                </c:pt>
                <c:pt idx="121">
                  <c:v>5.8415699999999999</c:v>
                </c:pt>
                <c:pt idx="122">
                  <c:v>6.0336299999999996</c:v>
                </c:pt>
                <c:pt idx="123">
                  <c:v>5.52027</c:v>
                </c:pt>
                <c:pt idx="124">
                  <c:v>5.5772000000000004</c:v>
                </c:pt>
                <c:pt idx="125">
                  <c:v>5.9631699999999999</c:v>
                </c:pt>
                <c:pt idx="126">
                  <c:v>5.4927400000000004</c:v>
                </c:pt>
                <c:pt idx="127">
                  <c:v>5.2947100000000002</c:v>
                </c:pt>
                <c:pt idx="128">
                  <c:v>5.6924000000000001</c:v>
                </c:pt>
                <c:pt idx="129">
                  <c:v>5.8079200000000002</c:v>
                </c:pt>
                <c:pt idx="130">
                  <c:v>5.60989</c:v>
                </c:pt>
                <c:pt idx="131">
                  <c:v>5.9178300000000004</c:v>
                </c:pt>
                <c:pt idx="132">
                  <c:v>5.6480100000000002</c:v>
                </c:pt>
                <c:pt idx="133">
                  <c:v>5.4590899999999998</c:v>
                </c:pt>
                <c:pt idx="134">
                  <c:v>5.8988399999999999</c:v>
                </c:pt>
                <c:pt idx="135">
                  <c:v>5.5624700000000002</c:v>
                </c:pt>
                <c:pt idx="136">
                  <c:v>5.7731000000000003</c:v>
                </c:pt>
                <c:pt idx="137">
                  <c:v>5.5601399999999996</c:v>
                </c:pt>
                <c:pt idx="138">
                  <c:v>5.4482400000000002</c:v>
                </c:pt>
                <c:pt idx="139">
                  <c:v>5.85684</c:v>
                </c:pt>
                <c:pt idx="140">
                  <c:v>6.3658599999999996</c:v>
                </c:pt>
                <c:pt idx="141">
                  <c:v>5.8611300000000002</c:v>
                </c:pt>
                <c:pt idx="142">
                  <c:v>5.6846199999999998</c:v>
                </c:pt>
                <c:pt idx="143">
                  <c:v>5.5606600000000004</c:v>
                </c:pt>
                <c:pt idx="144">
                  <c:v>5.5340800000000003</c:v>
                </c:pt>
                <c:pt idx="145">
                  <c:v>5.36252</c:v>
                </c:pt>
                <c:pt idx="146">
                  <c:v>5.5339700000000001</c:v>
                </c:pt>
                <c:pt idx="147">
                  <c:v>5.8605099999999997</c:v>
                </c:pt>
                <c:pt idx="148">
                  <c:v>5.5794699999999997</c:v>
                </c:pt>
                <c:pt idx="149">
                  <c:v>5.72872</c:v>
                </c:pt>
                <c:pt idx="150">
                  <c:v>5.7248900000000003</c:v>
                </c:pt>
                <c:pt idx="151">
                  <c:v>5.5585800000000001</c:v>
                </c:pt>
                <c:pt idx="152">
                  <c:v>5.7441899999999997</c:v>
                </c:pt>
                <c:pt idx="153">
                  <c:v>5.9811300000000003</c:v>
                </c:pt>
                <c:pt idx="154">
                  <c:v>5.4574699999999998</c:v>
                </c:pt>
                <c:pt idx="155">
                  <c:v>5.6347699999999996</c:v>
                </c:pt>
                <c:pt idx="156">
                  <c:v>5.5953499999999998</c:v>
                </c:pt>
                <c:pt idx="157">
                  <c:v>5.7844899999999999</c:v>
                </c:pt>
                <c:pt idx="158">
                  <c:v>5.6333200000000003</c:v>
                </c:pt>
                <c:pt idx="159">
                  <c:v>5.8277099999999997</c:v>
                </c:pt>
                <c:pt idx="160">
                  <c:v>5.3618399999999999</c:v>
                </c:pt>
                <c:pt idx="161">
                  <c:v>5.8801800000000002</c:v>
                </c:pt>
                <c:pt idx="162">
                  <c:v>5.5983999999999998</c:v>
                </c:pt>
                <c:pt idx="163">
                  <c:v>5.5741300000000003</c:v>
                </c:pt>
                <c:pt idx="164">
                  <c:v>5.6775399999999996</c:v>
                </c:pt>
                <c:pt idx="165">
                  <c:v>5.6780299999999997</c:v>
                </c:pt>
                <c:pt idx="166">
                  <c:v>5.8045499999999999</c:v>
                </c:pt>
                <c:pt idx="167">
                  <c:v>5.3624000000000001</c:v>
                </c:pt>
                <c:pt idx="168">
                  <c:v>5.5876299999999999</c:v>
                </c:pt>
                <c:pt idx="169">
                  <c:v>5.7554499999999997</c:v>
                </c:pt>
                <c:pt idx="170">
                  <c:v>5.7636500000000002</c:v>
                </c:pt>
                <c:pt idx="171">
                  <c:v>5.8501799999999999</c:v>
                </c:pt>
                <c:pt idx="172">
                  <c:v>6.1291799999999999</c:v>
                </c:pt>
                <c:pt idx="173">
                  <c:v>5.5555700000000003</c:v>
                </c:pt>
                <c:pt idx="174">
                  <c:v>5.31609</c:v>
                </c:pt>
                <c:pt idx="175">
                  <c:v>5.2922399999999996</c:v>
                </c:pt>
                <c:pt idx="176">
                  <c:v>5.7759900000000002</c:v>
                </c:pt>
                <c:pt idx="177">
                  <c:v>5.7876200000000004</c:v>
                </c:pt>
                <c:pt idx="178">
                  <c:v>5.8203100000000001</c:v>
                </c:pt>
                <c:pt idx="179">
                  <c:v>5.7965400000000002</c:v>
                </c:pt>
                <c:pt idx="180">
                  <c:v>5.5985199999999997</c:v>
                </c:pt>
                <c:pt idx="181">
                  <c:v>5.81867</c:v>
                </c:pt>
                <c:pt idx="182">
                  <c:v>5.4899899999999997</c:v>
                </c:pt>
                <c:pt idx="183">
                  <c:v>5.6288799999999997</c:v>
                </c:pt>
                <c:pt idx="184">
                  <c:v>6.0017699999999996</c:v>
                </c:pt>
                <c:pt idx="185">
                  <c:v>5.4759599999999997</c:v>
                </c:pt>
                <c:pt idx="186">
                  <c:v>5.6958299999999999</c:v>
                </c:pt>
                <c:pt idx="187">
                  <c:v>5.7529000000000003</c:v>
                </c:pt>
                <c:pt idx="188">
                  <c:v>5.6281699999999999</c:v>
                </c:pt>
                <c:pt idx="189">
                  <c:v>5.8941699999999999</c:v>
                </c:pt>
                <c:pt idx="190">
                  <c:v>5.6922300000000003</c:v>
                </c:pt>
                <c:pt idx="191">
                  <c:v>5.7073</c:v>
                </c:pt>
                <c:pt idx="192">
                  <c:v>5.8391000000000002</c:v>
                </c:pt>
                <c:pt idx="193">
                  <c:v>5.6455000000000002</c:v>
                </c:pt>
                <c:pt idx="194">
                  <c:v>5.2716200000000004</c:v>
                </c:pt>
                <c:pt idx="195">
                  <c:v>5.2391199999999998</c:v>
                </c:pt>
                <c:pt idx="196">
                  <c:v>5.4402999999999997</c:v>
                </c:pt>
                <c:pt idx="197">
                  <c:v>5.9767200000000003</c:v>
                </c:pt>
                <c:pt idx="198">
                  <c:v>5.1452099999999996</c:v>
                </c:pt>
                <c:pt idx="199">
                  <c:v>5.5000499999999999</c:v>
                </c:pt>
                <c:pt idx="200">
                  <c:v>5.1046100000000001</c:v>
                </c:pt>
                <c:pt idx="201">
                  <c:v>5.9944199999999999</c:v>
                </c:pt>
                <c:pt idx="202">
                  <c:v>5.4820000000000002</c:v>
                </c:pt>
                <c:pt idx="203">
                  <c:v>5.3517799999999998</c:v>
                </c:pt>
                <c:pt idx="204">
                  <c:v>5.7846399999999996</c:v>
                </c:pt>
                <c:pt idx="205">
                  <c:v>5.5538800000000004</c:v>
                </c:pt>
                <c:pt idx="206">
                  <c:v>5.8426999999999998</c:v>
                </c:pt>
                <c:pt idx="207">
                  <c:v>5.0481499999999997</c:v>
                </c:pt>
                <c:pt idx="208">
                  <c:v>5.2680999999999996</c:v>
                </c:pt>
                <c:pt idx="209">
                  <c:v>5.8795799999999998</c:v>
                </c:pt>
                <c:pt idx="210">
                  <c:v>5.4117699999999997</c:v>
                </c:pt>
                <c:pt idx="211">
                  <c:v>5.3720800000000004</c:v>
                </c:pt>
                <c:pt idx="212">
                  <c:v>5.4772699999999999</c:v>
                </c:pt>
                <c:pt idx="213">
                  <c:v>5.4674399999999999</c:v>
                </c:pt>
                <c:pt idx="214">
                  <c:v>5.7678000000000003</c:v>
                </c:pt>
                <c:pt idx="215">
                  <c:v>5.2882100000000003</c:v>
                </c:pt>
                <c:pt idx="216">
                  <c:v>5.6078400000000004</c:v>
                </c:pt>
                <c:pt idx="217">
                  <c:v>5.6949399999999999</c:v>
                </c:pt>
                <c:pt idx="218">
                  <c:v>5.3104800000000001</c:v>
                </c:pt>
                <c:pt idx="219">
                  <c:v>5.5518700000000001</c:v>
                </c:pt>
                <c:pt idx="220">
                  <c:v>5.8501300000000001</c:v>
                </c:pt>
                <c:pt idx="221">
                  <c:v>5.7736900000000002</c:v>
                </c:pt>
                <c:pt idx="222">
                  <c:v>5.5163399999999996</c:v>
                </c:pt>
                <c:pt idx="223">
                  <c:v>5.2265100000000002</c:v>
                </c:pt>
                <c:pt idx="224">
                  <c:v>5.4927200000000003</c:v>
                </c:pt>
                <c:pt idx="225">
                  <c:v>6.1213499999999996</c:v>
                </c:pt>
                <c:pt idx="226">
                  <c:v>5.8734599999999997</c:v>
                </c:pt>
                <c:pt idx="227">
                  <c:v>5.6519300000000001</c:v>
                </c:pt>
                <c:pt idx="228">
                  <c:v>5.7177600000000002</c:v>
                </c:pt>
                <c:pt idx="229">
                  <c:v>5.6357699999999999</c:v>
                </c:pt>
                <c:pt idx="230">
                  <c:v>5.8844099999999999</c:v>
                </c:pt>
                <c:pt idx="231">
                  <c:v>5.7858400000000003</c:v>
                </c:pt>
                <c:pt idx="232">
                  <c:v>5.3625400000000001</c:v>
                </c:pt>
                <c:pt idx="233">
                  <c:v>5.4382900000000003</c:v>
                </c:pt>
                <c:pt idx="234">
                  <c:v>5.52196</c:v>
                </c:pt>
                <c:pt idx="235">
                  <c:v>5.6259600000000001</c:v>
                </c:pt>
                <c:pt idx="236">
                  <c:v>5.9372400000000001</c:v>
                </c:pt>
                <c:pt idx="237">
                  <c:v>5.67828</c:v>
                </c:pt>
                <c:pt idx="238">
                  <c:v>5.4430100000000001</c:v>
                </c:pt>
                <c:pt idx="239">
                  <c:v>5.4870700000000001</c:v>
                </c:pt>
                <c:pt idx="240">
                  <c:v>6.125</c:v>
                </c:pt>
                <c:pt idx="241">
                  <c:v>5.7412799999999997</c:v>
                </c:pt>
                <c:pt idx="242">
                  <c:v>5.6507500000000004</c:v>
                </c:pt>
                <c:pt idx="243">
                  <c:v>5.3812100000000003</c:v>
                </c:pt>
                <c:pt idx="244">
                  <c:v>6.0006199999999996</c:v>
                </c:pt>
                <c:pt idx="245">
                  <c:v>5.3020800000000001</c:v>
                </c:pt>
                <c:pt idx="246">
                  <c:v>5.4963100000000003</c:v>
                </c:pt>
                <c:pt idx="247">
                  <c:v>5.5830200000000003</c:v>
                </c:pt>
                <c:pt idx="248">
                  <c:v>5.5544700000000002</c:v>
                </c:pt>
                <c:pt idx="249">
                  <c:v>5.6430199999999999</c:v>
                </c:pt>
                <c:pt idx="250">
                  <c:v>5.6462700000000003</c:v>
                </c:pt>
                <c:pt idx="251">
                  <c:v>5.8061999999999996</c:v>
                </c:pt>
                <c:pt idx="252">
                  <c:v>5.2908299999999997</c:v>
                </c:pt>
                <c:pt idx="253">
                  <c:v>5.4758800000000001</c:v>
                </c:pt>
                <c:pt idx="254">
                  <c:v>5.9344599999999996</c:v>
                </c:pt>
                <c:pt idx="255">
                  <c:v>5.3993599999999997</c:v>
                </c:pt>
                <c:pt idx="256">
                  <c:v>5.5860799999999999</c:v>
                </c:pt>
                <c:pt idx="257">
                  <c:v>5.9267399999999997</c:v>
                </c:pt>
                <c:pt idx="258">
                  <c:v>5.4779600000000004</c:v>
                </c:pt>
                <c:pt idx="259">
                  <c:v>5.4783900000000001</c:v>
                </c:pt>
                <c:pt idx="260">
                  <c:v>5.6776799999999996</c:v>
                </c:pt>
                <c:pt idx="261">
                  <c:v>5.6858000000000004</c:v>
                </c:pt>
                <c:pt idx="262">
                  <c:v>5.5490700000000004</c:v>
                </c:pt>
                <c:pt idx="263">
                  <c:v>5.8251299999999997</c:v>
                </c:pt>
                <c:pt idx="264">
                  <c:v>5.4635300000000004</c:v>
                </c:pt>
                <c:pt idx="265">
                  <c:v>5.5028800000000002</c:v>
                </c:pt>
                <c:pt idx="266">
                  <c:v>5.5708200000000003</c:v>
                </c:pt>
                <c:pt idx="267">
                  <c:v>5.9403800000000002</c:v>
                </c:pt>
                <c:pt idx="268">
                  <c:v>5.5888499999999999</c:v>
                </c:pt>
                <c:pt idx="269">
                  <c:v>5.4073799999999999</c:v>
                </c:pt>
                <c:pt idx="270">
                  <c:v>5.6545100000000001</c:v>
                </c:pt>
                <c:pt idx="271">
                  <c:v>5.5491200000000003</c:v>
                </c:pt>
                <c:pt idx="272">
                  <c:v>5.5690200000000001</c:v>
                </c:pt>
                <c:pt idx="273">
                  <c:v>5.4694599999999998</c:v>
                </c:pt>
                <c:pt idx="274">
                  <c:v>5.3737899999999996</c:v>
                </c:pt>
                <c:pt idx="275">
                  <c:v>5.3952299999999997</c:v>
                </c:pt>
                <c:pt idx="276">
                  <c:v>5.4320000000000004</c:v>
                </c:pt>
                <c:pt idx="277">
                  <c:v>5.3654500000000001</c:v>
                </c:pt>
                <c:pt idx="278">
                  <c:v>5.1182699999999999</c:v>
                </c:pt>
                <c:pt idx="279">
                  <c:v>5.91439</c:v>
                </c:pt>
                <c:pt idx="280">
                  <c:v>5.4197699999999998</c:v>
                </c:pt>
                <c:pt idx="281">
                  <c:v>5.4678800000000001</c:v>
                </c:pt>
                <c:pt idx="282">
                  <c:v>5.4049199999999997</c:v>
                </c:pt>
                <c:pt idx="283">
                  <c:v>5.53348</c:v>
                </c:pt>
                <c:pt idx="284">
                  <c:v>5.5456399999999997</c:v>
                </c:pt>
                <c:pt idx="285">
                  <c:v>5.1577799999999998</c:v>
                </c:pt>
                <c:pt idx="286">
                  <c:v>5.3370100000000003</c:v>
                </c:pt>
                <c:pt idx="287">
                  <c:v>5.6290899999999997</c:v>
                </c:pt>
                <c:pt idx="288">
                  <c:v>5.5991499999999998</c:v>
                </c:pt>
                <c:pt idx="289">
                  <c:v>5.4879300000000004</c:v>
                </c:pt>
                <c:pt idx="290">
                  <c:v>5.3585500000000001</c:v>
                </c:pt>
                <c:pt idx="291">
                  <c:v>5.4774599999999998</c:v>
                </c:pt>
                <c:pt idx="292">
                  <c:v>5.5155900000000004</c:v>
                </c:pt>
                <c:pt idx="293">
                  <c:v>5.7033100000000001</c:v>
                </c:pt>
                <c:pt idx="294">
                  <c:v>5.8494200000000003</c:v>
                </c:pt>
                <c:pt idx="295">
                  <c:v>5.8580699999999997</c:v>
                </c:pt>
                <c:pt idx="296">
                  <c:v>5.28965</c:v>
                </c:pt>
                <c:pt idx="297">
                  <c:v>5.3550599999999999</c:v>
                </c:pt>
                <c:pt idx="298">
                  <c:v>5.6069699999999996</c:v>
                </c:pt>
                <c:pt idx="299">
                  <c:v>5.8377999999999997</c:v>
                </c:pt>
                <c:pt idx="300">
                  <c:v>5.38788</c:v>
                </c:pt>
                <c:pt idx="301">
                  <c:v>5.1665700000000001</c:v>
                </c:pt>
                <c:pt idx="302">
                  <c:v>5.4539099999999996</c:v>
                </c:pt>
                <c:pt idx="303">
                  <c:v>5.2500099999999996</c:v>
                </c:pt>
                <c:pt idx="304">
                  <c:v>5.6894499999999999</c:v>
                </c:pt>
                <c:pt idx="305">
                  <c:v>5.6734999999999998</c:v>
                </c:pt>
                <c:pt idx="306">
                  <c:v>5.6086299999999998</c:v>
                </c:pt>
                <c:pt idx="307">
                  <c:v>5.8934800000000003</c:v>
                </c:pt>
                <c:pt idx="308">
                  <c:v>5.5679100000000004</c:v>
                </c:pt>
                <c:pt idx="309">
                  <c:v>5.9569599999999996</c:v>
                </c:pt>
                <c:pt idx="310">
                  <c:v>5.1636699999999998</c:v>
                </c:pt>
                <c:pt idx="311">
                  <c:v>5.9315899999999999</c:v>
                </c:pt>
                <c:pt idx="312">
                  <c:v>5.8340899999999998</c:v>
                </c:pt>
                <c:pt idx="313">
                  <c:v>5.4923799999999998</c:v>
                </c:pt>
                <c:pt idx="314">
                  <c:v>5.7880599999999998</c:v>
                </c:pt>
                <c:pt idx="315">
                  <c:v>5.7501600000000002</c:v>
                </c:pt>
                <c:pt idx="316">
                  <c:v>5.4402900000000001</c:v>
                </c:pt>
                <c:pt idx="317">
                  <c:v>5.2349300000000003</c:v>
                </c:pt>
                <c:pt idx="318">
                  <c:v>5.7719100000000001</c:v>
                </c:pt>
                <c:pt idx="319">
                  <c:v>5.8771199999999997</c:v>
                </c:pt>
                <c:pt idx="320">
                  <c:v>5.7324400000000004</c:v>
                </c:pt>
                <c:pt idx="321">
                  <c:v>5.6917400000000002</c:v>
                </c:pt>
                <c:pt idx="322">
                  <c:v>5.3602699999999999</c:v>
                </c:pt>
                <c:pt idx="323">
                  <c:v>5.2362700000000002</c:v>
                </c:pt>
                <c:pt idx="324">
                  <c:v>5.6181299999999998</c:v>
                </c:pt>
                <c:pt idx="325">
                  <c:v>5.1747300000000003</c:v>
                </c:pt>
                <c:pt idx="326">
                  <c:v>5.4308100000000001</c:v>
                </c:pt>
                <c:pt idx="327">
                  <c:v>5.4459900000000001</c:v>
                </c:pt>
                <c:pt idx="328">
                  <c:v>5.2401200000000001</c:v>
                </c:pt>
                <c:pt idx="329">
                  <c:v>5.5633800000000004</c:v>
                </c:pt>
                <c:pt idx="330">
                  <c:v>5.7371999999999996</c:v>
                </c:pt>
                <c:pt idx="331">
                  <c:v>5.3940599999999996</c:v>
                </c:pt>
                <c:pt idx="332">
                  <c:v>5.7718999999999996</c:v>
                </c:pt>
                <c:pt idx="333">
                  <c:v>5.4000700000000004</c:v>
                </c:pt>
                <c:pt idx="334">
                  <c:v>5.5904600000000002</c:v>
                </c:pt>
                <c:pt idx="335">
                  <c:v>5.4910100000000002</c:v>
                </c:pt>
                <c:pt idx="336">
                  <c:v>5.4039799999999998</c:v>
                </c:pt>
                <c:pt idx="337">
                  <c:v>5.6682899999999998</c:v>
                </c:pt>
                <c:pt idx="338">
                  <c:v>5.9625500000000002</c:v>
                </c:pt>
                <c:pt idx="339">
                  <c:v>5.65022</c:v>
                </c:pt>
                <c:pt idx="340">
                  <c:v>5.4436900000000001</c:v>
                </c:pt>
                <c:pt idx="341">
                  <c:v>5.3115100000000002</c:v>
                </c:pt>
                <c:pt idx="342">
                  <c:v>6.0063700000000004</c:v>
                </c:pt>
                <c:pt idx="343">
                  <c:v>5.6735699999999998</c:v>
                </c:pt>
                <c:pt idx="344">
                  <c:v>5.9458700000000002</c:v>
                </c:pt>
                <c:pt idx="345">
                  <c:v>5.5117799999999999</c:v>
                </c:pt>
                <c:pt idx="346">
                  <c:v>5.4436499999999999</c:v>
                </c:pt>
                <c:pt idx="347">
                  <c:v>5.2057099999999998</c:v>
                </c:pt>
                <c:pt idx="348">
                  <c:v>5.7396900000000004</c:v>
                </c:pt>
                <c:pt idx="349">
                  <c:v>5.4668599999999996</c:v>
                </c:pt>
                <c:pt idx="350">
                  <c:v>5.4810400000000001</c:v>
                </c:pt>
                <c:pt idx="351">
                  <c:v>5.4207599999999996</c:v>
                </c:pt>
                <c:pt idx="352">
                  <c:v>5.90604</c:v>
                </c:pt>
                <c:pt idx="353">
                  <c:v>5.6689999999999996</c:v>
                </c:pt>
                <c:pt idx="354">
                  <c:v>5.5825699999999996</c:v>
                </c:pt>
                <c:pt idx="355">
                  <c:v>5.8578700000000001</c:v>
                </c:pt>
                <c:pt idx="356">
                  <c:v>5.6897700000000002</c:v>
                </c:pt>
                <c:pt idx="357">
                  <c:v>5.7329499999999998</c:v>
                </c:pt>
                <c:pt idx="358">
                  <c:v>5.5730399999999998</c:v>
                </c:pt>
                <c:pt idx="359">
                  <c:v>5.6171300000000004</c:v>
                </c:pt>
                <c:pt idx="360">
                  <c:v>5.6278800000000002</c:v>
                </c:pt>
                <c:pt idx="361">
                  <c:v>6.0958600000000001</c:v>
                </c:pt>
                <c:pt idx="362">
                  <c:v>5.7546299999999997</c:v>
                </c:pt>
                <c:pt idx="363">
                  <c:v>5.5404799999999996</c:v>
                </c:pt>
                <c:pt idx="364">
                  <c:v>5.4433299999999996</c:v>
                </c:pt>
                <c:pt idx="365">
                  <c:v>5.5290400000000002</c:v>
                </c:pt>
                <c:pt idx="366">
                  <c:v>5.5922700000000001</c:v>
                </c:pt>
                <c:pt idx="367">
                  <c:v>6.1814099999999996</c:v>
                </c:pt>
                <c:pt idx="368">
                  <c:v>5.7234499999999997</c:v>
                </c:pt>
                <c:pt idx="369">
                  <c:v>5.6177099999999998</c:v>
                </c:pt>
                <c:pt idx="370">
                  <c:v>5.6272599999999997</c:v>
                </c:pt>
                <c:pt idx="371">
                  <c:v>5.5568999999999997</c:v>
                </c:pt>
                <c:pt idx="372">
                  <c:v>5.3455300000000001</c:v>
                </c:pt>
                <c:pt idx="373">
                  <c:v>5.8687300000000002</c:v>
                </c:pt>
                <c:pt idx="374">
                  <c:v>5.5146899999999999</c:v>
                </c:pt>
                <c:pt idx="375">
                  <c:v>5.30342</c:v>
                </c:pt>
                <c:pt idx="376">
                  <c:v>5.9648399999999997</c:v>
                </c:pt>
                <c:pt idx="377">
                  <c:v>5.9233099999999999</c:v>
                </c:pt>
                <c:pt idx="378">
                  <c:v>5.6562599999999996</c:v>
                </c:pt>
                <c:pt idx="379">
                  <c:v>5.6548800000000004</c:v>
                </c:pt>
                <c:pt idx="380">
                  <c:v>5.5349899999999996</c:v>
                </c:pt>
                <c:pt idx="381">
                  <c:v>5.5006300000000001</c:v>
                </c:pt>
                <c:pt idx="382">
                  <c:v>5.4015500000000003</c:v>
                </c:pt>
                <c:pt idx="383">
                  <c:v>5.48604</c:v>
                </c:pt>
                <c:pt idx="384">
                  <c:v>5.6947400000000004</c:v>
                </c:pt>
                <c:pt idx="385">
                  <c:v>5.8386899999999997</c:v>
                </c:pt>
                <c:pt idx="386">
                  <c:v>5.9997499999999997</c:v>
                </c:pt>
                <c:pt idx="387">
                  <c:v>5.6228699999999998</c:v>
                </c:pt>
                <c:pt idx="388">
                  <c:v>5.8276500000000002</c:v>
                </c:pt>
                <c:pt idx="389">
                  <c:v>6.2203999999999997</c:v>
                </c:pt>
                <c:pt idx="390">
                  <c:v>5.7209300000000001</c:v>
                </c:pt>
                <c:pt idx="391">
                  <c:v>5.5706499999999997</c:v>
                </c:pt>
                <c:pt idx="392">
                  <c:v>5.9017799999999996</c:v>
                </c:pt>
                <c:pt idx="393">
                  <c:v>5.5518400000000003</c:v>
                </c:pt>
                <c:pt idx="394">
                  <c:v>5.4739699999999996</c:v>
                </c:pt>
                <c:pt idx="395">
                  <c:v>5.2985699999999998</c:v>
                </c:pt>
                <c:pt idx="396">
                  <c:v>5.83432</c:v>
                </c:pt>
                <c:pt idx="397">
                  <c:v>5.6169799999999999</c:v>
                </c:pt>
                <c:pt idx="398">
                  <c:v>5.8376200000000003</c:v>
                </c:pt>
                <c:pt idx="399">
                  <c:v>5.6778599999999999</c:v>
                </c:pt>
                <c:pt idx="400">
                  <c:v>5.6843899999999996</c:v>
                </c:pt>
                <c:pt idx="401">
                  <c:v>5.4899899999999997</c:v>
                </c:pt>
                <c:pt idx="402">
                  <c:v>5.3462800000000001</c:v>
                </c:pt>
                <c:pt idx="403">
                  <c:v>5.71631</c:v>
                </c:pt>
                <c:pt idx="404">
                  <c:v>5.6771099999999999</c:v>
                </c:pt>
                <c:pt idx="405">
                  <c:v>5.4564899999999996</c:v>
                </c:pt>
                <c:pt idx="406">
                  <c:v>5.3182</c:v>
                </c:pt>
                <c:pt idx="407">
                  <c:v>4.9299900000000001</c:v>
                </c:pt>
                <c:pt idx="408">
                  <c:v>5.32864</c:v>
                </c:pt>
                <c:pt idx="409">
                  <c:v>5.8568499999999997</c:v>
                </c:pt>
                <c:pt idx="410">
                  <c:v>5.6225399999999999</c:v>
                </c:pt>
                <c:pt idx="411">
                  <c:v>5.3199399999999999</c:v>
                </c:pt>
                <c:pt idx="412">
                  <c:v>5.5571000000000002</c:v>
                </c:pt>
                <c:pt idx="413">
                  <c:v>5.6555200000000001</c:v>
                </c:pt>
                <c:pt idx="414">
                  <c:v>5.2044100000000002</c:v>
                </c:pt>
                <c:pt idx="415">
                  <c:v>5.3231099999999998</c:v>
                </c:pt>
                <c:pt idx="416">
                  <c:v>5.8068499999999998</c:v>
                </c:pt>
                <c:pt idx="417">
                  <c:v>5.4534900000000004</c:v>
                </c:pt>
                <c:pt idx="418">
                  <c:v>5.8446899999999999</c:v>
                </c:pt>
                <c:pt idx="419">
                  <c:v>5.4698599999999997</c:v>
                </c:pt>
                <c:pt idx="420">
                  <c:v>5.4786700000000002</c:v>
                </c:pt>
                <c:pt idx="421">
                  <c:v>5.4998899999999997</c:v>
                </c:pt>
                <c:pt idx="422">
                  <c:v>5.70275</c:v>
                </c:pt>
                <c:pt idx="423">
                  <c:v>5.5077499999999997</c:v>
                </c:pt>
                <c:pt idx="424">
                  <c:v>5.7324599999999997</c:v>
                </c:pt>
                <c:pt idx="425">
                  <c:v>5.5044599999999999</c:v>
                </c:pt>
                <c:pt idx="426">
                  <c:v>5.6223700000000001</c:v>
                </c:pt>
                <c:pt idx="427">
                  <c:v>5.6840200000000003</c:v>
                </c:pt>
                <c:pt idx="428">
                  <c:v>5.7307199999999998</c:v>
                </c:pt>
                <c:pt idx="429">
                  <c:v>6.0173399999999999</c:v>
                </c:pt>
                <c:pt idx="430">
                  <c:v>6.2556000000000003</c:v>
                </c:pt>
                <c:pt idx="431">
                  <c:v>5.6296499999999998</c:v>
                </c:pt>
                <c:pt idx="432">
                  <c:v>6.0013100000000001</c:v>
                </c:pt>
                <c:pt idx="433">
                  <c:v>6.0384099999999998</c:v>
                </c:pt>
                <c:pt idx="434">
                  <c:v>5.8209600000000004</c:v>
                </c:pt>
                <c:pt idx="435">
                  <c:v>5.2908900000000001</c:v>
                </c:pt>
                <c:pt idx="436">
                  <c:v>5.7902100000000001</c:v>
                </c:pt>
                <c:pt idx="437">
                  <c:v>5.8160600000000002</c:v>
                </c:pt>
                <c:pt idx="438">
                  <c:v>6.1308199999999999</c:v>
                </c:pt>
                <c:pt idx="439">
                  <c:v>6.1901900000000003</c:v>
                </c:pt>
                <c:pt idx="440">
                  <c:v>5.9907399999999997</c:v>
                </c:pt>
                <c:pt idx="441">
                  <c:v>5.1420500000000002</c:v>
                </c:pt>
                <c:pt idx="442">
                  <c:v>5.32721</c:v>
                </c:pt>
                <c:pt idx="443">
                  <c:v>5.5973600000000001</c:v>
                </c:pt>
                <c:pt idx="444">
                  <c:v>5.6916099999999998</c:v>
                </c:pt>
                <c:pt idx="445">
                  <c:v>5.0991999999999997</c:v>
                </c:pt>
                <c:pt idx="446">
                  <c:v>5.6845100000000004</c:v>
                </c:pt>
                <c:pt idx="447">
                  <c:v>5.7221299999999999</c:v>
                </c:pt>
                <c:pt idx="448">
                  <c:v>5.6322599999999996</c:v>
                </c:pt>
                <c:pt idx="449">
                  <c:v>5.4500700000000002</c:v>
                </c:pt>
                <c:pt idx="450">
                  <c:v>5.52827</c:v>
                </c:pt>
                <c:pt idx="451">
                  <c:v>5.4057000000000004</c:v>
                </c:pt>
                <c:pt idx="452">
                  <c:v>5.3490399999999996</c:v>
                </c:pt>
                <c:pt idx="453">
                  <c:v>5.2010699999999996</c:v>
                </c:pt>
                <c:pt idx="454">
                  <c:v>5.7035499999999999</c:v>
                </c:pt>
                <c:pt idx="455">
                  <c:v>5.3397899999999998</c:v>
                </c:pt>
                <c:pt idx="456">
                  <c:v>5.5102399999999996</c:v>
                </c:pt>
                <c:pt idx="457">
                  <c:v>5.6516599999999997</c:v>
                </c:pt>
                <c:pt idx="458">
                  <c:v>5.91655</c:v>
                </c:pt>
                <c:pt idx="459">
                  <c:v>5.6407600000000002</c:v>
                </c:pt>
                <c:pt idx="460">
                  <c:v>5.5572800000000004</c:v>
                </c:pt>
                <c:pt idx="461">
                  <c:v>5.5655799999999997</c:v>
                </c:pt>
                <c:pt idx="462">
                  <c:v>6.0325300000000004</c:v>
                </c:pt>
                <c:pt idx="463">
                  <c:v>5.43872</c:v>
                </c:pt>
                <c:pt idx="464">
                  <c:v>5.6812699999999996</c:v>
                </c:pt>
                <c:pt idx="465">
                  <c:v>6.1301800000000002</c:v>
                </c:pt>
                <c:pt idx="466">
                  <c:v>6.0384000000000002</c:v>
                </c:pt>
                <c:pt idx="467">
                  <c:v>6.0377799999999997</c:v>
                </c:pt>
                <c:pt idx="468">
                  <c:v>5.66838</c:v>
                </c:pt>
                <c:pt idx="469">
                  <c:v>5.4861399999999998</c:v>
                </c:pt>
                <c:pt idx="470">
                  <c:v>5.7764800000000003</c:v>
                </c:pt>
                <c:pt idx="471">
                  <c:v>5.8306500000000003</c:v>
                </c:pt>
                <c:pt idx="472">
                  <c:v>5.7451800000000004</c:v>
                </c:pt>
                <c:pt idx="473">
                  <c:v>5.6593900000000001</c:v>
                </c:pt>
                <c:pt idx="474">
                  <c:v>5.8217600000000003</c:v>
                </c:pt>
                <c:pt idx="475">
                  <c:v>5.4633700000000003</c:v>
                </c:pt>
                <c:pt idx="476">
                  <c:v>5.3502999999999998</c:v>
                </c:pt>
                <c:pt idx="477">
                  <c:v>5.70967</c:v>
                </c:pt>
                <c:pt idx="478">
                  <c:v>5.4820099999999998</c:v>
                </c:pt>
                <c:pt idx="479">
                  <c:v>5.5416499999999997</c:v>
                </c:pt>
                <c:pt idx="480">
                  <c:v>5.7978699999999996</c:v>
                </c:pt>
                <c:pt idx="481">
                  <c:v>6.0553600000000003</c:v>
                </c:pt>
                <c:pt idx="482">
                  <c:v>5.3252699999999997</c:v>
                </c:pt>
                <c:pt idx="483">
                  <c:v>5.6724399999999999</c:v>
                </c:pt>
                <c:pt idx="484">
                  <c:v>5.4330999999999996</c:v>
                </c:pt>
                <c:pt idx="485">
                  <c:v>5.5097199999999997</c:v>
                </c:pt>
                <c:pt idx="486">
                  <c:v>5.5209200000000003</c:v>
                </c:pt>
                <c:pt idx="487">
                  <c:v>5.57918</c:v>
                </c:pt>
                <c:pt idx="488">
                  <c:v>5.7472300000000001</c:v>
                </c:pt>
                <c:pt idx="489">
                  <c:v>5.51755</c:v>
                </c:pt>
                <c:pt idx="490">
                  <c:v>5.66235</c:v>
                </c:pt>
                <c:pt idx="491">
                  <c:v>5.4045199999999998</c:v>
                </c:pt>
                <c:pt idx="492">
                  <c:v>5.5588899999999999</c:v>
                </c:pt>
                <c:pt idx="493">
                  <c:v>5.4744700000000002</c:v>
                </c:pt>
                <c:pt idx="494">
                  <c:v>5.2256299999999998</c:v>
                </c:pt>
                <c:pt idx="495">
                  <c:v>5.6960800000000003</c:v>
                </c:pt>
                <c:pt idx="496">
                  <c:v>5.6846899999999998</c:v>
                </c:pt>
                <c:pt idx="497">
                  <c:v>5.7093100000000003</c:v>
                </c:pt>
                <c:pt idx="498">
                  <c:v>5.5806800000000001</c:v>
                </c:pt>
                <c:pt idx="499">
                  <c:v>5.1931900000000004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B-42EC-B773-81648BA76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05112"/>
        <c:axId val="744010232"/>
      </c:scatterChart>
      <c:valAx>
        <c:axId val="74400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4010232"/>
        <c:crosses val="autoZero"/>
        <c:crossBetween val="midCat"/>
      </c:valAx>
      <c:valAx>
        <c:axId val="7440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400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Carne (grs.)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'Carne Vs Salsa'!$B$2:$B$501</c:f>
              <c:numCache>
                <c:formatCode>General</c:formatCode>
                <c:ptCount val="500"/>
                <c:pt idx="0">
                  <c:v>91.871200000000002</c:v>
                </c:pt>
                <c:pt idx="1">
                  <c:v>89.172300000000007</c:v>
                </c:pt>
                <c:pt idx="2">
                  <c:v>88.249600000000001</c:v>
                </c:pt>
                <c:pt idx="3">
                  <c:v>86.834500000000006</c:v>
                </c:pt>
                <c:pt idx="4">
                  <c:v>88.824100000000001</c:v>
                </c:pt>
                <c:pt idx="5">
                  <c:v>88.153899999999993</c:v>
                </c:pt>
                <c:pt idx="6">
                  <c:v>87.173100000000005</c:v>
                </c:pt>
                <c:pt idx="7">
                  <c:v>87.563800000000001</c:v>
                </c:pt>
                <c:pt idx="8">
                  <c:v>91.263599999999997</c:v>
                </c:pt>
                <c:pt idx="9">
                  <c:v>93.414299999999997</c:v>
                </c:pt>
                <c:pt idx="10">
                  <c:v>89.321600000000004</c:v>
                </c:pt>
                <c:pt idx="11">
                  <c:v>90.291600000000003</c:v>
                </c:pt>
                <c:pt idx="12">
                  <c:v>90.680199999999999</c:v>
                </c:pt>
                <c:pt idx="13">
                  <c:v>91.128100000000003</c:v>
                </c:pt>
                <c:pt idx="14">
                  <c:v>93.132999999999996</c:v>
                </c:pt>
                <c:pt idx="15">
                  <c:v>90.539699999999996</c:v>
                </c:pt>
                <c:pt idx="16">
                  <c:v>91.326099999999997</c:v>
                </c:pt>
                <c:pt idx="17">
                  <c:v>88.718100000000007</c:v>
                </c:pt>
                <c:pt idx="18">
                  <c:v>90.337699999999998</c:v>
                </c:pt>
                <c:pt idx="19">
                  <c:v>91.582800000000006</c:v>
                </c:pt>
                <c:pt idx="20">
                  <c:v>90.426900000000003</c:v>
                </c:pt>
                <c:pt idx="21">
                  <c:v>91.813999999999993</c:v>
                </c:pt>
                <c:pt idx="22">
                  <c:v>89.264099999999999</c:v>
                </c:pt>
                <c:pt idx="23">
                  <c:v>88.194000000000003</c:v>
                </c:pt>
                <c:pt idx="24">
                  <c:v>91.368899999999996</c:v>
                </c:pt>
                <c:pt idx="25">
                  <c:v>91.368499999999997</c:v>
                </c:pt>
                <c:pt idx="26">
                  <c:v>90.821100000000001</c:v>
                </c:pt>
                <c:pt idx="27">
                  <c:v>88.140900000000002</c:v>
                </c:pt>
                <c:pt idx="28">
                  <c:v>88.528999999999996</c:v>
                </c:pt>
                <c:pt idx="29">
                  <c:v>89.993700000000004</c:v>
                </c:pt>
                <c:pt idx="30">
                  <c:v>89.031099999999995</c:v>
                </c:pt>
                <c:pt idx="31">
                  <c:v>89.300200000000004</c:v>
                </c:pt>
                <c:pt idx="32">
                  <c:v>93.863699999999994</c:v>
                </c:pt>
                <c:pt idx="33">
                  <c:v>85.722499999999997</c:v>
                </c:pt>
                <c:pt idx="34">
                  <c:v>89.982100000000003</c:v>
                </c:pt>
                <c:pt idx="35">
                  <c:v>87.852000000000004</c:v>
                </c:pt>
                <c:pt idx="36">
                  <c:v>90.257400000000004</c:v>
                </c:pt>
                <c:pt idx="37">
                  <c:v>91.616399999999999</c:v>
                </c:pt>
                <c:pt idx="38">
                  <c:v>93.174999999999997</c:v>
                </c:pt>
                <c:pt idx="39">
                  <c:v>91.917199999999994</c:v>
                </c:pt>
                <c:pt idx="40">
                  <c:v>88.857500000000002</c:v>
                </c:pt>
                <c:pt idx="41">
                  <c:v>89.645600000000002</c:v>
                </c:pt>
                <c:pt idx="42">
                  <c:v>92.645300000000006</c:v>
                </c:pt>
                <c:pt idx="43">
                  <c:v>92.637100000000004</c:v>
                </c:pt>
                <c:pt idx="44">
                  <c:v>90.536900000000003</c:v>
                </c:pt>
                <c:pt idx="45">
                  <c:v>95.314300000000003</c:v>
                </c:pt>
                <c:pt idx="46">
                  <c:v>91.114000000000004</c:v>
                </c:pt>
                <c:pt idx="47">
                  <c:v>87.395300000000006</c:v>
                </c:pt>
                <c:pt idx="48">
                  <c:v>91.543499999999995</c:v>
                </c:pt>
                <c:pt idx="49">
                  <c:v>87.858500000000006</c:v>
                </c:pt>
                <c:pt idx="50">
                  <c:v>87.666600000000003</c:v>
                </c:pt>
                <c:pt idx="51">
                  <c:v>91.815200000000004</c:v>
                </c:pt>
                <c:pt idx="52">
                  <c:v>89.532499999999999</c:v>
                </c:pt>
                <c:pt idx="53">
                  <c:v>87.612399999999994</c:v>
                </c:pt>
                <c:pt idx="54">
                  <c:v>88.527799999999999</c:v>
                </c:pt>
                <c:pt idx="55">
                  <c:v>90.382800000000003</c:v>
                </c:pt>
                <c:pt idx="56">
                  <c:v>91.200299999999999</c:v>
                </c:pt>
                <c:pt idx="57">
                  <c:v>91.469399999999993</c:v>
                </c:pt>
                <c:pt idx="58">
                  <c:v>90.915199999999999</c:v>
                </c:pt>
                <c:pt idx="59">
                  <c:v>89.272999999999996</c:v>
                </c:pt>
                <c:pt idx="60">
                  <c:v>91.684200000000004</c:v>
                </c:pt>
                <c:pt idx="61">
                  <c:v>91.0672</c:v>
                </c:pt>
                <c:pt idx="62">
                  <c:v>92.847200000000001</c:v>
                </c:pt>
                <c:pt idx="63">
                  <c:v>87.337699999999998</c:v>
                </c:pt>
                <c:pt idx="64">
                  <c:v>92.1554</c:v>
                </c:pt>
                <c:pt idx="65">
                  <c:v>91.261399999999995</c:v>
                </c:pt>
                <c:pt idx="66">
                  <c:v>90.533600000000007</c:v>
                </c:pt>
                <c:pt idx="67">
                  <c:v>88.274299999999997</c:v>
                </c:pt>
                <c:pt idx="68">
                  <c:v>86.148799999999994</c:v>
                </c:pt>
                <c:pt idx="69">
                  <c:v>90.141199999999998</c:v>
                </c:pt>
                <c:pt idx="70">
                  <c:v>89.985399999999998</c:v>
                </c:pt>
                <c:pt idx="71">
                  <c:v>91.007499999999993</c:v>
                </c:pt>
                <c:pt idx="72">
                  <c:v>88.626800000000003</c:v>
                </c:pt>
                <c:pt idx="73">
                  <c:v>88.450199999999995</c:v>
                </c:pt>
                <c:pt idx="74">
                  <c:v>85.989500000000007</c:v>
                </c:pt>
                <c:pt idx="75">
                  <c:v>89.397900000000007</c:v>
                </c:pt>
                <c:pt idx="76">
                  <c:v>92.5732</c:v>
                </c:pt>
                <c:pt idx="77">
                  <c:v>88.885400000000004</c:v>
                </c:pt>
                <c:pt idx="78">
                  <c:v>87.355999999999995</c:v>
                </c:pt>
                <c:pt idx="79">
                  <c:v>86.967399999999998</c:v>
                </c:pt>
                <c:pt idx="80">
                  <c:v>93.523600000000002</c:v>
                </c:pt>
                <c:pt idx="81">
                  <c:v>90.194100000000006</c:v>
                </c:pt>
                <c:pt idx="82">
                  <c:v>91.073999999999998</c:v>
                </c:pt>
                <c:pt idx="83">
                  <c:v>91.731899999999996</c:v>
                </c:pt>
                <c:pt idx="84">
                  <c:v>90.726600000000005</c:v>
                </c:pt>
                <c:pt idx="85">
                  <c:v>88.823999999999998</c:v>
                </c:pt>
                <c:pt idx="86">
                  <c:v>90.8369</c:v>
                </c:pt>
                <c:pt idx="87">
                  <c:v>88.440299999999993</c:v>
                </c:pt>
                <c:pt idx="88">
                  <c:v>86.655199999999994</c:v>
                </c:pt>
                <c:pt idx="89">
                  <c:v>90.209699999999998</c:v>
                </c:pt>
                <c:pt idx="90">
                  <c:v>89.847899999999996</c:v>
                </c:pt>
                <c:pt idx="91">
                  <c:v>89.714299999999994</c:v>
                </c:pt>
                <c:pt idx="92">
                  <c:v>92.849800000000002</c:v>
                </c:pt>
                <c:pt idx="93">
                  <c:v>88.654600000000002</c:v>
                </c:pt>
                <c:pt idx="94">
                  <c:v>89.8934</c:v>
                </c:pt>
                <c:pt idx="95">
                  <c:v>90.960700000000003</c:v>
                </c:pt>
                <c:pt idx="96">
                  <c:v>91.251400000000004</c:v>
                </c:pt>
                <c:pt idx="97">
                  <c:v>88.732299999999995</c:v>
                </c:pt>
                <c:pt idx="98">
                  <c:v>91.878399999999999</c:v>
                </c:pt>
                <c:pt idx="99">
                  <c:v>88.361500000000007</c:v>
                </c:pt>
                <c:pt idx="100">
                  <c:v>90.516400000000004</c:v>
                </c:pt>
                <c:pt idx="101">
                  <c:v>90.039599999999993</c:v>
                </c:pt>
                <c:pt idx="102">
                  <c:v>83.648300000000006</c:v>
                </c:pt>
                <c:pt idx="103">
                  <c:v>93.378900000000002</c:v>
                </c:pt>
                <c:pt idx="104">
                  <c:v>89.253799999999998</c:v>
                </c:pt>
                <c:pt idx="105">
                  <c:v>90.528300000000002</c:v>
                </c:pt>
                <c:pt idx="106">
                  <c:v>86.408799999999999</c:v>
                </c:pt>
                <c:pt idx="107">
                  <c:v>87.184600000000003</c:v>
                </c:pt>
                <c:pt idx="108">
                  <c:v>89.703999999999994</c:v>
                </c:pt>
                <c:pt idx="109">
                  <c:v>87.590299999999999</c:v>
                </c:pt>
                <c:pt idx="110">
                  <c:v>90.130200000000002</c:v>
                </c:pt>
                <c:pt idx="111">
                  <c:v>92.625699999999995</c:v>
                </c:pt>
                <c:pt idx="112">
                  <c:v>91.861500000000007</c:v>
                </c:pt>
                <c:pt idx="113">
                  <c:v>86.933599999999998</c:v>
                </c:pt>
                <c:pt idx="114">
                  <c:v>90.240600000000001</c:v>
                </c:pt>
                <c:pt idx="115">
                  <c:v>89.910799999999995</c:v>
                </c:pt>
                <c:pt idx="116">
                  <c:v>90.395899999999997</c:v>
                </c:pt>
                <c:pt idx="117">
                  <c:v>90.5458</c:v>
                </c:pt>
                <c:pt idx="118">
                  <c:v>86.746200000000002</c:v>
                </c:pt>
                <c:pt idx="119">
                  <c:v>91.859300000000005</c:v>
                </c:pt>
                <c:pt idx="120">
                  <c:v>88.081400000000002</c:v>
                </c:pt>
                <c:pt idx="121">
                  <c:v>90.731999999999999</c:v>
                </c:pt>
                <c:pt idx="122">
                  <c:v>95.236099999999993</c:v>
                </c:pt>
                <c:pt idx="123">
                  <c:v>88.41</c:v>
                </c:pt>
                <c:pt idx="124">
                  <c:v>88.896500000000003</c:v>
                </c:pt>
                <c:pt idx="125">
                  <c:v>94.122299999999996</c:v>
                </c:pt>
                <c:pt idx="126">
                  <c:v>90.894199999999998</c:v>
                </c:pt>
                <c:pt idx="127">
                  <c:v>86.952200000000005</c:v>
                </c:pt>
                <c:pt idx="128">
                  <c:v>91.010800000000003</c:v>
                </c:pt>
                <c:pt idx="129">
                  <c:v>93.063299999999998</c:v>
                </c:pt>
                <c:pt idx="130">
                  <c:v>91.323499999999996</c:v>
                </c:pt>
                <c:pt idx="131">
                  <c:v>91.805999999999997</c:v>
                </c:pt>
                <c:pt idx="132">
                  <c:v>88.665700000000001</c:v>
                </c:pt>
                <c:pt idx="133">
                  <c:v>88.722999999999999</c:v>
                </c:pt>
                <c:pt idx="134">
                  <c:v>91.984399999999994</c:v>
                </c:pt>
                <c:pt idx="135">
                  <c:v>88.963099999999997</c:v>
                </c:pt>
                <c:pt idx="136">
                  <c:v>91.792500000000004</c:v>
                </c:pt>
                <c:pt idx="137">
                  <c:v>91.516300000000001</c:v>
                </c:pt>
                <c:pt idx="138">
                  <c:v>89.318799999999996</c:v>
                </c:pt>
                <c:pt idx="139">
                  <c:v>93.322900000000004</c:v>
                </c:pt>
                <c:pt idx="140">
                  <c:v>95.798599999999993</c:v>
                </c:pt>
                <c:pt idx="141">
                  <c:v>91.063400000000001</c:v>
                </c:pt>
                <c:pt idx="142">
                  <c:v>88.888000000000005</c:v>
                </c:pt>
                <c:pt idx="143">
                  <c:v>91.140100000000004</c:v>
                </c:pt>
                <c:pt idx="144">
                  <c:v>88.280199999999994</c:v>
                </c:pt>
                <c:pt idx="145">
                  <c:v>89.266999999999996</c:v>
                </c:pt>
                <c:pt idx="146">
                  <c:v>90.030199999999994</c:v>
                </c:pt>
                <c:pt idx="147">
                  <c:v>92.891999999999996</c:v>
                </c:pt>
                <c:pt idx="148">
                  <c:v>91.417599999999993</c:v>
                </c:pt>
                <c:pt idx="149">
                  <c:v>92.877799999999993</c:v>
                </c:pt>
                <c:pt idx="150">
                  <c:v>92.258499999999998</c:v>
                </c:pt>
                <c:pt idx="151">
                  <c:v>90.090400000000002</c:v>
                </c:pt>
                <c:pt idx="152">
                  <c:v>90.892200000000003</c:v>
                </c:pt>
                <c:pt idx="153">
                  <c:v>92.208200000000005</c:v>
                </c:pt>
                <c:pt idx="154">
                  <c:v>87.809899999999999</c:v>
                </c:pt>
                <c:pt idx="155">
                  <c:v>89.572999999999993</c:v>
                </c:pt>
                <c:pt idx="156">
                  <c:v>88.496300000000005</c:v>
                </c:pt>
                <c:pt idx="157">
                  <c:v>90.921499999999995</c:v>
                </c:pt>
                <c:pt idx="158">
                  <c:v>91.976799999999997</c:v>
                </c:pt>
                <c:pt idx="159">
                  <c:v>91.346400000000003</c:v>
                </c:pt>
                <c:pt idx="160">
                  <c:v>89.609399999999994</c:v>
                </c:pt>
                <c:pt idx="161">
                  <c:v>92.234800000000007</c:v>
                </c:pt>
                <c:pt idx="162">
                  <c:v>89.391800000000003</c:v>
                </c:pt>
                <c:pt idx="163">
                  <c:v>91.730099999999993</c:v>
                </c:pt>
                <c:pt idx="164">
                  <c:v>90.6</c:v>
                </c:pt>
                <c:pt idx="165">
                  <c:v>90.467100000000002</c:v>
                </c:pt>
                <c:pt idx="166">
                  <c:v>90.390600000000006</c:v>
                </c:pt>
                <c:pt idx="167">
                  <c:v>89.340100000000007</c:v>
                </c:pt>
                <c:pt idx="168">
                  <c:v>89.589699999999993</c:v>
                </c:pt>
                <c:pt idx="169">
                  <c:v>91.302700000000002</c:v>
                </c:pt>
                <c:pt idx="170">
                  <c:v>91.623199999999997</c:v>
                </c:pt>
                <c:pt idx="171">
                  <c:v>92.414000000000001</c:v>
                </c:pt>
                <c:pt idx="172">
                  <c:v>93.930199999999999</c:v>
                </c:pt>
                <c:pt idx="173">
                  <c:v>90.515199999999993</c:v>
                </c:pt>
                <c:pt idx="174">
                  <c:v>86.422300000000007</c:v>
                </c:pt>
                <c:pt idx="175">
                  <c:v>88.757099999999994</c:v>
                </c:pt>
                <c:pt idx="176">
                  <c:v>91.772599999999997</c:v>
                </c:pt>
                <c:pt idx="177">
                  <c:v>90.219499999999996</c:v>
                </c:pt>
                <c:pt idx="178">
                  <c:v>91.177999999999997</c:v>
                </c:pt>
                <c:pt idx="179">
                  <c:v>91.273200000000003</c:v>
                </c:pt>
                <c:pt idx="180">
                  <c:v>89.726699999999994</c:v>
                </c:pt>
                <c:pt idx="181">
                  <c:v>90.489000000000004</c:v>
                </c:pt>
                <c:pt idx="182">
                  <c:v>88.652600000000007</c:v>
                </c:pt>
                <c:pt idx="183">
                  <c:v>90.677700000000002</c:v>
                </c:pt>
                <c:pt idx="184">
                  <c:v>92.647800000000004</c:v>
                </c:pt>
                <c:pt idx="185">
                  <c:v>87.118700000000004</c:v>
                </c:pt>
                <c:pt idx="186">
                  <c:v>90.729600000000005</c:v>
                </c:pt>
                <c:pt idx="187">
                  <c:v>89.828199999999995</c:v>
                </c:pt>
                <c:pt idx="188">
                  <c:v>90.56</c:v>
                </c:pt>
                <c:pt idx="189">
                  <c:v>91.358599999999996</c:v>
                </c:pt>
                <c:pt idx="190">
                  <c:v>91.975300000000004</c:v>
                </c:pt>
                <c:pt idx="191">
                  <c:v>92.040300000000002</c:v>
                </c:pt>
                <c:pt idx="192">
                  <c:v>90.628100000000003</c:v>
                </c:pt>
                <c:pt idx="193">
                  <c:v>88.785200000000003</c:v>
                </c:pt>
                <c:pt idx="194">
                  <c:v>88.501499999999993</c:v>
                </c:pt>
                <c:pt idx="195">
                  <c:v>88.205399999999997</c:v>
                </c:pt>
                <c:pt idx="196">
                  <c:v>89.270899999999997</c:v>
                </c:pt>
                <c:pt idx="197">
                  <c:v>93.787300000000002</c:v>
                </c:pt>
                <c:pt idx="198">
                  <c:v>86.100399999999993</c:v>
                </c:pt>
                <c:pt idx="199">
                  <c:v>89.828299999999999</c:v>
                </c:pt>
                <c:pt idx="200">
                  <c:v>86.179400000000001</c:v>
                </c:pt>
                <c:pt idx="201">
                  <c:v>93.208399999999997</c:v>
                </c:pt>
                <c:pt idx="202">
                  <c:v>88.567700000000002</c:v>
                </c:pt>
                <c:pt idx="203">
                  <c:v>87.547799999999995</c:v>
                </c:pt>
                <c:pt idx="204">
                  <c:v>92.137200000000007</c:v>
                </c:pt>
                <c:pt idx="205">
                  <c:v>88.694000000000003</c:v>
                </c:pt>
                <c:pt idx="206">
                  <c:v>92.912400000000005</c:v>
                </c:pt>
                <c:pt idx="207">
                  <c:v>86.365099999999998</c:v>
                </c:pt>
                <c:pt idx="208">
                  <c:v>86.522199999999998</c:v>
                </c:pt>
                <c:pt idx="209">
                  <c:v>92.290599999999998</c:v>
                </c:pt>
                <c:pt idx="210">
                  <c:v>89.586500000000001</c:v>
                </c:pt>
                <c:pt idx="211">
                  <c:v>88.546800000000005</c:v>
                </c:pt>
                <c:pt idx="212">
                  <c:v>86.895700000000005</c:v>
                </c:pt>
                <c:pt idx="213">
                  <c:v>87.966700000000003</c:v>
                </c:pt>
                <c:pt idx="214">
                  <c:v>89.698099999999997</c:v>
                </c:pt>
                <c:pt idx="215">
                  <c:v>88.001199999999997</c:v>
                </c:pt>
                <c:pt idx="216">
                  <c:v>90.672899999999998</c:v>
                </c:pt>
                <c:pt idx="217">
                  <c:v>91.661299999999997</c:v>
                </c:pt>
                <c:pt idx="218">
                  <c:v>87.541399999999996</c:v>
                </c:pt>
                <c:pt idx="219">
                  <c:v>91.497399999999999</c:v>
                </c:pt>
                <c:pt idx="220">
                  <c:v>92.756600000000006</c:v>
                </c:pt>
                <c:pt idx="221">
                  <c:v>90.2774</c:v>
                </c:pt>
                <c:pt idx="222">
                  <c:v>88.086100000000002</c:v>
                </c:pt>
                <c:pt idx="223">
                  <c:v>87.917900000000003</c:v>
                </c:pt>
                <c:pt idx="224">
                  <c:v>89.411199999999994</c:v>
                </c:pt>
                <c:pt idx="225">
                  <c:v>93.441100000000006</c:v>
                </c:pt>
                <c:pt idx="226">
                  <c:v>91.420199999999994</c:v>
                </c:pt>
                <c:pt idx="227">
                  <c:v>88.605099999999993</c:v>
                </c:pt>
                <c:pt idx="228">
                  <c:v>90.099900000000005</c:v>
                </c:pt>
                <c:pt idx="229">
                  <c:v>89.997299999999996</c:v>
                </c:pt>
                <c:pt idx="230">
                  <c:v>94.496600000000001</c:v>
                </c:pt>
                <c:pt idx="231">
                  <c:v>92.660499999999999</c:v>
                </c:pt>
                <c:pt idx="232">
                  <c:v>88.742199999999997</c:v>
                </c:pt>
                <c:pt idx="233">
                  <c:v>87.786600000000007</c:v>
                </c:pt>
                <c:pt idx="234">
                  <c:v>89.952799999999996</c:v>
                </c:pt>
                <c:pt idx="235">
                  <c:v>90.439899999999994</c:v>
                </c:pt>
                <c:pt idx="236">
                  <c:v>91.389200000000002</c:v>
                </c:pt>
                <c:pt idx="237">
                  <c:v>90.453900000000004</c:v>
                </c:pt>
                <c:pt idx="238">
                  <c:v>87.981399999999994</c:v>
                </c:pt>
                <c:pt idx="239">
                  <c:v>87.264399999999995</c:v>
                </c:pt>
                <c:pt idx="240">
                  <c:v>93.473299999999995</c:v>
                </c:pt>
                <c:pt idx="241">
                  <c:v>90.177999999999997</c:v>
                </c:pt>
                <c:pt idx="242">
                  <c:v>89.581000000000003</c:v>
                </c:pt>
                <c:pt idx="243">
                  <c:v>88.857900000000001</c:v>
                </c:pt>
                <c:pt idx="244">
                  <c:v>93.625900000000001</c:v>
                </c:pt>
                <c:pt idx="245">
                  <c:v>88.172600000000003</c:v>
                </c:pt>
                <c:pt idx="246">
                  <c:v>89.926900000000003</c:v>
                </c:pt>
                <c:pt idx="247">
                  <c:v>88.646500000000003</c:v>
                </c:pt>
                <c:pt idx="248">
                  <c:v>90.410799999999995</c:v>
                </c:pt>
                <c:pt idx="249">
                  <c:v>89.381299999999996</c:v>
                </c:pt>
                <c:pt idx="250">
                  <c:v>89.1053</c:v>
                </c:pt>
                <c:pt idx="251">
                  <c:v>91.049899999999994</c:v>
                </c:pt>
                <c:pt idx="252">
                  <c:v>86.482699999999994</c:v>
                </c:pt>
                <c:pt idx="253">
                  <c:v>88.301100000000005</c:v>
                </c:pt>
                <c:pt idx="254">
                  <c:v>93.360399999999998</c:v>
                </c:pt>
                <c:pt idx="255">
                  <c:v>86.644300000000001</c:v>
                </c:pt>
                <c:pt idx="256">
                  <c:v>89.444500000000005</c:v>
                </c:pt>
                <c:pt idx="257">
                  <c:v>91.4893</c:v>
                </c:pt>
                <c:pt idx="258">
                  <c:v>89.471100000000007</c:v>
                </c:pt>
                <c:pt idx="259">
                  <c:v>89.932000000000002</c:v>
                </c:pt>
                <c:pt idx="260">
                  <c:v>91.070599999999999</c:v>
                </c:pt>
                <c:pt idx="261">
                  <c:v>91.927599999999998</c:v>
                </c:pt>
                <c:pt idx="262">
                  <c:v>88.787300000000002</c:v>
                </c:pt>
                <c:pt idx="263">
                  <c:v>90.797399999999996</c:v>
                </c:pt>
                <c:pt idx="264">
                  <c:v>88.697999999999993</c:v>
                </c:pt>
                <c:pt idx="265">
                  <c:v>89.104799999999997</c:v>
                </c:pt>
                <c:pt idx="266">
                  <c:v>90.070499999999996</c:v>
                </c:pt>
                <c:pt idx="267">
                  <c:v>92.387500000000003</c:v>
                </c:pt>
                <c:pt idx="268">
                  <c:v>91.280600000000007</c:v>
                </c:pt>
                <c:pt idx="269">
                  <c:v>87.9251</c:v>
                </c:pt>
                <c:pt idx="270">
                  <c:v>89.537400000000005</c:v>
                </c:pt>
                <c:pt idx="271">
                  <c:v>89.842399999999998</c:v>
                </c:pt>
                <c:pt idx="272">
                  <c:v>90.532799999999995</c:v>
                </c:pt>
                <c:pt idx="273">
                  <c:v>89.6584</c:v>
                </c:pt>
                <c:pt idx="274">
                  <c:v>88.080200000000005</c:v>
                </c:pt>
                <c:pt idx="275">
                  <c:v>88.5351</c:v>
                </c:pt>
                <c:pt idx="276">
                  <c:v>90.089299999999994</c:v>
                </c:pt>
                <c:pt idx="277">
                  <c:v>87.536799999999999</c:v>
                </c:pt>
                <c:pt idx="278">
                  <c:v>86.306899999999999</c:v>
                </c:pt>
                <c:pt idx="279">
                  <c:v>92.468100000000007</c:v>
                </c:pt>
                <c:pt idx="280">
                  <c:v>87.386700000000005</c:v>
                </c:pt>
                <c:pt idx="281">
                  <c:v>88.535300000000007</c:v>
                </c:pt>
                <c:pt idx="282">
                  <c:v>87.327399999999997</c:v>
                </c:pt>
                <c:pt idx="283">
                  <c:v>90.793000000000006</c:v>
                </c:pt>
                <c:pt idx="284">
                  <c:v>90.729600000000005</c:v>
                </c:pt>
                <c:pt idx="285">
                  <c:v>84.830299999999994</c:v>
                </c:pt>
                <c:pt idx="286">
                  <c:v>87.931799999999996</c:v>
                </c:pt>
                <c:pt idx="287">
                  <c:v>88.617999999999995</c:v>
                </c:pt>
                <c:pt idx="288">
                  <c:v>89.095799999999997</c:v>
                </c:pt>
                <c:pt idx="289">
                  <c:v>87.192999999999998</c:v>
                </c:pt>
                <c:pt idx="290">
                  <c:v>87.94</c:v>
                </c:pt>
                <c:pt idx="291">
                  <c:v>90.037800000000004</c:v>
                </c:pt>
                <c:pt idx="292">
                  <c:v>87.866600000000005</c:v>
                </c:pt>
                <c:pt idx="293">
                  <c:v>90.562600000000003</c:v>
                </c:pt>
                <c:pt idx="294">
                  <c:v>91.330799999999996</c:v>
                </c:pt>
                <c:pt idx="295">
                  <c:v>92.897099999999995</c:v>
                </c:pt>
                <c:pt idx="296">
                  <c:v>88.498199999999997</c:v>
                </c:pt>
                <c:pt idx="297">
                  <c:v>86.443899999999999</c:v>
                </c:pt>
                <c:pt idx="298">
                  <c:v>89.546300000000002</c:v>
                </c:pt>
                <c:pt idx="299">
                  <c:v>92.542000000000002</c:v>
                </c:pt>
                <c:pt idx="300">
                  <c:v>88.8934</c:v>
                </c:pt>
                <c:pt idx="301">
                  <c:v>87.548900000000003</c:v>
                </c:pt>
                <c:pt idx="302">
                  <c:v>87.265799999999999</c:v>
                </c:pt>
                <c:pt idx="303">
                  <c:v>86.799199999999999</c:v>
                </c:pt>
                <c:pt idx="304">
                  <c:v>91.027699999999996</c:v>
                </c:pt>
                <c:pt idx="305">
                  <c:v>90.396199999999993</c:v>
                </c:pt>
                <c:pt idx="306">
                  <c:v>91.343199999999996</c:v>
                </c:pt>
                <c:pt idx="307">
                  <c:v>92.161900000000003</c:v>
                </c:pt>
                <c:pt idx="308">
                  <c:v>87.997399999999999</c:v>
                </c:pt>
                <c:pt idx="309">
                  <c:v>91.885999999999996</c:v>
                </c:pt>
                <c:pt idx="310">
                  <c:v>85.367000000000004</c:v>
                </c:pt>
                <c:pt idx="311">
                  <c:v>92.902799999999999</c:v>
                </c:pt>
                <c:pt idx="312">
                  <c:v>91.015199999999993</c:v>
                </c:pt>
                <c:pt idx="313">
                  <c:v>89.420199999999994</c:v>
                </c:pt>
                <c:pt idx="314">
                  <c:v>91.92</c:v>
                </c:pt>
                <c:pt idx="315">
                  <c:v>89.878500000000003</c:v>
                </c:pt>
                <c:pt idx="316">
                  <c:v>90.352099999999993</c:v>
                </c:pt>
                <c:pt idx="317">
                  <c:v>86.389600000000002</c:v>
                </c:pt>
                <c:pt idx="318">
                  <c:v>92.004800000000003</c:v>
                </c:pt>
                <c:pt idx="319">
                  <c:v>93.135199999999998</c:v>
                </c:pt>
                <c:pt idx="320">
                  <c:v>90.995099999999994</c:v>
                </c:pt>
                <c:pt idx="321">
                  <c:v>90.490399999999994</c:v>
                </c:pt>
                <c:pt idx="322">
                  <c:v>87.190700000000007</c:v>
                </c:pt>
                <c:pt idx="323">
                  <c:v>87.779399999999995</c:v>
                </c:pt>
                <c:pt idx="324">
                  <c:v>89.784199999999998</c:v>
                </c:pt>
                <c:pt idx="325">
                  <c:v>86.061599999999999</c:v>
                </c:pt>
                <c:pt idx="326">
                  <c:v>89.048500000000004</c:v>
                </c:pt>
                <c:pt idx="327">
                  <c:v>88.341800000000006</c:v>
                </c:pt>
                <c:pt idx="328">
                  <c:v>87.991</c:v>
                </c:pt>
                <c:pt idx="329">
                  <c:v>87.705600000000004</c:v>
                </c:pt>
                <c:pt idx="330">
                  <c:v>92.362200000000001</c:v>
                </c:pt>
                <c:pt idx="331">
                  <c:v>89.210899999999995</c:v>
                </c:pt>
                <c:pt idx="332">
                  <c:v>89.991200000000006</c:v>
                </c:pt>
                <c:pt idx="333">
                  <c:v>88.1738</c:v>
                </c:pt>
                <c:pt idx="334">
                  <c:v>89.317999999999998</c:v>
                </c:pt>
                <c:pt idx="335">
                  <c:v>90.074600000000004</c:v>
                </c:pt>
                <c:pt idx="336">
                  <c:v>89.732500000000002</c:v>
                </c:pt>
                <c:pt idx="337">
                  <c:v>92.315399999999997</c:v>
                </c:pt>
                <c:pt idx="338">
                  <c:v>91.877399999999994</c:v>
                </c:pt>
                <c:pt idx="339">
                  <c:v>89.669200000000004</c:v>
                </c:pt>
                <c:pt idx="340">
                  <c:v>89.583699999999993</c:v>
                </c:pt>
                <c:pt idx="341">
                  <c:v>86.550399999999996</c:v>
                </c:pt>
                <c:pt idx="342">
                  <c:v>94.344999999999999</c:v>
                </c:pt>
                <c:pt idx="343">
                  <c:v>90.79</c:v>
                </c:pt>
                <c:pt idx="344">
                  <c:v>92.617099999999994</c:v>
                </c:pt>
                <c:pt idx="345">
                  <c:v>87.756299999999996</c:v>
                </c:pt>
                <c:pt idx="346">
                  <c:v>89.043199999999999</c:v>
                </c:pt>
                <c:pt idx="347">
                  <c:v>87.941000000000003</c:v>
                </c:pt>
                <c:pt idx="348">
                  <c:v>90.022099999999995</c:v>
                </c:pt>
                <c:pt idx="349">
                  <c:v>87.352800000000002</c:v>
                </c:pt>
                <c:pt idx="350">
                  <c:v>90.189700000000002</c:v>
                </c:pt>
                <c:pt idx="351">
                  <c:v>87.5227</c:v>
                </c:pt>
                <c:pt idx="352">
                  <c:v>91.921400000000006</c:v>
                </c:pt>
                <c:pt idx="353">
                  <c:v>90.363399999999999</c:v>
                </c:pt>
                <c:pt idx="354">
                  <c:v>90.389200000000002</c:v>
                </c:pt>
                <c:pt idx="355">
                  <c:v>93.336299999999994</c:v>
                </c:pt>
                <c:pt idx="356">
                  <c:v>90.256699999999995</c:v>
                </c:pt>
                <c:pt idx="357">
                  <c:v>93.145600000000002</c:v>
                </c:pt>
                <c:pt idx="358">
                  <c:v>90.600499999999997</c:v>
                </c:pt>
                <c:pt idx="359">
                  <c:v>90.350899999999996</c:v>
                </c:pt>
                <c:pt idx="360">
                  <c:v>89.162499999999994</c:v>
                </c:pt>
                <c:pt idx="361">
                  <c:v>95.113</c:v>
                </c:pt>
                <c:pt idx="362">
                  <c:v>92.625299999999996</c:v>
                </c:pt>
                <c:pt idx="363">
                  <c:v>90.675299999999993</c:v>
                </c:pt>
                <c:pt idx="364">
                  <c:v>87.839399999999998</c:v>
                </c:pt>
                <c:pt idx="365">
                  <c:v>89.985699999999994</c:v>
                </c:pt>
                <c:pt idx="366">
                  <c:v>90.039000000000001</c:v>
                </c:pt>
                <c:pt idx="367">
                  <c:v>93.965199999999996</c:v>
                </c:pt>
                <c:pt idx="368">
                  <c:v>91.104900000000001</c:v>
                </c:pt>
                <c:pt idx="369">
                  <c:v>90.508600000000001</c:v>
                </c:pt>
                <c:pt idx="370">
                  <c:v>90.321200000000005</c:v>
                </c:pt>
                <c:pt idx="371">
                  <c:v>88.375500000000002</c:v>
                </c:pt>
                <c:pt idx="372">
                  <c:v>88.568700000000007</c:v>
                </c:pt>
                <c:pt idx="373">
                  <c:v>93.568200000000004</c:v>
                </c:pt>
                <c:pt idx="374">
                  <c:v>89.965800000000002</c:v>
                </c:pt>
                <c:pt idx="375">
                  <c:v>87.5702</c:v>
                </c:pt>
                <c:pt idx="376">
                  <c:v>91.8155</c:v>
                </c:pt>
                <c:pt idx="377">
                  <c:v>91.466399999999993</c:v>
                </c:pt>
                <c:pt idx="378">
                  <c:v>90.468500000000006</c:v>
                </c:pt>
                <c:pt idx="379">
                  <c:v>91.324799999999996</c:v>
                </c:pt>
                <c:pt idx="380">
                  <c:v>89.162400000000005</c:v>
                </c:pt>
                <c:pt idx="381">
                  <c:v>87.9529</c:v>
                </c:pt>
                <c:pt idx="382">
                  <c:v>87.980099999999993</c:v>
                </c:pt>
                <c:pt idx="383">
                  <c:v>87.849199999999996</c:v>
                </c:pt>
                <c:pt idx="384">
                  <c:v>89.933199999999999</c:v>
                </c:pt>
                <c:pt idx="385">
                  <c:v>91.010199999999998</c:v>
                </c:pt>
                <c:pt idx="386">
                  <c:v>92.281800000000004</c:v>
                </c:pt>
                <c:pt idx="387">
                  <c:v>89.904700000000005</c:v>
                </c:pt>
                <c:pt idx="388">
                  <c:v>91.478300000000004</c:v>
                </c:pt>
                <c:pt idx="389">
                  <c:v>94.617400000000004</c:v>
                </c:pt>
                <c:pt idx="390">
                  <c:v>89.635099999999994</c:v>
                </c:pt>
                <c:pt idx="391">
                  <c:v>88.745400000000004</c:v>
                </c:pt>
                <c:pt idx="392">
                  <c:v>92.428700000000006</c:v>
                </c:pt>
                <c:pt idx="393">
                  <c:v>91.498099999999994</c:v>
                </c:pt>
                <c:pt idx="394">
                  <c:v>89.510199999999998</c:v>
                </c:pt>
                <c:pt idx="395">
                  <c:v>87.508499999999998</c:v>
                </c:pt>
                <c:pt idx="396">
                  <c:v>92.843599999999995</c:v>
                </c:pt>
                <c:pt idx="397">
                  <c:v>91.6982</c:v>
                </c:pt>
                <c:pt idx="398">
                  <c:v>93.232100000000003</c:v>
                </c:pt>
                <c:pt idx="399">
                  <c:v>89.947000000000003</c:v>
                </c:pt>
                <c:pt idx="400">
                  <c:v>91.517399999999995</c:v>
                </c:pt>
                <c:pt idx="401">
                  <c:v>87.959500000000006</c:v>
                </c:pt>
                <c:pt idx="402">
                  <c:v>88.295299999999997</c:v>
                </c:pt>
                <c:pt idx="403">
                  <c:v>89.499600000000001</c:v>
                </c:pt>
                <c:pt idx="404">
                  <c:v>90.072599999999994</c:v>
                </c:pt>
                <c:pt idx="405">
                  <c:v>90.273799999999994</c:v>
                </c:pt>
                <c:pt idx="406">
                  <c:v>88.147000000000006</c:v>
                </c:pt>
                <c:pt idx="407">
                  <c:v>83.161600000000007</c:v>
                </c:pt>
                <c:pt idx="408">
                  <c:v>87.182500000000005</c:v>
                </c:pt>
                <c:pt idx="409">
                  <c:v>91.190200000000004</c:v>
                </c:pt>
                <c:pt idx="410">
                  <c:v>90.786500000000004</c:v>
                </c:pt>
                <c:pt idx="411">
                  <c:v>88.634</c:v>
                </c:pt>
                <c:pt idx="412">
                  <c:v>89.075699999999998</c:v>
                </c:pt>
                <c:pt idx="413">
                  <c:v>89.360200000000006</c:v>
                </c:pt>
                <c:pt idx="414">
                  <c:v>86.266499999999994</c:v>
                </c:pt>
                <c:pt idx="415">
                  <c:v>85.835999999999999</c:v>
                </c:pt>
                <c:pt idx="416">
                  <c:v>90.968800000000002</c:v>
                </c:pt>
                <c:pt idx="417">
                  <c:v>88.862200000000001</c:v>
                </c:pt>
                <c:pt idx="418">
                  <c:v>91.613</c:v>
                </c:pt>
                <c:pt idx="419">
                  <c:v>89.408699999999996</c:v>
                </c:pt>
                <c:pt idx="420">
                  <c:v>89.984800000000007</c:v>
                </c:pt>
                <c:pt idx="421">
                  <c:v>89.316699999999997</c:v>
                </c:pt>
                <c:pt idx="422">
                  <c:v>89.637500000000003</c:v>
                </c:pt>
                <c:pt idx="423">
                  <c:v>90.004599999999996</c:v>
                </c:pt>
                <c:pt idx="424">
                  <c:v>90.460999999999999</c:v>
                </c:pt>
                <c:pt idx="425">
                  <c:v>87.747600000000006</c:v>
                </c:pt>
                <c:pt idx="426">
                  <c:v>88.408100000000005</c:v>
                </c:pt>
                <c:pt idx="427">
                  <c:v>89.0899</c:v>
                </c:pt>
                <c:pt idx="428">
                  <c:v>89.921099999999996</c:v>
                </c:pt>
                <c:pt idx="429">
                  <c:v>93.256600000000006</c:v>
                </c:pt>
                <c:pt idx="430">
                  <c:v>94.853499999999997</c:v>
                </c:pt>
                <c:pt idx="431">
                  <c:v>89.676900000000003</c:v>
                </c:pt>
                <c:pt idx="432">
                  <c:v>92.054599999999994</c:v>
                </c:pt>
                <c:pt idx="433">
                  <c:v>92.746099999999998</c:v>
                </c:pt>
                <c:pt idx="434">
                  <c:v>94.011899999999997</c:v>
                </c:pt>
                <c:pt idx="435">
                  <c:v>87.118600000000001</c:v>
                </c:pt>
                <c:pt idx="436">
                  <c:v>91.074100000000001</c:v>
                </c:pt>
                <c:pt idx="437">
                  <c:v>92.484399999999994</c:v>
                </c:pt>
                <c:pt idx="438">
                  <c:v>93.313199999999995</c:v>
                </c:pt>
                <c:pt idx="439">
                  <c:v>95.010199999999998</c:v>
                </c:pt>
                <c:pt idx="440">
                  <c:v>93.494500000000002</c:v>
                </c:pt>
                <c:pt idx="441">
                  <c:v>86.724100000000007</c:v>
                </c:pt>
                <c:pt idx="442">
                  <c:v>87.350099999999998</c:v>
                </c:pt>
                <c:pt idx="443">
                  <c:v>90.039599999999993</c:v>
                </c:pt>
                <c:pt idx="444">
                  <c:v>89.406899999999993</c:v>
                </c:pt>
                <c:pt idx="445">
                  <c:v>86.241100000000003</c:v>
                </c:pt>
                <c:pt idx="446">
                  <c:v>91.390600000000006</c:v>
                </c:pt>
                <c:pt idx="447">
                  <c:v>92.327799999999996</c:v>
                </c:pt>
                <c:pt idx="448">
                  <c:v>88.752300000000005</c:v>
                </c:pt>
                <c:pt idx="449">
                  <c:v>89.023899999999998</c:v>
                </c:pt>
                <c:pt idx="450">
                  <c:v>88.973399999999998</c:v>
                </c:pt>
                <c:pt idx="451">
                  <c:v>88.097800000000007</c:v>
                </c:pt>
                <c:pt idx="452">
                  <c:v>87.740099999999998</c:v>
                </c:pt>
                <c:pt idx="453">
                  <c:v>85.375900000000001</c:v>
                </c:pt>
                <c:pt idx="454">
                  <c:v>90.33</c:v>
                </c:pt>
                <c:pt idx="455">
                  <c:v>88.397800000000004</c:v>
                </c:pt>
                <c:pt idx="456">
                  <c:v>90.344200000000001</c:v>
                </c:pt>
                <c:pt idx="457">
                  <c:v>90.778099999999995</c:v>
                </c:pt>
                <c:pt idx="458">
                  <c:v>92.625399999999999</c:v>
                </c:pt>
                <c:pt idx="459">
                  <c:v>90.763300000000001</c:v>
                </c:pt>
                <c:pt idx="460">
                  <c:v>89.122600000000006</c:v>
                </c:pt>
                <c:pt idx="461">
                  <c:v>91.049400000000006</c:v>
                </c:pt>
                <c:pt idx="462">
                  <c:v>93.479500000000002</c:v>
                </c:pt>
                <c:pt idx="463">
                  <c:v>87.034499999999994</c:v>
                </c:pt>
                <c:pt idx="464">
                  <c:v>90.766400000000004</c:v>
                </c:pt>
                <c:pt idx="465">
                  <c:v>94.274699999999996</c:v>
                </c:pt>
                <c:pt idx="466">
                  <c:v>92.706900000000005</c:v>
                </c:pt>
                <c:pt idx="467">
                  <c:v>93.409599999999998</c:v>
                </c:pt>
                <c:pt idx="468">
                  <c:v>89.107200000000006</c:v>
                </c:pt>
                <c:pt idx="469">
                  <c:v>89.558300000000003</c:v>
                </c:pt>
                <c:pt idx="470">
                  <c:v>92.107200000000006</c:v>
                </c:pt>
                <c:pt idx="471">
                  <c:v>91.302300000000002</c:v>
                </c:pt>
                <c:pt idx="472">
                  <c:v>91.270300000000006</c:v>
                </c:pt>
                <c:pt idx="473">
                  <c:v>90.186999999999998</c:v>
                </c:pt>
                <c:pt idx="474">
                  <c:v>92.216200000000001</c:v>
                </c:pt>
                <c:pt idx="475">
                  <c:v>89.068799999999996</c:v>
                </c:pt>
                <c:pt idx="476">
                  <c:v>87.631100000000004</c:v>
                </c:pt>
                <c:pt idx="477">
                  <c:v>92.324299999999994</c:v>
                </c:pt>
                <c:pt idx="478">
                  <c:v>89.583799999999997</c:v>
                </c:pt>
                <c:pt idx="479">
                  <c:v>87.631900000000002</c:v>
                </c:pt>
                <c:pt idx="480">
                  <c:v>90.723500000000001</c:v>
                </c:pt>
                <c:pt idx="481">
                  <c:v>93.418999999999997</c:v>
                </c:pt>
                <c:pt idx="482">
                  <c:v>88.652100000000004</c:v>
                </c:pt>
                <c:pt idx="483">
                  <c:v>89.841800000000006</c:v>
                </c:pt>
                <c:pt idx="484">
                  <c:v>89.205699999999993</c:v>
                </c:pt>
                <c:pt idx="485">
                  <c:v>89.7102</c:v>
                </c:pt>
                <c:pt idx="486">
                  <c:v>89.499600000000001</c:v>
                </c:pt>
                <c:pt idx="487">
                  <c:v>90.638499999999993</c:v>
                </c:pt>
                <c:pt idx="488">
                  <c:v>91.082499999999996</c:v>
                </c:pt>
                <c:pt idx="489">
                  <c:v>89.848399999999998</c:v>
                </c:pt>
                <c:pt idx="490">
                  <c:v>90.244699999999995</c:v>
                </c:pt>
                <c:pt idx="491">
                  <c:v>88.015799999999999</c:v>
                </c:pt>
                <c:pt idx="492">
                  <c:v>90.469899999999996</c:v>
                </c:pt>
                <c:pt idx="493">
                  <c:v>88.796400000000006</c:v>
                </c:pt>
                <c:pt idx="494">
                  <c:v>88.0578</c:v>
                </c:pt>
                <c:pt idx="495">
                  <c:v>91.402699999999996</c:v>
                </c:pt>
                <c:pt idx="496">
                  <c:v>89.734999999999999</c:v>
                </c:pt>
                <c:pt idx="497">
                  <c:v>89.105099999999993</c:v>
                </c:pt>
                <c:pt idx="498">
                  <c:v>90.792599999999993</c:v>
                </c:pt>
                <c:pt idx="499">
                  <c:v>87.411500000000004</c:v>
                </c:pt>
              </c:numCache>
            </c:numRef>
          </c:xVal>
          <c:yVal>
            <c:numRef>
              <c:f>'Análisis Reg Carne Vs Salsa'!$C$25:$C$524</c:f>
              <c:numCache>
                <c:formatCode>General</c:formatCode>
                <c:ptCount val="500"/>
                <c:pt idx="0">
                  <c:v>0.1101860330271025</c:v>
                </c:pt>
                <c:pt idx="1">
                  <c:v>3.5823866009180527E-2</c:v>
                </c:pt>
                <c:pt idx="2">
                  <c:v>-2.334607341333772E-2</c:v>
                </c:pt>
                <c:pt idx="3">
                  <c:v>-0.15212103415551503</c:v>
                </c:pt>
                <c:pt idx="4">
                  <c:v>1.5072707553647646E-2</c:v>
                </c:pt>
                <c:pt idx="5">
                  <c:v>-0.13932231943342455</c:v>
                </c:pt>
                <c:pt idx="6">
                  <c:v>-0.22504163078663453</c:v>
                </c:pt>
                <c:pt idx="7">
                  <c:v>-0.16620895241622424</c:v>
                </c:pt>
                <c:pt idx="8">
                  <c:v>0.15808995066758946</c:v>
                </c:pt>
                <c:pt idx="9">
                  <c:v>-5.5625605075325879E-2</c:v>
                </c:pt>
                <c:pt idx="10">
                  <c:v>7.8749911263090056E-2</c:v>
                </c:pt>
                <c:pt idx="11">
                  <c:v>-0.10781775185618603</c:v>
                </c:pt>
                <c:pt idx="12">
                  <c:v>0.20435579258901893</c:v>
                </c:pt>
                <c:pt idx="13">
                  <c:v>-2.2786071649253614E-2</c:v>
                </c:pt>
                <c:pt idx="14">
                  <c:v>0.27653421722926463</c:v>
                </c:pt>
                <c:pt idx="15">
                  <c:v>1.0301356164543307E-2</c:v>
                </c:pt>
                <c:pt idx="16">
                  <c:v>-7.8054872987002533E-2</c:v>
                </c:pt>
                <c:pt idx="17">
                  <c:v>-6.0101671528164147E-2</c:v>
                </c:pt>
                <c:pt idx="18">
                  <c:v>-0.16182057378381387</c:v>
                </c:pt>
                <c:pt idx="19">
                  <c:v>0.10653830729885438</c:v>
                </c:pt>
                <c:pt idx="20">
                  <c:v>-0.16873926610364887</c:v>
                </c:pt>
                <c:pt idx="21">
                  <c:v>-0.12023942436421375</c:v>
                </c:pt>
                <c:pt idx="22">
                  <c:v>-2.8586850974684275E-2</c:v>
                </c:pt>
                <c:pt idx="23">
                  <c:v>9.2888761709787993E-2</c:v>
                </c:pt>
                <c:pt idx="24">
                  <c:v>3.4179517743320176E-3</c:v>
                </c:pt>
                <c:pt idx="25">
                  <c:v>-0.11236712135427851</c:v>
                </c:pt>
                <c:pt idx="26">
                  <c:v>8.3395302142104555E-2</c:v>
                </c:pt>
                <c:pt idx="27">
                  <c:v>-0.27128219611327076</c:v>
                </c:pt>
                <c:pt idx="28">
                  <c:v>-0.1173574930788277</c:v>
                </c:pt>
                <c:pt idx="29">
                  <c:v>-6.2553464388936497E-2</c:v>
                </c:pt>
                <c:pt idx="30">
                  <c:v>-6.0486948390362727E-2</c:v>
                </c:pt>
                <c:pt idx="31">
                  <c:v>-2.8106501117576954E-2</c:v>
                </c:pt>
                <c:pt idx="32">
                  <c:v>0.22103905491869114</c:v>
                </c:pt>
                <c:pt idx="33">
                  <c:v>-0.17148433169300326</c:v>
                </c:pt>
                <c:pt idx="34">
                  <c:v>5.8239414881356311E-2</c:v>
                </c:pt>
                <c:pt idx="35">
                  <c:v>0.10223123674771895</c:v>
                </c:pt>
                <c:pt idx="36">
                  <c:v>9.7349564760662588E-4</c:v>
                </c:pt>
                <c:pt idx="37">
                  <c:v>-0.11669554989785436</c:v>
                </c:pt>
                <c:pt idx="38">
                  <c:v>0.24810689573337719</c:v>
                </c:pt>
                <c:pt idx="39">
                  <c:v>9.1819442817322461E-2</c:v>
                </c:pt>
                <c:pt idx="40">
                  <c:v>2.2021313792633279E-2</c:v>
                </c:pt>
                <c:pt idx="41">
                  <c:v>-1.6190854562317725E-2</c:v>
                </c:pt>
                <c:pt idx="42">
                  <c:v>0.2723163051707802</c:v>
                </c:pt>
                <c:pt idx="43">
                  <c:v>0.25727730603426302</c:v>
                </c:pt>
                <c:pt idx="44">
                  <c:v>0.16271584426426777</c:v>
                </c:pt>
                <c:pt idx="45">
                  <c:v>0.18138175582505944</c:v>
                </c:pt>
                <c:pt idx="46">
                  <c:v>6.7322600567222501E-2</c:v>
                </c:pt>
                <c:pt idx="47">
                  <c:v>-0.29063850784344236</c:v>
                </c:pt>
                <c:pt idx="48">
                  <c:v>-0.128852627587138</c:v>
                </c:pt>
                <c:pt idx="49">
                  <c:v>-0.26974382491235893</c:v>
                </c:pt>
                <c:pt idx="50">
                  <c:v>-5.8605158363297605E-2</c:v>
                </c:pt>
                <c:pt idx="51">
                  <c:v>0.1533657950216174</c:v>
                </c:pt>
                <c:pt idx="52">
                  <c:v>-0.11079278167696671</c:v>
                </c:pt>
                <c:pt idx="53">
                  <c:v>-0.27042756729003514</c:v>
                </c:pt>
                <c:pt idx="54">
                  <c:v>-0.22835271246465982</c:v>
                </c:pt>
                <c:pt idx="55">
                  <c:v>-0.13887107853296854</c:v>
                </c:pt>
                <c:pt idx="56">
                  <c:v>-7.2985371935038401E-2</c:v>
                </c:pt>
                <c:pt idx="57">
                  <c:v>-4.1694924662253108E-2</c:v>
                </c:pt>
                <c:pt idx="58">
                  <c:v>0.15300125564775069</c:v>
                </c:pt>
                <c:pt idx="59">
                  <c:v>0.14943852613690201</c:v>
                </c:pt>
                <c:pt idx="60">
                  <c:v>0.18603934540164335</c:v>
                </c:pt>
                <c:pt idx="61">
                  <c:v>0.11853904451978181</c:v>
                </c:pt>
                <c:pt idx="62">
                  <c:v>0.17610446683698466</c:v>
                </c:pt>
                <c:pt idx="63">
                  <c:v>-0.29447903836337019</c:v>
                </c:pt>
                <c:pt idx="64">
                  <c:v>0.2327154909049387</c:v>
                </c:pt>
                <c:pt idx="65">
                  <c:v>0.1410770484602315</c:v>
                </c:pt>
                <c:pt idx="66">
                  <c:v>-6.5298509046768594E-2</c:v>
                </c:pt>
                <c:pt idx="67">
                  <c:v>-5.174530772163255E-2</c:v>
                </c:pt>
                <c:pt idx="68">
                  <c:v>-1.2760144876247992E-2</c:v>
                </c:pt>
                <c:pt idx="69">
                  <c:v>0.15093475178622562</c:v>
                </c:pt>
                <c:pt idx="70">
                  <c:v>-8.6166231807606408E-2</c:v>
                </c:pt>
                <c:pt idx="71">
                  <c:v>2.4469380074648939E-2</c:v>
                </c:pt>
                <c:pt idx="72">
                  <c:v>-0.14626211313353465</c:v>
                </c:pt>
                <c:pt idx="73">
                  <c:v>-0.23043689941511758</c:v>
                </c:pt>
                <c:pt idx="74">
                  <c:v>-0.35083301834542269</c:v>
                </c:pt>
                <c:pt idx="75">
                  <c:v>0.14860511054556369</c:v>
                </c:pt>
                <c:pt idx="76">
                  <c:v>2.1919373738718662E-2</c:v>
                </c:pt>
                <c:pt idx="77">
                  <c:v>0.1251226645132224</c:v>
                </c:pt>
                <c:pt idx="78">
                  <c:v>-9.4199442729435034E-2</c:v>
                </c:pt>
                <c:pt idx="79">
                  <c:v>-0.25991298717463973</c:v>
                </c:pt>
                <c:pt idx="80">
                  <c:v>0.17783312731752154</c:v>
                </c:pt>
                <c:pt idx="81">
                  <c:v>-6.6611826955022657E-2</c:v>
                </c:pt>
                <c:pt idx="82">
                  <c:v>-0.16560471229383733</c:v>
                </c:pt>
                <c:pt idx="83">
                  <c:v>5.5681598845858105E-4</c:v>
                </c:pt>
                <c:pt idx="84">
                  <c:v>-0.18036572449215083</c:v>
                </c:pt>
                <c:pt idx="85">
                  <c:v>5.9078939271494768E-2</c:v>
                </c:pt>
                <c:pt idx="86">
                  <c:v>-7.893092777759847E-4</c:v>
                </c:pt>
                <c:pt idx="87">
                  <c:v>-0.18938995934823044</c:v>
                </c:pt>
                <c:pt idx="88">
                  <c:v>-0.27073756405521898</c:v>
                </c:pt>
                <c:pt idx="89">
                  <c:v>3.9646025060791956E-2</c:v>
                </c:pt>
                <c:pt idx="90">
                  <c:v>-0.17534761976750168</c:v>
                </c:pt>
                <c:pt idx="91">
                  <c:v>-1.8612044723445464E-2</c:v>
                </c:pt>
                <c:pt idx="92">
                  <c:v>1.2812442172953631E-2</c:v>
                </c:pt>
                <c:pt idx="93">
                  <c:v>0.1070654693049029</c:v>
                </c:pt>
                <c:pt idx="94">
                  <c:v>8.691694861195387E-2</c:v>
                </c:pt>
                <c:pt idx="95">
                  <c:v>-4.5394175972792716E-2</c:v>
                </c:pt>
                <c:pt idx="96">
                  <c:v>-0.11246977975503381</c:v>
                </c:pt>
                <c:pt idx="97">
                  <c:v>-5.6026575462486683E-2</c:v>
                </c:pt>
                <c:pt idx="98">
                  <c:v>0.19859734934209339</c:v>
                </c:pt>
                <c:pt idx="99">
                  <c:v>-0.16148936568452044</c:v>
                </c:pt>
                <c:pt idx="100">
                  <c:v>4.7393346422974325E-2</c:v>
                </c:pt>
                <c:pt idx="101">
                  <c:v>-0.12744382288086875</c:v>
                </c:pt>
                <c:pt idx="102">
                  <c:v>-0.17619604010330825</c:v>
                </c:pt>
                <c:pt idx="103">
                  <c:v>-4.3909576957365637E-2</c:v>
                </c:pt>
                <c:pt idx="104">
                  <c:v>6.5415015963592893E-2</c:v>
                </c:pt>
                <c:pt idx="105">
                  <c:v>-0.1572882280008594</c:v>
                </c:pt>
                <c:pt idx="106">
                  <c:v>-0.28002261127935313</c:v>
                </c:pt>
                <c:pt idx="107">
                  <c:v>1.1871721660919654E-2</c:v>
                </c:pt>
                <c:pt idx="108">
                  <c:v>2.412982221483162E-2</c:v>
                </c:pt>
                <c:pt idx="109">
                  <c:v>2.2289642354229144E-2</c:v>
                </c:pt>
                <c:pt idx="110">
                  <c:v>1.0270240749433057E-2</c:v>
                </c:pt>
                <c:pt idx="111">
                  <c:v>1.3227721868861231E-2</c:v>
                </c:pt>
                <c:pt idx="112">
                  <c:v>-6.8739490341704901E-2</c:v>
                </c:pt>
                <c:pt idx="113">
                  <c:v>-2.8266665422362891E-3</c:v>
                </c:pt>
                <c:pt idx="114">
                  <c:v>0.18155042424596068</c:v>
                </c:pt>
                <c:pt idx="115">
                  <c:v>2.7522629706515644E-2</c:v>
                </c:pt>
                <c:pt idx="116">
                  <c:v>6.5382566429029509E-2</c:v>
                </c:pt>
                <c:pt idx="117">
                  <c:v>-0.13149877862414527</c:v>
                </c:pt>
                <c:pt idx="118">
                  <c:v>-3.3188427296305889E-2</c:v>
                </c:pt>
                <c:pt idx="119">
                  <c:v>9.664760745093659E-2</c:v>
                </c:pt>
                <c:pt idx="120">
                  <c:v>-0.17848432399409742</c:v>
                </c:pt>
                <c:pt idx="121">
                  <c:v>0.18740776274409221</c:v>
                </c:pt>
                <c:pt idx="122">
                  <c:v>9.8784959181685394E-2</c:v>
                </c:pt>
                <c:pt idx="123">
                  <c:v>1.0808251159516225E-2</c:v>
                </c:pt>
                <c:pt idx="124">
                  <c:v>3.7420943832167985E-2</c:v>
                </c:pt>
                <c:pt idx="125">
                  <c:v>9.7733832565448431E-2</c:v>
                </c:pt>
                <c:pt idx="126">
                  <c:v>-0.17153008360430544</c:v>
                </c:pt>
                <c:pt idx="127">
                  <c:v>-0.123905766061843</c:v>
                </c:pt>
                <c:pt idx="128">
                  <c:v>2.0863733385685812E-2</c:v>
                </c:pt>
                <c:pt idx="129">
                  <c:v>8.477724568865419E-3</c:v>
                </c:pt>
                <c:pt idx="130">
                  <c:v>-8.1132848322971185E-2</c:v>
                </c:pt>
                <c:pt idx="131">
                  <c:v>0.1967391130635745</c:v>
                </c:pt>
                <c:pt idx="132">
                  <c:v>0.12261374862384677</c:v>
                </c:pt>
                <c:pt idx="133">
                  <c:v>-6.9877025702683504E-2</c:v>
                </c:pt>
                <c:pt idx="134">
                  <c:v>0.16663172842390495</c:v>
                </c:pt>
                <c:pt idx="135">
                  <c:v>1.8540619745833986E-2</c:v>
                </c:pt>
                <c:pt idx="136">
                  <c:v>5.2850394972965731E-2</c:v>
                </c:pt>
                <c:pt idx="137">
                  <c:v>-0.14289760033265964</c:v>
                </c:pt>
                <c:pt idx="138">
                  <c:v>-0.11785560063718314</c:v>
                </c:pt>
                <c:pt idx="139">
                  <c:v>4.1220185037149193E-2</c:v>
                </c:pt>
                <c:pt idx="140">
                  <c:v>0.3959615462903523</c:v>
                </c:pt>
                <c:pt idx="141">
                  <c:v>0.18631584979798088</c:v>
                </c:pt>
                <c:pt idx="142">
                  <c:v>0.14537063984919119</c:v>
                </c:pt>
                <c:pt idx="143">
                  <c:v>-0.11893387779093523</c:v>
                </c:pt>
                <c:pt idx="144">
                  <c:v>3.2707020925374586E-2</c:v>
                </c:pt>
                <c:pt idx="145">
                  <c:v>-0.20034757079225685</c:v>
                </c:pt>
                <c:pt idx="146">
                  <c:v>-7.6458041403217436E-2</c:v>
                </c:pt>
                <c:pt idx="147">
                  <c:v>7.1742657241372854E-2</c:v>
                </c:pt>
                <c:pt idx="148">
                  <c:v>-0.11741689481732642</c:v>
                </c:pt>
                <c:pt idx="149">
                  <c:v>-5.916243882430372E-2</c:v>
                </c:pt>
                <c:pt idx="150">
                  <c:v>-2.4399410195676374E-2</c:v>
                </c:pt>
                <c:pt idx="151">
                  <c:v>-5.5599535547321999E-2</c:v>
                </c:pt>
                <c:pt idx="152">
                  <c:v>8.0044550752639942E-2</c:v>
                </c:pt>
                <c:pt idx="153">
                  <c:v>0.23497514388153906</c:v>
                </c:pt>
                <c:pt idx="154">
                  <c:v>-1.4595210038548245E-2</c:v>
                </c:pt>
                <c:pt idx="155">
                  <c:v>5.2833372594857764E-2</c:v>
                </c:pt>
                <c:pt idx="156">
                  <c:v>8.051027865725402E-2</c:v>
                </c:pt>
                <c:pt idx="157">
                  <c:v>0.11851865742336809</c:v>
                </c:pt>
                <c:pt idx="158">
                  <c:v>-9.8414661019696759E-2</c:v>
                </c:pt>
                <c:pt idx="159">
                  <c:v>0.13526008828998481</c:v>
                </c:pt>
                <c:pt idx="160">
                  <c:v>-0.22236497270157685</c:v>
                </c:pt>
                <c:pt idx="161">
                  <c:v>0.13236750693414479</c:v>
                </c:pt>
                <c:pt idx="162">
                  <c:v>2.7755245334251555E-2</c:v>
                </c:pt>
                <c:pt idx="163">
                  <c:v>-0.14223101309028863</c:v>
                </c:pt>
                <c:pt idx="164">
                  <c:v>3.1603630302591945E-2</c:v>
                </c:pt>
                <c:pt idx="165">
                  <c:v>4.0375583321717201E-2</c:v>
                </c:pt>
                <c:pt idx="166">
                  <c:v>0.17166284747493865</c:v>
                </c:pt>
                <c:pt idx="167">
                  <c:v>-0.2050229565386692</c:v>
                </c:pt>
                <c:pt idx="168">
                  <c:v>4.6526757143503517E-3</c:v>
                </c:pt>
                <c:pt idx="169">
                  <c:v>6.5723348989275898E-2</c:v>
                </c:pt>
                <c:pt idx="170">
                  <c:v>5.395069328852653E-2</c:v>
                </c:pt>
                <c:pt idx="171">
                  <c:v>9.120026855169705E-2</c:v>
                </c:pt>
                <c:pt idx="172">
                  <c:v>0.27571496255020467</c:v>
                </c:pt>
                <c:pt idx="173">
                  <c:v>-8.5081872962856409E-2</c:v>
                </c:pt>
                <c:pt idx="174">
                  <c:v>-6.950389318874528E-2</c:v>
                </c:pt>
                <c:pt idx="175">
                  <c:v>-0.23885204148862904</c:v>
                </c:pt>
                <c:pt idx="176">
                  <c:v>5.6980506824587884E-2</c:v>
                </c:pt>
                <c:pt idx="177">
                  <c:v>0.16539531671175212</c:v>
                </c:pt>
                <c:pt idx="178">
                  <c:v>0.1383543011449202</c:v>
                </c:pt>
                <c:pt idx="179">
                  <c:v>0.10865170575424443</c:v>
                </c:pt>
                <c:pt idx="180">
                  <c:v>7.0052222634835459E-3</c:v>
                </c:pt>
                <c:pt idx="181">
                  <c:v>0.17965083711314822</c:v>
                </c:pt>
                <c:pt idx="182">
                  <c:v>-3.4589896338150794E-2</c:v>
                </c:pt>
                <c:pt idx="183">
                  <c:v>-2.1898414464797789E-2</c:v>
                </c:pt>
                <c:pt idx="184">
                  <c:v>0.22822051222459638</c:v>
                </c:pt>
                <c:pt idx="185">
                  <c:v>4.6968423722321795E-2</c:v>
                </c:pt>
                <c:pt idx="186">
                  <c:v>4.1817323972428433E-2</c:v>
                </c:pt>
                <c:pt idx="187">
                  <c:v>0.15506002864842561</c:v>
                </c:pt>
                <c:pt idx="188">
                  <c:v>-1.5273682558468948E-2</c:v>
                </c:pt>
                <c:pt idx="189">
                  <c:v>0.20095981871260893</c:v>
                </c:pt>
                <c:pt idx="190">
                  <c:v>-3.9411185251986502E-2</c:v>
                </c:pt>
                <c:pt idx="191">
                  <c:v>-2.839180185276291E-2</c:v>
                </c:pt>
                <c:pt idx="192">
                  <c:v>0.19141251758748723</c:v>
                </c:pt>
                <c:pt idx="193">
                  <c:v>0.11265684579626623</c:v>
                </c:pt>
                <c:pt idx="194">
                  <c:v>-0.24354377067080701</c:v>
                </c:pt>
                <c:pt idx="195">
                  <c:v>-0.25759165412481</c:v>
                </c:pt>
                <c:pt idx="196">
                  <c:v>-0.12281060778830444</c:v>
                </c:pt>
                <c:pt idx="197">
                  <c:v>0.13216008735406515</c:v>
                </c:pt>
                <c:pt idx="198">
                  <c:v>-0.22032399343813136</c:v>
                </c:pt>
                <c:pt idx="199">
                  <c:v>-9.7796203069422383E-2</c:v>
                </c:pt>
                <c:pt idx="200">
                  <c:v>-0.26584705053753677</c:v>
                </c:pt>
                <c:pt idx="201">
                  <c:v>0.18593550197236297</c:v>
                </c:pt>
                <c:pt idx="202">
                  <c:v>-3.7289167885751873E-2</c:v>
                </c:pt>
                <c:pt idx="203">
                  <c:v>-0.1039518775606485</c:v>
                </c:pt>
                <c:pt idx="204">
                  <c:v>4.2909663553155397E-2</c:v>
                </c:pt>
                <c:pt idx="205">
                  <c:v>2.6720172473047477E-2</c:v>
                </c:pt>
                <c:pt idx="206">
                  <c:v>5.2661386800513021E-2</c:v>
                </c:pt>
                <c:pt idx="207">
                  <c:v>-0.33387935058006235</c:v>
                </c:pt>
                <c:pt idx="208">
                  <c:v>-0.1237193793182465</c:v>
                </c:pt>
                <c:pt idx="209">
                  <c:v>0.12829020837532479</c:v>
                </c:pt>
                <c:pt idx="210">
                  <c:v>-0.17100790931453513</c:v>
                </c:pt>
                <c:pt idx="211">
                  <c:v>-0.14590673885565586</c:v>
                </c:pt>
                <c:pt idx="212">
                  <c:v>6.2175154521908027E-2</c:v>
                </c:pt>
                <c:pt idx="213">
                  <c:v>-1.439654362318965E-2</c:v>
                </c:pt>
                <c:pt idx="214">
                  <c:v>0.17806749356782525</c:v>
                </c:pt>
                <c:pt idx="215">
                  <c:v>-0.19577648628052469</c:v>
                </c:pt>
                <c:pt idx="216">
                  <c:v>-4.2639292008124663E-2</c:v>
                </c:pt>
                <c:pt idx="217">
                  <c:v>-1.713359121131397E-2</c:v>
                </c:pt>
                <c:pt idx="218">
                  <c:v>-0.144853047618418</c:v>
                </c:pt>
                <c:pt idx="219">
                  <c:v>-0.14998980565951037</c:v>
                </c:pt>
                <c:pt idx="220">
                  <c:v>6.9800403206682127E-2</c:v>
                </c:pt>
                <c:pt idx="221">
                  <c:v>0.14785715207813688</c:v>
                </c:pt>
                <c:pt idx="222">
                  <c:v>2.7062785267076173E-2</c:v>
                </c:pt>
                <c:pt idx="223">
                  <c:v>-0.25228546531368412</c:v>
                </c:pt>
                <c:pt idx="224">
                  <c:v>-7.9133707928132679E-2</c:v>
                </c:pt>
                <c:pt idx="225">
                  <c:v>0.29836429454158342</c:v>
                </c:pt>
                <c:pt idx="226">
                  <c:v>0.17641108051864229</c:v>
                </c:pt>
                <c:pt idx="227">
                  <c:v>0.1303101696393405</c:v>
                </c:pt>
                <c:pt idx="228">
                  <c:v>0.10298845125717992</c:v>
                </c:pt>
                <c:pt idx="229">
                  <c:v>2.7392193768559281E-2</c:v>
                </c:pt>
                <c:pt idx="230">
                  <c:v>-4.351487337175719E-3</c:v>
                </c:pt>
                <c:pt idx="231">
                  <c:v>1.1499084057984277E-2</c:v>
                </c:pt>
                <c:pt idx="232">
                  <c:v>-0.16762351552937371</c:v>
                </c:pt>
                <c:pt idx="233">
                  <c:v>-3.2323219780115764E-2</c:v>
                </c:pt>
                <c:pt idx="234">
                  <c:v>-8.3644691789370285E-2</c:v>
                </c:pt>
                <c:pt idx="235">
                  <c:v>-9.9993894238030734E-3</c:v>
                </c:pt>
                <c:pt idx="236">
                  <c:v>0.24212291305132005</c:v>
                </c:pt>
                <c:pt idx="237">
                  <c:v>4.144817007756707E-2</c:v>
                </c:pt>
                <c:pt idx="238">
                  <c:v>-3.9742606146749182E-2</c:v>
                </c:pt>
                <c:pt idx="239">
                  <c:v>4.8998810818736693E-2</c:v>
                </c:pt>
                <c:pt idx="240">
                  <c:v>0.30000768139473877</c:v>
                </c:pt>
                <c:pt idx="241">
                  <c:v>0.12164147961840133</c:v>
                </c:pt>
                <c:pt idx="242">
                  <c:v>6.831483516706971E-2</c:v>
                </c:pt>
                <c:pt idx="243">
                  <c:v>-0.15616361307875604</c:v>
                </c:pt>
                <c:pt idx="244">
                  <c:v>0.1661180799596842</c:v>
                </c:pt>
                <c:pt idx="245">
                  <c:v>-0.19258765067087946</c:v>
                </c:pt>
                <c:pt idx="246">
                  <c:v>-0.10768067686690763</c:v>
                </c:pt>
                <c:pt idx="247">
                  <c:v>5.8820238450538298E-2</c:v>
                </c:pt>
                <c:pt idx="248">
                  <c:v>-7.9675959530224993E-2</c:v>
                </c:pt>
                <c:pt idx="249">
                  <c:v>7.3029575708224215E-2</c:v>
                </c:pt>
                <c:pt idx="250">
                  <c:v>9.3479116966904918E-2</c:v>
                </c:pt>
                <c:pt idx="251">
                  <c:v>0.13222713170737244</c:v>
                </c:pt>
                <c:pt idx="252">
                  <c:v>-9.8527850768543423E-2</c:v>
                </c:pt>
                <c:pt idx="253">
                  <c:v>-2.6795408104722362E-2</c:v>
                </c:pt>
                <c:pt idx="254">
                  <c:v>0.1165032908443937</c:v>
                </c:pt>
                <c:pt idx="255">
                  <c:v>-6.8306809858142969E-5</c:v>
                </c:pt>
                <c:pt idx="256">
                  <c:v>1.2151130028699164E-2</c:v>
                </c:pt>
                <c:pt idx="257">
                  <c:v>0.22538496348612469</c:v>
                </c:pt>
                <c:pt idx="258">
                  <c:v>-9.7626506918694567E-2</c:v>
                </c:pt>
                <c:pt idx="259">
                  <c:v>-0.12591849447712278</c:v>
                </c:pt>
                <c:pt idx="260">
                  <c:v>2.4171661129717137E-3</c:v>
                </c:pt>
                <c:pt idx="261">
                  <c:v>-4.2868655838801395E-2</c:v>
                </c:pt>
                <c:pt idx="262">
                  <c:v>1.609597972147192E-2</c:v>
                </c:pt>
                <c:pt idx="263">
                  <c:v>0.16689221927192666</c:v>
                </c:pt>
                <c:pt idx="264">
                  <c:v>-6.3879096240845534E-2</c:v>
                </c:pt>
                <c:pt idx="265">
                  <c:v>-4.9879724443858464E-2</c:v>
                </c:pt>
                <c:pt idx="266">
                  <c:v>-4.2119423695699432E-2</c:v>
                </c:pt>
                <c:pt idx="267">
                  <c:v>0.18305167378124398</c:v>
                </c:pt>
                <c:pt idx="268">
                  <c:v>-9.9499441366459607E-2</c:v>
                </c:pt>
                <c:pt idx="269">
                  <c:v>-7.1864148998693089E-2</c:v>
                </c:pt>
                <c:pt idx="270">
                  <c:v>7.4791864148513021E-2</c:v>
                </c:pt>
                <c:pt idx="271">
                  <c:v>-4.9604875285898409E-2</c:v>
                </c:pt>
                <c:pt idx="272">
                  <c:v>-7.272865530398942E-2</c:v>
                </c:pt>
                <c:pt idx="273">
                  <c:v>-0.11779851444677814</c:v>
                </c:pt>
                <c:pt idx="274">
                  <c:v>-0.11511954337993036</c:v>
                </c:pt>
                <c:pt idx="275">
                  <c:v>-0.12202762786751631</c:v>
                </c:pt>
                <c:pt idx="276">
                  <c:v>-0.18211098665100067</c:v>
                </c:pt>
                <c:pt idx="277">
                  <c:v>-8.9596388597439791E-2</c:v>
                </c:pt>
                <c:pt idx="278">
                  <c:v>-0.26013249079290546</c:v>
                </c:pt>
                <c:pt idx="279">
                  <c:v>0.15203890919628105</c:v>
                </c:pt>
                <c:pt idx="280">
                  <c:v>-2.5922580108571402E-2</c:v>
                </c:pt>
                <c:pt idx="281">
                  <c:v>-4.9390091303211037E-2</c:v>
                </c:pt>
                <c:pt idx="282">
                  <c:v>-3.7077171425092814E-2</c:v>
                </c:pt>
                <c:pt idx="283">
                  <c:v>-0.1244835851427899</c:v>
                </c:pt>
                <c:pt idx="284">
                  <c:v>-0.10837267602757183</c:v>
                </c:pt>
                <c:pt idx="285">
                  <c:v>-0.12860494505896281</c:v>
                </c:pt>
                <c:pt idx="286">
                  <c:v>-0.14265167409446455</c:v>
                </c:pt>
                <c:pt idx="287">
                  <c:v>0.10666627803703221</c:v>
                </c:pt>
                <c:pt idx="288">
                  <c:v>4.6951130162402599E-2</c:v>
                </c:pt>
                <c:pt idx="289">
                  <c:v>5.4308257361743273E-2</c:v>
                </c:pt>
                <c:pt idx="290">
                  <c:v>-0.12162267495794765</c:v>
                </c:pt>
                <c:pt idx="291">
                  <c:v>-0.13344165195961732</c:v>
                </c:pt>
                <c:pt idx="292">
                  <c:v>3.9991405942005898E-2</c:v>
                </c:pt>
                <c:pt idx="293">
                  <c:v>5.9704292777500001E-2</c:v>
                </c:pt>
                <c:pt idx="294">
                  <c:v>0.15794223627417203</c:v>
                </c:pt>
                <c:pt idx="295">
                  <c:v>6.8984839631157868E-2</c:v>
                </c:pt>
                <c:pt idx="296">
                  <c:v>-0.22530812398184441</c:v>
                </c:pt>
                <c:pt idx="297">
                  <c:v>-3.1879944243772051E-2</c:v>
                </c:pt>
                <c:pt idx="298">
                  <c:v>2.6697241260098536E-2</c:v>
                </c:pt>
                <c:pt idx="299">
                  <c:v>7.0843669707090662E-2</c:v>
                </c:pt>
                <c:pt idx="300">
                  <c:v>-0.15170587291456439</c:v>
                </c:pt>
                <c:pt idx="301">
                  <c:v>-0.28923042645696917</c:v>
                </c:pt>
                <c:pt idx="302">
                  <c:v>1.575156676887346E-2</c:v>
                </c:pt>
                <c:pt idx="303">
                  <c:v>-0.15907123775540022</c:v>
                </c:pt>
                <c:pt idx="304">
                  <c:v>1.686057306948463E-2</c:v>
                </c:pt>
                <c:pt idx="305">
                  <c:v>4.0263871275487695E-2</c:v>
                </c:pt>
                <c:pt idx="306">
                  <c:v>-8.3620496738899597E-2</c:v>
                </c:pt>
                <c:pt idx="307">
                  <c:v>0.15021042924486139</c:v>
                </c:pt>
                <c:pt idx="308">
                  <c:v>8.4160318997675176E-2</c:v>
                </c:pt>
                <c:pt idx="309">
                  <c:v>0.23088373878569524</c:v>
                </c:pt>
                <c:pt idx="310">
                  <c:v>-0.15616057474568112</c:v>
                </c:pt>
                <c:pt idx="311">
                  <c:v>0.14214963171385886</c:v>
                </c:pt>
                <c:pt idx="312">
                  <c:v>0.16227953780040316</c:v>
                </c:pt>
                <c:pt idx="313">
                  <c:v>-8.003456253439456E-2</c:v>
                </c:pt>
                <c:pt idx="314">
                  <c:v>5.9864954717596675E-2</c:v>
                </c:pt>
                <c:pt idx="315">
                  <c:v>0.14918547457120912</c:v>
                </c:pt>
                <c:pt idx="316">
                  <c:v>-0.19019794115383171</c:v>
                </c:pt>
                <c:pt idx="317">
                  <c:v>-0.1486261214526623</c:v>
                </c:pt>
                <c:pt idx="318">
                  <c:v>3.843045798304523E-2</c:v>
                </c:pt>
                <c:pt idx="319">
                  <c:v>7.3197119436621882E-2</c:v>
                </c:pt>
                <c:pt idx="320">
                  <c:v>6.1882113087720292E-2</c:v>
                </c:pt>
                <c:pt idx="321">
                  <c:v>5.2633593063285744E-2</c:v>
                </c:pt>
                <c:pt idx="322">
                  <c:v>-7.3208413127768601E-2</c:v>
                </c:pt>
                <c:pt idx="323">
                  <c:v>-0.23389453609510635</c:v>
                </c:pt>
                <c:pt idx="324">
                  <c:v>2.3031984501257874E-2</c:v>
                </c:pt>
                <c:pt idx="325">
                  <c:v>-0.18838608691335956</c:v>
                </c:pt>
                <c:pt idx="326">
                  <c:v>-0.11844126729580218</c:v>
                </c:pt>
                <c:pt idx="327">
                  <c:v>-5.9221717268592933E-2</c:v>
                </c:pt>
                <c:pt idx="328">
                  <c:v>-0.2432308510600949</c:v>
                </c:pt>
                <c:pt idx="329">
                  <c:v>9.7814471676236359E-2</c:v>
                </c:pt>
                <c:pt idx="330">
                  <c:v>-1.8551701603377602E-2</c:v>
                </c:pt>
                <c:pt idx="331">
                  <c:v>-0.16531157707989497</c:v>
                </c:pt>
                <c:pt idx="332">
                  <c:v>0.16390232855724651</c:v>
                </c:pt>
                <c:pt idx="333">
                  <c:v>-9.4672431285046876E-2</c:v>
                </c:pt>
                <c:pt idx="334">
                  <c:v>2.4414253105595307E-2</c:v>
                </c:pt>
                <c:pt idx="335">
                  <c:v>-0.12218492412744109</c:v>
                </c:pt>
                <c:pt idx="336">
                  <c:v>-0.18789621737166318</c:v>
                </c:pt>
                <c:pt idx="337">
                  <c:v>-8.454525765081744E-2</c:v>
                </c:pt>
                <c:pt idx="338">
                  <c:v>0.23700966652056721</c:v>
                </c:pt>
                <c:pt idx="339">
                  <c:v>6.228846002570787E-2</c:v>
                </c:pt>
                <c:pt idx="340">
                  <c:v>-0.13891342121480843</c:v>
                </c:pt>
                <c:pt idx="341">
                  <c:v>-8.2066723751197834E-2</c:v>
                </c:pt>
                <c:pt idx="342">
                  <c:v>0.12705579691940461</c:v>
                </c:pt>
                <c:pt idx="343">
                  <c:v>1.5793366392629515E-2</c:v>
                </c:pt>
                <c:pt idx="344">
                  <c:v>0.17423364960373355</c:v>
                </c:pt>
                <c:pt idx="345">
                  <c:v>4.3054990727631193E-2</c:v>
                </c:pt>
                <c:pt idx="346">
                  <c:v>-0.1052709862498924</c:v>
                </c:pt>
                <c:pt idx="347">
                  <c:v>-0.27452499213642145</c:v>
                </c:pt>
                <c:pt idx="348">
                  <c:v>0.12976672774241749</c:v>
                </c:pt>
                <c:pt idx="349">
                  <c:v>2.3279972241679658E-2</c:v>
                </c:pt>
                <c:pt idx="350">
                  <c:v>-0.13932763136973847</c:v>
                </c:pt>
                <c:pt idx="351">
                  <c:v>-3.3407716380964736E-2</c:v>
                </c:pt>
                <c:pt idx="352">
                  <c:v>0.17775771066773327</c:v>
                </c:pt>
                <c:pt idx="353">
                  <c:v>3.7807874729417712E-2</c:v>
                </c:pt>
                <c:pt idx="354">
                  <c:v>-5.0229908475198926E-2</c:v>
                </c:pt>
                <c:pt idx="355">
                  <c:v>4.141513484560555E-2</c:v>
                </c:pt>
                <c:pt idx="356">
                  <c:v>6.5227117672538526E-2</c:v>
                </c:pt>
                <c:pt idx="357">
                  <c:v>-7.1620979219502168E-2</c:v>
                </c:pt>
                <c:pt idx="358">
                  <c:v>-7.2927528286644616E-2</c:v>
                </c:pt>
                <c:pt idx="359">
                  <c:v>-1.3283160539662831E-2</c:v>
                </c:pt>
                <c:pt idx="360">
                  <c:v>7.1524574358221571E-2</c:v>
                </c:pt>
                <c:pt idx="361">
                  <c:v>0.16868620385177113</c:v>
                </c:pt>
                <c:pt idx="362">
                  <c:v>-1.7517351259749958E-2</c:v>
                </c:pt>
                <c:pt idx="363">
                  <c:v>-0.11014885323646073</c:v>
                </c:pt>
                <c:pt idx="364">
                  <c:v>-3.0573566803515639E-2</c:v>
                </c:pt>
                <c:pt idx="365">
                  <c:v>-7.8614926961147802E-2</c:v>
                </c:pt>
                <c:pt idx="366">
                  <c:v>-1.8706432573784681E-2</c:v>
                </c:pt>
                <c:pt idx="367">
                  <c:v>0.32576386130363222</c:v>
                </c:pt>
                <c:pt idx="368">
                  <c:v>4.6049686891331376E-2</c:v>
                </c:pt>
                <c:pt idx="369">
                  <c:v>-2.2530579584931765E-2</c:v>
                </c:pt>
                <c:pt idx="370">
                  <c:v>-1.3023403390022281E-3</c:v>
                </c:pt>
                <c:pt idx="371">
                  <c:v>4.9588193816850534E-2</c:v>
                </c:pt>
                <c:pt idx="372">
                  <c:v>-0.17382148506422546</c:v>
                </c:pt>
                <c:pt idx="373">
                  <c:v>3.7823781157604763E-2</c:v>
                </c:pt>
                <c:pt idx="374">
                  <c:v>-9.1724815109526681E-2</c:v>
                </c:pt>
                <c:pt idx="375">
                  <c:v>-0.15370778235845428</c:v>
                </c:pt>
                <c:pt idx="376">
                  <c:v>0.24315709986807477</c:v>
                </c:pt>
                <c:pt idx="377">
                  <c:v>0.22338202687316766</c:v>
                </c:pt>
                <c:pt idx="378">
                  <c:v>1.8518339271854423E-2</c:v>
                </c:pt>
                <c:pt idx="379">
                  <c:v>-3.622386065498695E-2</c:v>
                </c:pt>
                <c:pt idx="380">
                  <c:v>-2.1359193923932374E-2</c:v>
                </c:pt>
                <c:pt idx="381">
                  <c:v>1.9653433439744461E-2</c:v>
                </c:pt>
                <c:pt idx="382">
                  <c:v>-8.1121593814733828E-2</c:v>
                </c:pt>
                <c:pt idx="383">
                  <c:v>1.1525724847444963E-2</c:v>
                </c:pt>
                <c:pt idx="384">
                  <c:v>9.0356724908709829E-2</c:v>
                </c:pt>
                <c:pt idx="385">
                  <c:v>0.16719112369276967</c:v>
                </c:pt>
                <c:pt idx="386">
                  <c:v>0.24900859954589016</c:v>
                </c:pt>
                <c:pt idx="387">
                  <c:v>2.0262764495202923E-2</c:v>
                </c:pt>
                <c:pt idx="388">
                  <c:v>0.12698045244933365</c:v>
                </c:pt>
                <c:pt idx="389">
                  <c:v>0.32411059750322746</c:v>
                </c:pt>
                <c:pt idx="390">
                  <c:v>0.13512347581165418</c:v>
                </c:pt>
                <c:pt idx="391">
                  <c:v>4.0287069499510331E-2</c:v>
                </c:pt>
                <c:pt idx="392">
                  <c:v>0.14188420602813601</c:v>
                </c:pt>
                <c:pt idx="393">
                  <c:v>-0.15006342768444103</c:v>
                </c:pt>
                <c:pt idx="394">
                  <c:v>-0.10405310859700823</c:v>
                </c:pt>
                <c:pt idx="395">
                  <c:v>-0.15471281244664059</c:v>
                </c:pt>
                <c:pt idx="396">
                  <c:v>4.8568808679489983E-2</c:v>
                </c:pt>
                <c:pt idx="397">
                  <c:v>-9.7393095096985682E-2</c:v>
                </c:pt>
                <c:pt idx="398">
                  <c:v>2.7658584842542133E-2</c:v>
                </c:pt>
                <c:pt idx="399">
                  <c:v>7.2616747845774654E-2</c:v>
                </c:pt>
                <c:pt idx="400">
                  <c:v>-1.8716149228979795E-2</c:v>
                </c:pt>
                <c:pt idx="401">
                  <c:v>8.6021400618188082E-3</c:v>
                </c:pt>
                <c:pt idx="402">
                  <c:v>-0.15603396846957551</c:v>
                </c:pt>
                <c:pt idx="403">
                  <c:v>0.13894745349481052</c:v>
                </c:pt>
                <c:pt idx="404">
                  <c:v>6.4039710229506497E-2</c:v>
                </c:pt>
                <c:pt idx="405">
                  <c:v>-0.16911850607935808</c:v>
                </c:pt>
                <c:pt idx="406">
                  <c:v>-0.17487233090195886</c:v>
                </c:pt>
                <c:pt idx="407">
                  <c:v>-0.25240626934026444</c:v>
                </c:pt>
                <c:pt idx="408">
                  <c:v>-0.10432741226428544</c:v>
                </c:pt>
                <c:pt idx="409">
                  <c:v>0.17413403156754281</c:v>
                </c:pt>
                <c:pt idx="410">
                  <c:v>-3.5018523482712283E-2</c:v>
                </c:pt>
                <c:pt idx="411">
                  <c:v>-0.20348079681854347</c:v>
                </c:pt>
                <c:pt idx="412">
                  <c:v>6.1537054497202703E-3</c:v>
                </c:pt>
                <c:pt idx="413">
                  <c:v>8.6844468174013478E-2</c:v>
                </c:pt>
                <c:pt idx="414">
                  <c:v>-0.17147487678257622</c:v>
                </c:pt>
                <c:pt idx="415">
                  <c:v>-2.5947331449742705E-2</c:v>
                </c:pt>
                <c:pt idx="416">
                  <c:v>0.1379310548815722</c:v>
                </c:pt>
                <c:pt idx="417">
                  <c:v>-8.4151576946191575E-2</c:v>
                </c:pt>
                <c:pt idx="418">
                  <c:v>0.1356263285089554</c:v>
                </c:pt>
                <c:pt idx="419">
                  <c:v>-0.1018379149819495</c:v>
                </c:pt>
                <c:pt idx="420">
                  <c:v>-0.12892884150052275</c:v>
                </c:pt>
                <c:pt idx="421">
                  <c:v>-6.6074734562389104E-2</c:v>
                </c:pt>
                <c:pt idx="422">
                  <c:v>0.11679391458331789</c:v>
                </c:pt>
                <c:pt idx="423">
                  <c:v>-0.1010827216342971</c:v>
                </c:pt>
                <c:pt idx="424">
                  <c:v>9.5185718110405659E-2</c:v>
                </c:pt>
                <c:pt idx="425">
                  <c:v>3.6277150180350048E-2</c:v>
                </c:pt>
                <c:pt idx="426">
                  <c:v>0.11302665379861576</c:v>
                </c:pt>
                <c:pt idx="427">
                  <c:v>0.13218880151539647</c:v>
                </c:pt>
                <c:pt idx="428">
                  <c:v>0.12709076276823872</c:v>
                </c:pt>
                <c:pt idx="429">
                  <c:v>0.20585181396994123</c:v>
                </c:pt>
                <c:pt idx="430">
                  <c:v>0.3445975116656399</c:v>
                </c:pt>
                <c:pt idx="431">
                  <c:v>4.1238617751462314E-2</c:v>
                </c:pt>
                <c:pt idx="432">
                  <c:v>0.26472706249506661</c:v>
                </c:pt>
                <c:pt idx="433">
                  <c:v>0.25873473358065358</c:v>
                </c:pt>
                <c:pt idx="434">
                  <c:v>-3.7596350931078604E-2</c:v>
                </c:pt>
                <c:pt idx="435">
                  <c:v>-0.1380953445598303</c:v>
                </c:pt>
                <c:pt idx="436">
                  <c:v>0.11472905598831407</c:v>
                </c:pt>
                <c:pt idx="437">
                  <c:v>5.2693139187164562E-2</c:v>
                </c:pt>
                <c:pt idx="438">
                  <c:v>0.31580466166834231</c:v>
                </c:pt>
                <c:pt idx="439">
                  <c:v>0.26942240979884513</c:v>
                </c:pt>
                <c:pt idx="440">
                  <c:v>0.16442655721110011</c:v>
                </c:pt>
                <c:pt idx="441">
                  <c:v>-0.26235121765204195</c:v>
                </c:pt>
                <c:pt idx="442">
                  <c:v>-0.11620177137644117</c:v>
                </c:pt>
                <c:pt idx="443">
                  <c:v>-1.3653822880868915E-2</c:v>
                </c:pt>
                <c:pt idx="444">
                  <c:v>0.12002425593930255</c:v>
                </c:pt>
                <c:pt idx="445">
                  <c:v>-0.27510202044935106</c:v>
                </c:pt>
                <c:pt idx="446">
                  <c:v>-1.0694330998542334E-2</c:v>
                </c:pt>
                <c:pt idx="447">
                  <c:v>-3.1477990663888455E-2</c:v>
                </c:pt>
                <c:pt idx="448">
                  <c:v>0.10146708096804247</c:v>
                </c:pt>
                <c:pt idx="449">
                  <c:v>-9.7648264705354038E-2</c:v>
                </c:pt>
                <c:pt idx="450">
                  <c:v>-1.6301247192442858E-2</c:v>
                </c:pt>
                <c:pt idx="451">
                  <c:v>-8.4306325721063224E-2</c:v>
                </c:pt>
                <c:pt idx="452">
                  <c:v>-0.1186754709810991</c:v>
                </c:pt>
                <c:pt idx="453">
                  <c:v>-0.11931519763409426</c:v>
                </c:pt>
                <c:pt idx="454">
                  <c:v>7.4439268490431587E-2</c:v>
                </c:pt>
                <c:pt idx="455">
                  <c:v>-0.1689114792631079</c:v>
                </c:pt>
                <c:pt idx="456">
                  <c:v>-0.11975563544389178</c:v>
                </c:pt>
                <c:pt idx="457">
                  <c:v>-5.3750591835353134E-3</c:v>
                </c:pt>
                <c:pt idx="458">
                  <c:v>0.1443964170224028</c:v>
                </c:pt>
                <c:pt idx="459">
                  <c:v>-1.535276494212745E-2</c:v>
                </c:pt>
                <c:pt idx="460">
                  <c:v>3.4110297793130684E-3</c:v>
                </c:pt>
                <c:pt idx="461">
                  <c:v>-0.10836170970339154</c:v>
                </c:pt>
                <c:pt idx="462">
                  <c:v>0.20715131488820315</c:v>
                </c:pt>
                <c:pt idx="463">
                  <c:v>1.4975530149789584E-2</c:v>
                </c:pt>
                <c:pt idx="464">
                  <c:v>2.4964051804603926E-2</c:v>
                </c:pt>
                <c:pt idx="465">
                  <c:v>0.2552466945660905</c:v>
                </c:pt>
                <c:pt idx="466">
                  <c:v>0.26116756697681431</c:v>
                </c:pt>
                <c:pt idx="467">
                  <c:v>0.2167572856634985</c:v>
                </c:pt>
                <c:pt idx="468">
                  <c:v>0.1154707143278042</c:v>
                </c:pt>
                <c:pt idx="469">
                  <c:v>-9.488056488158314E-2</c:v>
                </c:pt>
                <c:pt idx="470">
                  <c:v>3.6619178907360883E-2</c:v>
                </c:pt>
                <c:pt idx="471">
                  <c:v>0.14094827586066661</c:v>
                </c:pt>
                <c:pt idx="472">
                  <c:v>5.7472425571817531E-2</c:v>
                </c:pt>
                <c:pt idx="473">
                  <c:v>3.9190625012140323E-2</c:v>
                </c:pt>
                <c:pt idx="474">
                  <c:v>7.5106606453752001E-2</c:v>
                </c:pt>
                <c:pt idx="475">
                  <c:v>-8.714630601881268E-2</c:v>
                </c:pt>
                <c:pt idx="476">
                  <c:v>-0.11062289852748997</c:v>
                </c:pt>
                <c:pt idx="477">
                  <c:v>-4.3719880539231148E-2</c:v>
                </c:pt>
                <c:pt idx="478">
                  <c:v>-0.10059965293265627</c:v>
                </c:pt>
                <c:pt idx="479">
                  <c:v>8.0677247729731505E-2</c:v>
                </c:pt>
                <c:pt idx="480">
                  <c:v>0.1442374587611166</c:v>
                </c:pt>
                <c:pt idx="481">
                  <c:v>0.23375150418584845</c:v>
                </c:pt>
                <c:pt idx="482">
                  <c:v>-0.19927873774891403</c:v>
                </c:pt>
                <c:pt idx="483">
                  <c:v>7.3752515021185516E-2</c:v>
                </c:pt>
                <c:pt idx="484">
                  <c:v>-0.12594752775183338</c:v>
                </c:pt>
                <c:pt idx="485">
                  <c:v>-8.0766544291704712E-2</c:v>
                </c:pt>
                <c:pt idx="486">
                  <c:v>-5.6442546505189206E-2</c:v>
                </c:pt>
                <c:pt idx="487">
                  <c:v>-6.9155581068636174E-2</c:v>
                </c:pt>
                <c:pt idx="488">
                  <c:v>7.1225591689137779E-2</c:v>
                </c:pt>
                <c:pt idx="489">
                  <c:v>-8.1548778356739682E-2</c:v>
                </c:pt>
                <c:pt idx="490">
                  <c:v>3.855492381422021E-2</c:v>
                </c:pt>
                <c:pt idx="491">
                  <c:v>-8.0376317086237492E-2</c:v>
                </c:pt>
                <c:pt idx="492">
                  <c:v>-7.8938904778008023E-2</c:v>
                </c:pt>
                <c:pt idx="493">
                  <c:v>-5.9071106602637258E-2</c:v>
                </c:pt>
                <c:pt idx="494">
                  <c:v>-0.26188363858212416</c:v>
                </c:pt>
                <c:pt idx="495">
                  <c:v>1.216311419289795E-4</c:v>
                </c:pt>
                <c:pt idx="496">
                  <c:v>9.2657989682153108E-2</c:v>
                </c:pt>
                <c:pt idx="497">
                  <c:v>0.15653158040259996</c:v>
                </c:pt>
                <c:pt idx="498">
                  <c:v>-7.7258658271399661E-2</c:v>
                </c:pt>
                <c:pt idx="499">
                  <c:v>-0.25404804613471299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40-4964-A5F6-A7BEAEB99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686712"/>
        <c:axId val="1036691832"/>
      </c:scatterChart>
      <c:valAx>
        <c:axId val="103668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Carne (grs.)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691832"/>
        <c:crosses val="autoZero"/>
        <c:crossBetween val="midCat"/>
      </c:valAx>
      <c:valAx>
        <c:axId val="1036691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686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Carne (grs.)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Salsa (grs.)</c:v>
          </c:tx>
          <c:spPr>
            <a:ln w="19050">
              <a:noFill/>
            </a:ln>
          </c:spPr>
          <c:xVal>
            <c:numRef>
              <c:f>'Carne Vs Salsa'!$B$2:$B$501</c:f>
              <c:numCache>
                <c:formatCode>General</c:formatCode>
                <c:ptCount val="500"/>
                <c:pt idx="0">
                  <c:v>91.871200000000002</c:v>
                </c:pt>
                <c:pt idx="1">
                  <c:v>89.172300000000007</c:v>
                </c:pt>
                <c:pt idx="2">
                  <c:v>88.249600000000001</c:v>
                </c:pt>
                <c:pt idx="3">
                  <c:v>86.834500000000006</c:v>
                </c:pt>
                <c:pt idx="4">
                  <c:v>88.824100000000001</c:v>
                </c:pt>
                <c:pt idx="5">
                  <c:v>88.153899999999993</c:v>
                </c:pt>
                <c:pt idx="6">
                  <c:v>87.173100000000005</c:v>
                </c:pt>
                <c:pt idx="7">
                  <c:v>87.563800000000001</c:v>
                </c:pt>
                <c:pt idx="8">
                  <c:v>91.263599999999997</c:v>
                </c:pt>
                <c:pt idx="9">
                  <c:v>93.414299999999997</c:v>
                </c:pt>
                <c:pt idx="10">
                  <c:v>89.321600000000004</c:v>
                </c:pt>
                <c:pt idx="11">
                  <c:v>90.291600000000003</c:v>
                </c:pt>
                <c:pt idx="12">
                  <c:v>90.680199999999999</c:v>
                </c:pt>
                <c:pt idx="13">
                  <c:v>91.128100000000003</c:v>
                </c:pt>
                <c:pt idx="14">
                  <c:v>93.132999999999996</c:v>
                </c:pt>
                <c:pt idx="15">
                  <c:v>90.539699999999996</c:v>
                </c:pt>
                <c:pt idx="16">
                  <c:v>91.326099999999997</c:v>
                </c:pt>
                <c:pt idx="17">
                  <c:v>88.718100000000007</c:v>
                </c:pt>
                <c:pt idx="18">
                  <c:v>90.337699999999998</c:v>
                </c:pt>
                <c:pt idx="19">
                  <c:v>91.582800000000006</c:v>
                </c:pt>
                <c:pt idx="20">
                  <c:v>90.426900000000003</c:v>
                </c:pt>
                <c:pt idx="21">
                  <c:v>91.813999999999993</c:v>
                </c:pt>
                <c:pt idx="22">
                  <c:v>89.264099999999999</c:v>
                </c:pt>
                <c:pt idx="23">
                  <c:v>88.194000000000003</c:v>
                </c:pt>
                <c:pt idx="24">
                  <c:v>91.368899999999996</c:v>
                </c:pt>
                <c:pt idx="25">
                  <c:v>91.368499999999997</c:v>
                </c:pt>
                <c:pt idx="26">
                  <c:v>90.821100000000001</c:v>
                </c:pt>
                <c:pt idx="27">
                  <c:v>88.140900000000002</c:v>
                </c:pt>
                <c:pt idx="28">
                  <c:v>88.528999999999996</c:v>
                </c:pt>
                <c:pt idx="29">
                  <c:v>89.993700000000004</c:v>
                </c:pt>
                <c:pt idx="30">
                  <c:v>89.031099999999995</c:v>
                </c:pt>
                <c:pt idx="31">
                  <c:v>89.300200000000004</c:v>
                </c:pt>
                <c:pt idx="32">
                  <c:v>93.863699999999994</c:v>
                </c:pt>
                <c:pt idx="33">
                  <c:v>85.722499999999997</c:v>
                </c:pt>
                <c:pt idx="34">
                  <c:v>89.982100000000003</c:v>
                </c:pt>
                <c:pt idx="35">
                  <c:v>87.852000000000004</c:v>
                </c:pt>
                <c:pt idx="36">
                  <c:v>90.257400000000004</c:v>
                </c:pt>
                <c:pt idx="37">
                  <c:v>91.616399999999999</c:v>
                </c:pt>
                <c:pt idx="38">
                  <c:v>93.174999999999997</c:v>
                </c:pt>
                <c:pt idx="39">
                  <c:v>91.917199999999994</c:v>
                </c:pt>
                <c:pt idx="40">
                  <c:v>88.857500000000002</c:v>
                </c:pt>
                <c:pt idx="41">
                  <c:v>89.645600000000002</c:v>
                </c:pt>
                <c:pt idx="42">
                  <c:v>92.645300000000006</c:v>
                </c:pt>
                <c:pt idx="43">
                  <c:v>92.637100000000004</c:v>
                </c:pt>
                <c:pt idx="44">
                  <c:v>90.536900000000003</c:v>
                </c:pt>
                <c:pt idx="45">
                  <c:v>95.314300000000003</c:v>
                </c:pt>
                <c:pt idx="46">
                  <c:v>91.114000000000004</c:v>
                </c:pt>
                <c:pt idx="47">
                  <c:v>87.395300000000006</c:v>
                </c:pt>
                <c:pt idx="48">
                  <c:v>91.543499999999995</c:v>
                </c:pt>
                <c:pt idx="49">
                  <c:v>87.858500000000006</c:v>
                </c:pt>
                <c:pt idx="50">
                  <c:v>87.666600000000003</c:v>
                </c:pt>
                <c:pt idx="51">
                  <c:v>91.815200000000004</c:v>
                </c:pt>
                <c:pt idx="52">
                  <c:v>89.532499999999999</c:v>
                </c:pt>
                <c:pt idx="53">
                  <c:v>87.612399999999994</c:v>
                </c:pt>
                <c:pt idx="54">
                  <c:v>88.527799999999999</c:v>
                </c:pt>
                <c:pt idx="55">
                  <c:v>90.382800000000003</c:v>
                </c:pt>
                <c:pt idx="56">
                  <c:v>91.200299999999999</c:v>
                </c:pt>
                <c:pt idx="57">
                  <c:v>91.469399999999993</c:v>
                </c:pt>
                <c:pt idx="58">
                  <c:v>90.915199999999999</c:v>
                </c:pt>
                <c:pt idx="59">
                  <c:v>89.272999999999996</c:v>
                </c:pt>
                <c:pt idx="60">
                  <c:v>91.684200000000004</c:v>
                </c:pt>
                <c:pt idx="61">
                  <c:v>91.0672</c:v>
                </c:pt>
                <c:pt idx="62">
                  <c:v>92.847200000000001</c:v>
                </c:pt>
                <c:pt idx="63">
                  <c:v>87.337699999999998</c:v>
                </c:pt>
                <c:pt idx="64">
                  <c:v>92.1554</c:v>
                </c:pt>
                <c:pt idx="65">
                  <c:v>91.261399999999995</c:v>
                </c:pt>
                <c:pt idx="66">
                  <c:v>90.533600000000007</c:v>
                </c:pt>
                <c:pt idx="67">
                  <c:v>88.274299999999997</c:v>
                </c:pt>
                <c:pt idx="68">
                  <c:v>86.148799999999994</c:v>
                </c:pt>
                <c:pt idx="69">
                  <c:v>90.141199999999998</c:v>
                </c:pt>
                <c:pt idx="70">
                  <c:v>89.985399999999998</c:v>
                </c:pt>
                <c:pt idx="71">
                  <c:v>91.007499999999993</c:v>
                </c:pt>
                <c:pt idx="72">
                  <c:v>88.626800000000003</c:v>
                </c:pt>
                <c:pt idx="73">
                  <c:v>88.450199999999995</c:v>
                </c:pt>
                <c:pt idx="74">
                  <c:v>85.989500000000007</c:v>
                </c:pt>
                <c:pt idx="75">
                  <c:v>89.397900000000007</c:v>
                </c:pt>
                <c:pt idx="76">
                  <c:v>92.5732</c:v>
                </c:pt>
                <c:pt idx="77">
                  <c:v>88.885400000000004</c:v>
                </c:pt>
                <c:pt idx="78">
                  <c:v>87.355999999999995</c:v>
                </c:pt>
                <c:pt idx="79">
                  <c:v>86.967399999999998</c:v>
                </c:pt>
                <c:pt idx="80">
                  <c:v>93.523600000000002</c:v>
                </c:pt>
                <c:pt idx="81">
                  <c:v>90.194100000000006</c:v>
                </c:pt>
                <c:pt idx="82">
                  <c:v>91.073999999999998</c:v>
                </c:pt>
                <c:pt idx="83">
                  <c:v>91.731899999999996</c:v>
                </c:pt>
                <c:pt idx="84">
                  <c:v>90.726600000000005</c:v>
                </c:pt>
                <c:pt idx="85">
                  <c:v>88.823999999999998</c:v>
                </c:pt>
                <c:pt idx="86">
                  <c:v>90.8369</c:v>
                </c:pt>
                <c:pt idx="87">
                  <c:v>88.440299999999993</c:v>
                </c:pt>
                <c:pt idx="88">
                  <c:v>86.655199999999994</c:v>
                </c:pt>
                <c:pt idx="89">
                  <c:v>90.209699999999998</c:v>
                </c:pt>
                <c:pt idx="90">
                  <c:v>89.847899999999996</c:v>
                </c:pt>
                <c:pt idx="91">
                  <c:v>89.714299999999994</c:v>
                </c:pt>
                <c:pt idx="92">
                  <c:v>92.849800000000002</c:v>
                </c:pt>
                <c:pt idx="93">
                  <c:v>88.654600000000002</c:v>
                </c:pt>
                <c:pt idx="94">
                  <c:v>89.8934</c:v>
                </c:pt>
                <c:pt idx="95">
                  <c:v>90.960700000000003</c:v>
                </c:pt>
                <c:pt idx="96">
                  <c:v>91.251400000000004</c:v>
                </c:pt>
                <c:pt idx="97">
                  <c:v>88.732299999999995</c:v>
                </c:pt>
                <c:pt idx="98">
                  <c:v>91.878399999999999</c:v>
                </c:pt>
                <c:pt idx="99">
                  <c:v>88.361500000000007</c:v>
                </c:pt>
                <c:pt idx="100">
                  <c:v>90.516400000000004</c:v>
                </c:pt>
                <c:pt idx="101">
                  <c:v>90.039599999999993</c:v>
                </c:pt>
                <c:pt idx="102">
                  <c:v>83.648300000000006</c:v>
                </c:pt>
                <c:pt idx="103">
                  <c:v>93.378900000000002</c:v>
                </c:pt>
                <c:pt idx="104">
                  <c:v>89.253799999999998</c:v>
                </c:pt>
                <c:pt idx="105">
                  <c:v>90.528300000000002</c:v>
                </c:pt>
                <c:pt idx="106">
                  <c:v>86.408799999999999</c:v>
                </c:pt>
                <c:pt idx="107">
                  <c:v>87.184600000000003</c:v>
                </c:pt>
                <c:pt idx="108">
                  <c:v>89.703999999999994</c:v>
                </c:pt>
                <c:pt idx="109">
                  <c:v>87.590299999999999</c:v>
                </c:pt>
                <c:pt idx="110">
                  <c:v>90.130200000000002</c:v>
                </c:pt>
                <c:pt idx="111">
                  <c:v>92.625699999999995</c:v>
                </c:pt>
                <c:pt idx="112">
                  <c:v>91.861500000000007</c:v>
                </c:pt>
                <c:pt idx="113">
                  <c:v>86.933599999999998</c:v>
                </c:pt>
                <c:pt idx="114">
                  <c:v>90.240600000000001</c:v>
                </c:pt>
                <c:pt idx="115">
                  <c:v>89.910799999999995</c:v>
                </c:pt>
                <c:pt idx="116">
                  <c:v>90.395899999999997</c:v>
                </c:pt>
                <c:pt idx="117">
                  <c:v>90.5458</c:v>
                </c:pt>
                <c:pt idx="118">
                  <c:v>86.746200000000002</c:v>
                </c:pt>
                <c:pt idx="119">
                  <c:v>91.859300000000005</c:v>
                </c:pt>
                <c:pt idx="120">
                  <c:v>88.081400000000002</c:v>
                </c:pt>
                <c:pt idx="121">
                  <c:v>90.731999999999999</c:v>
                </c:pt>
                <c:pt idx="122">
                  <c:v>95.236099999999993</c:v>
                </c:pt>
                <c:pt idx="123">
                  <c:v>88.41</c:v>
                </c:pt>
                <c:pt idx="124">
                  <c:v>88.896500000000003</c:v>
                </c:pt>
                <c:pt idx="125">
                  <c:v>94.122299999999996</c:v>
                </c:pt>
                <c:pt idx="126">
                  <c:v>90.894199999999998</c:v>
                </c:pt>
                <c:pt idx="127">
                  <c:v>86.952200000000005</c:v>
                </c:pt>
                <c:pt idx="128">
                  <c:v>91.010800000000003</c:v>
                </c:pt>
                <c:pt idx="129">
                  <c:v>93.063299999999998</c:v>
                </c:pt>
                <c:pt idx="130">
                  <c:v>91.323499999999996</c:v>
                </c:pt>
                <c:pt idx="131">
                  <c:v>91.805999999999997</c:v>
                </c:pt>
                <c:pt idx="132">
                  <c:v>88.665700000000001</c:v>
                </c:pt>
                <c:pt idx="133">
                  <c:v>88.722999999999999</c:v>
                </c:pt>
                <c:pt idx="134">
                  <c:v>91.984399999999994</c:v>
                </c:pt>
                <c:pt idx="135">
                  <c:v>88.963099999999997</c:v>
                </c:pt>
                <c:pt idx="136">
                  <c:v>91.792500000000004</c:v>
                </c:pt>
                <c:pt idx="137">
                  <c:v>91.516300000000001</c:v>
                </c:pt>
                <c:pt idx="138">
                  <c:v>89.318799999999996</c:v>
                </c:pt>
                <c:pt idx="139">
                  <c:v>93.322900000000004</c:v>
                </c:pt>
                <c:pt idx="140">
                  <c:v>95.798599999999993</c:v>
                </c:pt>
                <c:pt idx="141">
                  <c:v>91.063400000000001</c:v>
                </c:pt>
                <c:pt idx="142">
                  <c:v>88.888000000000005</c:v>
                </c:pt>
                <c:pt idx="143">
                  <c:v>91.140100000000004</c:v>
                </c:pt>
                <c:pt idx="144">
                  <c:v>88.280199999999994</c:v>
                </c:pt>
                <c:pt idx="145">
                  <c:v>89.266999999999996</c:v>
                </c:pt>
                <c:pt idx="146">
                  <c:v>90.030199999999994</c:v>
                </c:pt>
                <c:pt idx="147">
                  <c:v>92.891999999999996</c:v>
                </c:pt>
                <c:pt idx="148">
                  <c:v>91.417599999999993</c:v>
                </c:pt>
                <c:pt idx="149">
                  <c:v>92.877799999999993</c:v>
                </c:pt>
                <c:pt idx="150">
                  <c:v>92.258499999999998</c:v>
                </c:pt>
                <c:pt idx="151">
                  <c:v>90.090400000000002</c:v>
                </c:pt>
                <c:pt idx="152">
                  <c:v>90.892200000000003</c:v>
                </c:pt>
                <c:pt idx="153">
                  <c:v>92.208200000000005</c:v>
                </c:pt>
                <c:pt idx="154">
                  <c:v>87.809899999999999</c:v>
                </c:pt>
                <c:pt idx="155">
                  <c:v>89.572999999999993</c:v>
                </c:pt>
                <c:pt idx="156">
                  <c:v>88.496300000000005</c:v>
                </c:pt>
                <c:pt idx="157">
                  <c:v>90.921499999999995</c:v>
                </c:pt>
                <c:pt idx="158">
                  <c:v>91.976799999999997</c:v>
                </c:pt>
                <c:pt idx="159">
                  <c:v>91.346400000000003</c:v>
                </c:pt>
                <c:pt idx="160">
                  <c:v>89.609399999999994</c:v>
                </c:pt>
                <c:pt idx="161">
                  <c:v>92.234800000000007</c:v>
                </c:pt>
                <c:pt idx="162">
                  <c:v>89.391800000000003</c:v>
                </c:pt>
                <c:pt idx="163">
                  <c:v>91.730099999999993</c:v>
                </c:pt>
                <c:pt idx="164">
                  <c:v>90.6</c:v>
                </c:pt>
                <c:pt idx="165">
                  <c:v>90.467100000000002</c:v>
                </c:pt>
                <c:pt idx="166">
                  <c:v>90.390600000000006</c:v>
                </c:pt>
                <c:pt idx="167">
                  <c:v>89.340100000000007</c:v>
                </c:pt>
                <c:pt idx="168">
                  <c:v>89.589699999999993</c:v>
                </c:pt>
                <c:pt idx="169">
                  <c:v>91.302700000000002</c:v>
                </c:pt>
                <c:pt idx="170">
                  <c:v>91.623199999999997</c:v>
                </c:pt>
                <c:pt idx="171">
                  <c:v>92.414000000000001</c:v>
                </c:pt>
                <c:pt idx="172">
                  <c:v>93.930199999999999</c:v>
                </c:pt>
                <c:pt idx="173">
                  <c:v>90.515199999999993</c:v>
                </c:pt>
                <c:pt idx="174">
                  <c:v>86.422300000000007</c:v>
                </c:pt>
                <c:pt idx="175">
                  <c:v>88.757099999999994</c:v>
                </c:pt>
                <c:pt idx="176">
                  <c:v>91.772599999999997</c:v>
                </c:pt>
                <c:pt idx="177">
                  <c:v>90.219499999999996</c:v>
                </c:pt>
                <c:pt idx="178">
                  <c:v>91.177999999999997</c:v>
                </c:pt>
                <c:pt idx="179">
                  <c:v>91.273200000000003</c:v>
                </c:pt>
                <c:pt idx="180">
                  <c:v>89.726699999999994</c:v>
                </c:pt>
                <c:pt idx="181">
                  <c:v>90.489000000000004</c:v>
                </c:pt>
                <c:pt idx="182">
                  <c:v>88.652600000000007</c:v>
                </c:pt>
                <c:pt idx="183">
                  <c:v>90.677700000000002</c:v>
                </c:pt>
                <c:pt idx="184">
                  <c:v>92.647800000000004</c:v>
                </c:pt>
                <c:pt idx="185">
                  <c:v>87.118700000000004</c:v>
                </c:pt>
                <c:pt idx="186">
                  <c:v>90.729600000000005</c:v>
                </c:pt>
                <c:pt idx="187">
                  <c:v>89.828199999999995</c:v>
                </c:pt>
                <c:pt idx="188">
                  <c:v>90.56</c:v>
                </c:pt>
                <c:pt idx="189">
                  <c:v>91.358599999999996</c:v>
                </c:pt>
                <c:pt idx="190">
                  <c:v>91.975300000000004</c:v>
                </c:pt>
                <c:pt idx="191">
                  <c:v>92.040300000000002</c:v>
                </c:pt>
                <c:pt idx="192">
                  <c:v>90.628100000000003</c:v>
                </c:pt>
                <c:pt idx="193">
                  <c:v>88.785200000000003</c:v>
                </c:pt>
                <c:pt idx="194">
                  <c:v>88.501499999999993</c:v>
                </c:pt>
                <c:pt idx="195">
                  <c:v>88.205399999999997</c:v>
                </c:pt>
                <c:pt idx="196">
                  <c:v>89.270899999999997</c:v>
                </c:pt>
                <c:pt idx="197">
                  <c:v>93.787300000000002</c:v>
                </c:pt>
                <c:pt idx="198">
                  <c:v>86.100399999999993</c:v>
                </c:pt>
                <c:pt idx="199">
                  <c:v>89.828299999999999</c:v>
                </c:pt>
                <c:pt idx="200">
                  <c:v>86.179400000000001</c:v>
                </c:pt>
                <c:pt idx="201">
                  <c:v>93.208399999999997</c:v>
                </c:pt>
                <c:pt idx="202">
                  <c:v>88.567700000000002</c:v>
                </c:pt>
                <c:pt idx="203">
                  <c:v>87.547799999999995</c:v>
                </c:pt>
                <c:pt idx="204">
                  <c:v>92.137200000000007</c:v>
                </c:pt>
                <c:pt idx="205">
                  <c:v>88.694000000000003</c:v>
                </c:pt>
                <c:pt idx="206">
                  <c:v>92.912400000000005</c:v>
                </c:pt>
                <c:pt idx="207">
                  <c:v>86.365099999999998</c:v>
                </c:pt>
                <c:pt idx="208">
                  <c:v>86.522199999999998</c:v>
                </c:pt>
                <c:pt idx="209">
                  <c:v>92.290599999999998</c:v>
                </c:pt>
                <c:pt idx="210">
                  <c:v>89.586500000000001</c:v>
                </c:pt>
                <c:pt idx="211">
                  <c:v>88.546800000000005</c:v>
                </c:pt>
                <c:pt idx="212">
                  <c:v>86.895700000000005</c:v>
                </c:pt>
                <c:pt idx="213">
                  <c:v>87.966700000000003</c:v>
                </c:pt>
                <c:pt idx="214">
                  <c:v>89.698099999999997</c:v>
                </c:pt>
                <c:pt idx="215">
                  <c:v>88.001199999999997</c:v>
                </c:pt>
                <c:pt idx="216">
                  <c:v>90.672899999999998</c:v>
                </c:pt>
                <c:pt idx="217">
                  <c:v>91.661299999999997</c:v>
                </c:pt>
                <c:pt idx="218">
                  <c:v>87.541399999999996</c:v>
                </c:pt>
                <c:pt idx="219">
                  <c:v>91.497399999999999</c:v>
                </c:pt>
                <c:pt idx="220">
                  <c:v>92.756600000000006</c:v>
                </c:pt>
                <c:pt idx="221">
                  <c:v>90.2774</c:v>
                </c:pt>
                <c:pt idx="222">
                  <c:v>88.086100000000002</c:v>
                </c:pt>
                <c:pt idx="223">
                  <c:v>87.917900000000003</c:v>
                </c:pt>
                <c:pt idx="224">
                  <c:v>89.411199999999994</c:v>
                </c:pt>
                <c:pt idx="225">
                  <c:v>93.441100000000006</c:v>
                </c:pt>
                <c:pt idx="226">
                  <c:v>91.420199999999994</c:v>
                </c:pt>
                <c:pt idx="227">
                  <c:v>88.605099999999993</c:v>
                </c:pt>
                <c:pt idx="228">
                  <c:v>90.099900000000005</c:v>
                </c:pt>
                <c:pt idx="229">
                  <c:v>89.997299999999996</c:v>
                </c:pt>
                <c:pt idx="230">
                  <c:v>94.496600000000001</c:v>
                </c:pt>
                <c:pt idx="231">
                  <c:v>92.660499999999999</c:v>
                </c:pt>
                <c:pt idx="232">
                  <c:v>88.742199999999997</c:v>
                </c:pt>
                <c:pt idx="233">
                  <c:v>87.786600000000007</c:v>
                </c:pt>
                <c:pt idx="234">
                  <c:v>89.952799999999996</c:v>
                </c:pt>
                <c:pt idx="235">
                  <c:v>90.439899999999994</c:v>
                </c:pt>
                <c:pt idx="236">
                  <c:v>91.389200000000002</c:v>
                </c:pt>
                <c:pt idx="237">
                  <c:v>90.453900000000004</c:v>
                </c:pt>
                <c:pt idx="238">
                  <c:v>87.981399999999994</c:v>
                </c:pt>
                <c:pt idx="239">
                  <c:v>87.264399999999995</c:v>
                </c:pt>
                <c:pt idx="240">
                  <c:v>93.473299999999995</c:v>
                </c:pt>
                <c:pt idx="241">
                  <c:v>90.177999999999997</c:v>
                </c:pt>
                <c:pt idx="242">
                  <c:v>89.581000000000003</c:v>
                </c:pt>
                <c:pt idx="243">
                  <c:v>88.857900000000001</c:v>
                </c:pt>
                <c:pt idx="244">
                  <c:v>93.625900000000001</c:v>
                </c:pt>
                <c:pt idx="245">
                  <c:v>88.172600000000003</c:v>
                </c:pt>
                <c:pt idx="246">
                  <c:v>89.926900000000003</c:v>
                </c:pt>
                <c:pt idx="247">
                  <c:v>88.646500000000003</c:v>
                </c:pt>
                <c:pt idx="248">
                  <c:v>90.410799999999995</c:v>
                </c:pt>
                <c:pt idx="249">
                  <c:v>89.381299999999996</c:v>
                </c:pt>
                <c:pt idx="250">
                  <c:v>89.1053</c:v>
                </c:pt>
                <c:pt idx="251">
                  <c:v>91.049899999999994</c:v>
                </c:pt>
                <c:pt idx="252">
                  <c:v>86.482699999999994</c:v>
                </c:pt>
                <c:pt idx="253">
                  <c:v>88.301100000000005</c:v>
                </c:pt>
                <c:pt idx="254">
                  <c:v>93.360399999999998</c:v>
                </c:pt>
                <c:pt idx="255">
                  <c:v>86.644300000000001</c:v>
                </c:pt>
                <c:pt idx="256">
                  <c:v>89.444500000000005</c:v>
                </c:pt>
                <c:pt idx="257">
                  <c:v>91.4893</c:v>
                </c:pt>
                <c:pt idx="258">
                  <c:v>89.471100000000007</c:v>
                </c:pt>
                <c:pt idx="259">
                  <c:v>89.932000000000002</c:v>
                </c:pt>
                <c:pt idx="260">
                  <c:v>91.070599999999999</c:v>
                </c:pt>
                <c:pt idx="261">
                  <c:v>91.927599999999998</c:v>
                </c:pt>
                <c:pt idx="262">
                  <c:v>88.787300000000002</c:v>
                </c:pt>
                <c:pt idx="263">
                  <c:v>90.797399999999996</c:v>
                </c:pt>
                <c:pt idx="264">
                  <c:v>88.697999999999993</c:v>
                </c:pt>
                <c:pt idx="265">
                  <c:v>89.104799999999997</c:v>
                </c:pt>
                <c:pt idx="266">
                  <c:v>90.070499999999996</c:v>
                </c:pt>
                <c:pt idx="267">
                  <c:v>92.387500000000003</c:v>
                </c:pt>
                <c:pt idx="268">
                  <c:v>91.280600000000007</c:v>
                </c:pt>
                <c:pt idx="269">
                  <c:v>87.9251</c:v>
                </c:pt>
                <c:pt idx="270">
                  <c:v>89.537400000000005</c:v>
                </c:pt>
                <c:pt idx="271">
                  <c:v>89.842399999999998</c:v>
                </c:pt>
                <c:pt idx="272">
                  <c:v>90.532799999999995</c:v>
                </c:pt>
                <c:pt idx="273">
                  <c:v>89.6584</c:v>
                </c:pt>
                <c:pt idx="274">
                  <c:v>88.080200000000005</c:v>
                </c:pt>
                <c:pt idx="275">
                  <c:v>88.5351</c:v>
                </c:pt>
                <c:pt idx="276">
                  <c:v>90.089299999999994</c:v>
                </c:pt>
                <c:pt idx="277">
                  <c:v>87.536799999999999</c:v>
                </c:pt>
                <c:pt idx="278">
                  <c:v>86.306899999999999</c:v>
                </c:pt>
                <c:pt idx="279">
                  <c:v>92.468100000000007</c:v>
                </c:pt>
                <c:pt idx="280">
                  <c:v>87.386700000000005</c:v>
                </c:pt>
                <c:pt idx="281">
                  <c:v>88.535300000000007</c:v>
                </c:pt>
                <c:pt idx="282">
                  <c:v>87.327399999999997</c:v>
                </c:pt>
                <c:pt idx="283">
                  <c:v>90.793000000000006</c:v>
                </c:pt>
                <c:pt idx="284">
                  <c:v>90.729600000000005</c:v>
                </c:pt>
                <c:pt idx="285">
                  <c:v>84.830299999999994</c:v>
                </c:pt>
                <c:pt idx="286">
                  <c:v>87.931799999999996</c:v>
                </c:pt>
                <c:pt idx="287">
                  <c:v>88.617999999999995</c:v>
                </c:pt>
                <c:pt idx="288">
                  <c:v>89.095799999999997</c:v>
                </c:pt>
                <c:pt idx="289">
                  <c:v>87.192999999999998</c:v>
                </c:pt>
                <c:pt idx="290">
                  <c:v>87.94</c:v>
                </c:pt>
                <c:pt idx="291">
                  <c:v>90.037800000000004</c:v>
                </c:pt>
                <c:pt idx="292">
                  <c:v>87.866600000000005</c:v>
                </c:pt>
                <c:pt idx="293">
                  <c:v>90.562600000000003</c:v>
                </c:pt>
                <c:pt idx="294">
                  <c:v>91.330799999999996</c:v>
                </c:pt>
                <c:pt idx="295">
                  <c:v>92.897099999999995</c:v>
                </c:pt>
                <c:pt idx="296">
                  <c:v>88.498199999999997</c:v>
                </c:pt>
                <c:pt idx="297">
                  <c:v>86.443899999999999</c:v>
                </c:pt>
                <c:pt idx="298">
                  <c:v>89.546300000000002</c:v>
                </c:pt>
                <c:pt idx="299">
                  <c:v>92.542000000000002</c:v>
                </c:pt>
                <c:pt idx="300">
                  <c:v>88.8934</c:v>
                </c:pt>
                <c:pt idx="301">
                  <c:v>87.548900000000003</c:v>
                </c:pt>
                <c:pt idx="302">
                  <c:v>87.265799999999999</c:v>
                </c:pt>
                <c:pt idx="303">
                  <c:v>86.799199999999999</c:v>
                </c:pt>
                <c:pt idx="304">
                  <c:v>91.027699999999996</c:v>
                </c:pt>
                <c:pt idx="305">
                  <c:v>90.396199999999993</c:v>
                </c:pt>
                <c:pt idx="306">
                  <c:v>91.343199999999996</c:v>
                </c:pt>
                <c:pt idx="307">
                  <c:v>92.161900000000003</c:v>
                </c:pt>
                <c:pt idx="308">
                  <c:v>87.997399999999999</c:v>
                </c:pt>
                <c:pt idx="309">
                  <c:v>91.885999999999996</c:v>
                </c:pt>
                <c:pt idx="310">
                  <c:v>85.367000000000004</c:v>
                </c:pt>
                <c:pt idx="311">
                  <c:v>92.902799999999999</c:v>
                </c:pt>
                <c:pt idx="312">
                  <c:v>91.015199999999993</c:v>
                </c:pt>
                <c:pt idx="313">
                  <c:v>89.420199999999994</c:v>
                </c:pt>
                <c:pt idx="314">
                  <c:v>91.92</c:v>
                </c:pt>
                <c:pt idx="315">
                  <c:v>89.878500000000003</c:v>
                </c:pt>
                <c:pt idx="316">
                  <c:v>90.352099999999993</c:v>
                </c:pt>
                <c:pt idx="317">
                  <c:v>86.389600000000002</c:v>
                </c:pt>
                <c:pt idx="318">
                  <c:v>92.004800000000003</c:v>
                </c:pt>
                <c:pt idx="319">
                  <c:v>93.135199999999998</c:v>
                </c:pt>
                <c:pt idx="320">
                  <c:v>90.995099999999994</c:v>
                </c:pt>
                <c:pt idx="321">
                  <c:v>90.490399999999994</c:v>
                </c:pt>
                <c:pt idx="322">
                  <c:v>87.190700000000007</c:v>
                </c:pt>
                <c:pt idx="323">
                  <c:v>87.779399999999995</c:v>
                </c:pt>
                <c:pt idx="324">
                  <c:v>89.784199999999998</c:v>
                </c:pt>
                <c:pt idx="325">
                  <c:v>86.061599999999999</c:v>
                </c:pt>
                <c:pt idx="326">
                  <c:v>89.048500000000004</c:v>
                </c:pt>
                <c:pt idx="327">
                  <c:v>88.341800000000006</c:v>
                </c:pt>
                <c:pt idx="328">
                  <c:v>87.991</c:v>
                </c:pt>
                <c:pt idx="329">
                  <c:v>87.705600000000004</c:v>
                </c:pt>
                <c:pt idx="330">
                  <c:v>92.362200000000001</c:v>
                </c:pt>
                <c:pt idx="331">
                  <c:v>89.210899999999995</c:v>
                </c:pt>
                <c:pt idx="332">
                  <c:v>89.991200000000006</c:v>
                </c:pt>
                <c:pt idx="333">
                  <c:v>88.1738</c:v>
                </c:pt>
                <c:pt idx="334">
                  <c:v>89.317999999999998</c:v>
                </c:pt>
                <c:pt idx="335">
                  <c:v>90.074600000000004</c:v>
                </c:pt>
                <c:pt idx="336">
                  <c:v>89.732500000000002</c:v>
                </c:pt>
                <c:pt idx="337">
                  <c:v>92.315399999999997</c:v>
                </c:pt>
                <c:pt idx="338">
                  <c:v>91.877399999999994</c:v>
                </c:pt>
                <c:pt idx="339">
                  <c:v>89.669200000000004</c:v>
                </c:pt>
                <c:pt idx="340">
                  <c:v>89.583699999999993</c:v>
                </c:pt>
                <c:pt idx="341">
                  <c:v>86.550399999999996</c:v>
                </c:pt>
                <c:pt idx="342">
                  <c:v>94.344999999999999</c:v>
                </c:pt>
                <c:pt idx="343">
                  <c:v>90.79</c:v>
                </c:pt>
                <c:pt idx="344">
                  <c:v>92.617099999999994</c:v>
                </c:pt>
                <c:pt idx="345">
                  <c:v>87.756299999999996</c:v>
                </c:pt>
                <c:pt idx="346">
                  <c:v>89.043199999999999</c:v>
                </c:pt>
                <c:pt idx="347">
                  <c:v>87.941000000000003</c:v>
                </c:pt>
                <c:pt idx="348">
                  <c:v>90.022099999999995</c:v>
                </c:pt>
                <c:pt idx="349">
                  <c:v>87.352800000000002</c:v>
                </c:pt>
                <c:pt idx="350">
                  <c:v>90.189700000000002</c:v>
                </c:pt>
                <c:pt idx="351">
                  <c:v>87.5227</c:v>
                </c:pt>
                <c:pt idx="352">
                  <c:v>91.921400000000006</c:v>
                </c:pt>
                <c:pt idx="353">
                  <c:v>90.363399999999999</c:v>
                </c:pt>
                <c:pt idx="354">
                  <c:v>90.389200000000002</c:v>
                </c:pt>
                <c:pt idx="355">
                  <c:v>93.336299999999994</c:v>
                </c:pt>
                <c:pt idx="356">
                  <c:v>90.256699999999995</c:v>
                </c:pt>
                <c:pt idx="357">
                  <c:v>93.145600000000002</c:v>
                </c:pt>
                <c:pt idx="358">
                  <c:v>90.600499999999997</c:v>
                </c:pt>
                <c:pt idx="359">
                  <c:v>90.350899999999996</c:v>
                </c:pt>
                <c:pt idx="360">
                  <c:v>89.162499999999994</c:v>
                </c:pt>
                <c:pt idx="361">
                  <c:v>95.113</c:v>
                </c:pt>
                <c:pt idx="362">
                  <c:v>92.625299999999996</c:v>
                </c:pt>
                <c:pt idx="363">
                  <c:v>90.675299999999993</c:v>
                </c:pt>
                <c:pt idx="364">
                  <c:v>87.839399999999998</c:v>
                </c:pt>
                <c:pt idx="365">
                  <c:v>89.985699999999994</c:v>
                </c:pt>
                <c:pt idx="366">
                  <c:v>90.039000000000001</c:v>
                </c:pt>
                <c:pt idx="367">
                  <c:v>93.965199999999996</c:v>
                </c:pt>
                <c:pt idx="368">
                  <c:v>91.104900000000001</c:v>
                </c:pt>
                <c:pt idx="369">
                  <c:v>90.508600000000001</c:v>
                </c:pt>
                <c:pt idx="370">
                  <c:v>90.321200000000005</c:v>
                </c:pt>
                <c:pt idx="371">
                  <c:v>88.375500000000002</c:v>
                </c:pt>
                <c:pt idx="372">
                  <c:v>88.568700000000007</c:v>
                </c:pt>
                <c:pt idx="373">
                  <c:v>93.568200000000004</c:v>
                </c:pt>
                <c:pt idx="374">
                  <c:v>89.965800000000002</c:v>
                </c:pt>
                <c:pt idx="375">
                  <c:v>87.5702</c:v>
                </c:pt>
                <c:pt idx="376">
                  <c:v>91.8155</c:v>
                </c:pt>
                <c:pt idx="377">
                  <c:v>91.466399999999993</c:v>
                </c:pt>
                <c:pt idx="378">
                  <c:v>90.468500000000006</c:v>
                </c:pt>
                <c:pt idx="379">
                  <c:v>91.324799999999996</c:v>
                </c:pt>
                <c:pt idx="380">
                  <c:v>89.162400000000005</c:v>
                </c:pt>
                <c:pt idx="381">
                  <c:v>87.9529</c:v>
                </c:pt>
                <c:pt idx="382">
                  <c:v>87.980099999999993</c:v>
                </c:pt>
                <c:pt idx="383">
                  <c:v>87.849199999999996</c:v>
                </c:pt>
                <c:pt idx="384">
                  <c:v>89.933199999999999</c:v>
                </c:pt>
                <c:pt idx="385">
                  <c:v>91.010199999999998</c:v>
                </c:pt>
                <c:pt idx="386">
                  <c:v>92.281800000000004</c:v>
                </c:pt>
                <c:pt idx="387">
                  <c:v>89.904700000000005</c:v>
                </c:pt>
                <c:pt idx="388">
                  <c:v>91.478300000000004</c:v>
                </c:pt>
                <c:pt idx="389">
                  <c:v>94.617400000000004</c:v>
                </c:pt>
                <c:pt idx="390">
                  <c:v>89.635099999999994</c:v>
                </c:pt>
                <c:pt idx="391">
                  <c:v>88.745400000000004</c:v>
                </c:pt>
                <c:pt idx="392">
                  <c:v>92.428700000000006</c:v>
                </c:pt>
                <c:pt idx="393">
                  <c:v>91.498099999999994</c:v>
                </c:pt>
                <c:pt idx="394">
                  <c:v>89.510199999999998</c:v>
                </c:pt>
                <c:pt idx="395">
                  <c:v>87.508499999999998</c:v>
                </c:pt>
                <c:pt idx="396">
                  <c:v>92.843599999999995</c:v>
                </c:pt>
                <c:pt idx="397">
                  <c:v>91.6982</c:v>
                </c:pt>
                <c:pt idx="398">
                  <c:v>93.232100000000003</c:v>
                </c:pt>
                <c:pt idx="399">
                  <c:v>89.947000000000003</c:v>
                </c:pt>
                <c:pt idx="400">
                  <c:v>91.517399999999995</c:v>
                </c:pt>
                <c:pt idx="401">
                  <c:v>87.959500000000006</c:v>
                </c:pt>
                <c:pt idx="402">
                  <c:v>88.295299999999997</c:v>
                </c:pt>
                <c:pt idx="403">
                  <c:v>89.499600000000001</c:v>
                </c:pt>
                <c:pt idx="404">
                  <c:v>90.072599999999994</c:v>
                </c:pt>
                <c:pt idx="405">
                  <c:v>90.273799999999994</c:v>
                </c:pt>
                <c:pt idx="406">
                  <c:v>88.147000000000006</c:v>
                </c:pt>
                <c:pt idx="407">
                  <c:v>83.161600000000007</c:v>
                </c:pt>
                <c:pt idx="408">
                  <c:v>87.182500000000005</c:v>
                </c:pt>
                <c:pt idx="409">
                  <c:v>91.190200000000004</c:v>
                </c:pt>
                <c:pt idx="410">
                  <c:v>90.786500000000004</c:v>
                </c:pt>
                <c:pt idx="411">
                  <c:v>88.634</c:v>
                </c:pt>
                <c:pt idx="412">
                  <c:v>89.075699999999998</c:v>
                </c:pt>
                <c:pt idx="413">
                  <c:v>89.360200000000006</c:v>
                </c:pt>
                <c:pt idx="414">
                  <c:v>86.266499999999994</c:v>
                </c:pt>
                <c:pt idx="415">
                  <c:v>85.835999999999999</c:v>
                </c:pt>
                <c:pt idx="416">
                  <c:v>90.968800000000002</c:v>
                </c:pt>
                <c:pt idx="417">
                  <c:v>88.862200000000001</c:v>
                </c:pt>
                <c:pt idx="418">
                  <c:v>91.613</c:v>
                </c:pt>
                <c:pt idx="419">
                  <c:v>89.408699999999996</c:v>
                </c:pt>
                <c:pt idx="420">
                  <c:v>89.984800000000007</c:v>
                </c:pt>
                <c:pt idx="421">
                  <c:v>89.316699999999997</c:v>
                </c:pt>
                <c:pt idx="422">
                  <c:v>89.637500000000003</c:v>
                </c:pt>
                <c:pt idx="423">
                  <c:v>90.004599999999996</c:v>
                </c:pt>
                <c:pt idx="424">
                  <c:v>90.460999999999999</c:v>
                </c:pt>
                <c:pt idx="425">
                  <c:v>87.747600000000006</c:v>
                </c:pt>
                <c:pt idx="426">
                  <c:v>88.408100000000005</c:v>
                </c:pt>
                <c:pt idx="427">
                  <c:v>89.0899</c:v>
                </c:pt>
                <c:pt idx="428">
                  <c:v>89.921099999999996</c:v>
                </c:pt>
                <c:pt idx="429">
                  <c:v>93.256600000000006</c:v>
                </c:pt>
                <c:pt idx="430">
                  <c:v>94.853499999999997</c:v>
                </c:pt>
                <c:pt idx="431">
                  <c:v>89.676900000000003</c:v>
                </c:pt>
                <c:pt idx="432">
                  <c:v>92.054599999999994</c:v>
                </c:pt>
                <c:pt idx="433">
                  <c:v>92.746099999999998</c:v>
                </c:pt>
                <c:pt idx="434">
                  <c:v>94.011899999999997</c:v>
                </c:pt>
                <c:pt idx="435">
                  <c:v>87.118600000000001</c:v>
                </c:pt>
                <c:pt idx="436">
                  <c:v>91.074100000000001</c:v>
                </c:pt>
                <c:pt idx="437">
                  <c:v>92.484399999999994</c:v>
                </c:pt>
                <c:pt idx="438">
                  <c:v>93.313199999999995</c:v>
                </c:pt>
                <c:pt idx="439">
                  <c:v>95.010199999999998</c:v>
                </c:pt>
                <c:pt idx="440">
                  <c:v>93.494500000000002</c:v>
                </c:pt>
                <c:pt idx="441">
                  <c:v>86.724100000000007</c:v>
                </c:pt>
                <c:pt idx="442">
                  <c:v>87.350099999999998</c:v>
                </c:pt>
                <c:pt idx="443">
                  <c:v>90.039599999999993</c:v>
                </c:pt>
                <c:pt idx="444">
                  <c:v>89.406899999999993</c:v>
                </c:pt>
                <c:pt idx="445">
                  <c:v>86.241100000000003</c:v>
                </c:pt>
                <c:pt idx="446">
                  <c:v>91.390600000000006</c:v>
                </c:pt>
                <c:pt idx="447">
                  <c:v>92.327799999999996</c:v>
                </c:pt>
                <c:pt idx="448">
                  <c:v>88.752300000000005</c:v>
                </c:pt>
                <c:pt idx="449">
                  <c:v>89.023899999999998</c:v>
                </c:pt>
                <c:pt idx="450">
                  <c:v>88.973399999999998</c:v>
                </c:pt>
                <c:pt idx="451">
                  <c:v>88.097800000000007</c:v>
                </c:pt>
                <c:pt idx="452">
                  <c:v>87.740099999999998</c:v>
                </c:pt>
                <c:pt idx="453">
                  <c:v>85.375900000000001</c:v>
                </c:pt>
                <c:pt idx="454">
                  <c:v>90.33</c:v>
                </c:pt>
                <c:pt idx="455">
                  <c:v>88.397800000000004</c:v>
                </c:pt>
                <c:pt idx="456">
                  <c:v>90.344200000000001</c:v>
                </c:pt>
                <c:pt idx="457">
                  <c:v>90.778099999999995</c:v>
                </c:pt>
                <c:pt idx="458">
                  <c:v>92.625399999999999</c:v>
                </c:pt>
                <c:pt idx="459">
                  <c:v>90.763300000000001</c:v>
                </c:pt>
                <c:pt idx="460">
                  <c:v>89.122600000000006</c:v>
                </c:pt>
                <c:pt idx="461">
                  <c:v>91.049400000000006</c:v>
                </c:pt>
                <c:pt idx="462">
                  <c:v>93.479500000000002</c:v>
                </c:pt>
                <c:pt idx="463">
                  <c:v>87.034499999999994</c:v>
                </c:pt>
                <c:pt idx="464">
                  <c:v>90.766400000000004</c:v>
                </c:pt>
                <c:pt idx="465">
                  <c:v>94.274699999999996</c:v>
                </c:pt>
                <c:pt idx="466">
                  <c:v>92.706900000000005</c:v>
                </c:pt>
                <c:pt idx="467">
                  <c:v>93.409599999999998</c:v>
                </c:pt>
                <c:pt idx="468">
                  <c:v>89.107200000000006</c:v>
                </c:pt>
                <c:pt idx="469">
                  <c:v>89.558300000000003</c:v>
                </c:pt>
                <c:pt idx="470">
                  <c:v>92.107200000000006</c:v>
                </c:pt>
                <c:pt idx="471">
                  <c:v>91.302300000000002</c:v>
                </c:pt>
                <c:pt idx="472">
                  <c:v>91.270300000000006</c:v>
                </c:pt>
                <c:pt idx="473">
                  <c:v>90.186999999999998</c:v>
                </c:pt>
                <c:pt idx="474">
                  <c:v>92.216200000000001</c:v>
                </c:pt>
                <c:pt idx="475">
                  <c:v>89.068799999999996</c:v>
                </c:pt>
                <c:pt idx="476">
                  <c:v>87.631100000000004</c:v>
                </c:pt>
                <c:pt idx="477">
                  <c:v>92.324299999999994</c:v>
                </c:pt>
                <c:pt idx="478">
                  <c:v>89.583799999999997</c:v>
                </c:pt>
                <c:pt idx="479">
                  <c:v>87.631900000000002</c:v>
                </c:pt>
                <c:pt idx="480">
                  <c:v>90.723500000000001</c:v>
                </c:pt>
                <c:pt idx="481">
                  <c:v>93.418999999999997</c:v>
                </c:pt>
                <c:pt idx="482">
                  <c:v>88.652100000000004</c:v>
                </c:pt>
                <c:pt idx="483">
                  <c:v>89.841800000000006</c:v>
                </c:pt>
                <c:pt idx="484">
                  <c:v>89.205699999999993</c:v>
                </c:pt>
                <c:pt idx="485">
                  <c:v>89.7102</c:v>
                </c:pt>
                <c:pt idx="486">
                  <c:v>89.499600000000001</c:v>
                </c:pt>
                <c:pt idx="487">
                  <c:v>90.638499999999993</c:v>
                </c:pt>
                <c:pt idx="488">
                  <c:v>91.082499999999996</c:v>
                </c:pt>
                <c:pt idx="489">
                  <c:v>89.848399999999998</c:v>
                </c:pt>
                <c:pt idx="490">
                  <c:v>90.244699999999995</c:v>
                </c:pt>
                <c:pt idx="491">
                  <c:v>88.015799999999999</c:v>
                </c:pt>
                <c:pt idx="492">
                  <c:v>90.469899999999996</c:v>
                </c:pt>
                <c:pt idx="493">
                  <c:v>88.796400000000006</c:v>
                </c:pt>
                <c:pt idx="494">
                  <c:v>88.0578</c:v>
                </c:pt>
                <c:pt idx="495">
                  <c:v>91.402699999999996</c:v>
                </c:pt>
                <c:pt idx="496">
                  <c:v>89.734999999999999</c:v>
                </c:pt>
                <c:pt idx="497">
                  <c:v>89.105099999999993</c:v>
                </c:pt>
                <c:pt idx="498">
                  <c:v>90.792599999999993</c:v>
                </c:pt>
                <c:pt idx="499">
                  <c:v>87.411500000000004</c:v>
                </c:pt>
              </c:numCache>
            </c:numRef>
          </c:xVal>
          <c:yVal>
            <c:numRef>
              <c:f>'Carne Vs Salsa'!$C$2:$C$501</c:f>
              <c:numCache>
                <c:formatCode>General</c:formatCode>
                <c:ptCount val="500"/>
                <c:pt idx="0">
                  <c:v>5.8353400000000004</c:v>
                </c:pt>
                <c:pt idx="1">
                  <c:v>5.5927899999999999</c:v>
                </c:pt>
                <c:pt idx="2">
                  <c:v>5.4761199999999999</c:v>
                </c:pt>
                <c:pt idx="3">
                  <c:v>5.2591599999999996</c:v>
                </c:pt>
                <c:pt idx="4">
                  <c:v>5.5503400000000003</c:v>
                </c:pt>
                <c:pt idx="5">
                  <c:v>5.3541800000000004</c:v>
                </c:pt>
                <c:pt idx="6">
                  <c:v>5.2073400000000003</c:v>
                </c:pt>
                <c:pt idx="7">
                  <c:v>5.2905199999999999</c:v>
                </c:pt>
                <c:pt idx="8">
                  <c:v>5.8453799999999996</c:v>
                </c:pt>
                <c:pt idx="9">
                  <c:v>5.7656900000000002</c:v>
                </c:pt>
                <c:pt idx="10">
                  <c:v>5.6450199999999997</c:v>
                </c:pt>
                <c:pt idx="11">
                  <c:v>5.5189000000000004</c:v>
                </c:pt>
                <c:pt idx="12">
                  <c:v>5.8552900000000001</c:v>
                </c:pt>
                <c:pt idx="13">
                  <c:v>5.6560600000000001</c:v>
                </c:pt>
                <c:pt idx="14">
                  <c:v>6.0803200000000004</c:v>
                </c:pt>
                <c:pt idx="15">
                  <c:v>5.6524799999999997</c:v>
                </c:pt>
                <c:pt idx="16">
                  <c:v>5.61313</c:v>
                </c:pt>
                <c:pt idx="17">
                  <c:v>5.4685600000000001</c:v>
                </c:pt>
                <c:pt idx="18">
                  <c:v>5.4677699999999998</c:v>
                </c:pt>
                <c:pt idx="19">
                  <c:v>5.81372</c:v>
                </c:pt>
                <c:pt idx="20">
                  <c:v>5.4664099999999998</c:v>
                </c:pt>
                <c:pt idx="21">
                  <c:v>5.6013500000000001</c:v>
                </c:pt>
                <c:pt idx="22">
                  <c:v>5.5340999999999996</c:v>
                </c:pt>
                <c:pt idx="23">
                  <c:v>5.5888900000000001</c:v>
                </c:pt>
                <c:pt idx="24">
                  <c:v>5.6972699999999996</c:v>
                </c:pt>
                <c:pt idx="25">
                  <c:v>5.5814599999999999</c:v>
                </c:pt>
                <c:pt idx="26">
                  <c:v>5.7431099999999997</c:v>
                </c:pt>
                <c:pt idx="27">
                  <c:v>5.2214099999999997</c:v>
                </c:pt>
                <c:pt idx="28">
                  <c:v>5.3995199999999999</c:v>
                </c:pt>
                <c:pt idx="29">
                  <c:v>5.5456000000000003</c:v>
                </c:pt>
                <c:pt idx="30">
                  <c:v>5.4876800000000001</c:v>
                </c:pt>
                <c:pt idx="31">
                  <c:v>5.5368300000000001</c:v>
                </c:pt>
                <c:pt idx="32">
                  <c:v>6.07036</c:v>
                </c:pt>
                <c:pt idx="33">
                  <c:v>5.1704999999999997</c:v>
                </c:pt>
                <c:pt idx="34">
                  <c:v>5.6656700000000004</c:v>
                </c:pt>
                <c:pt idx="35">
                  <c:v>5.5769200000000003</c:v>
                </c:pt>
                <c:pt idx="36">
                  <c:v>5.6255600000000001</c:v>
                </c:pt>
                <c:pt idx="37">
                  <c:v>5.5925799999999999</c:v>
                </c:pt>
                <c:pt idx="38">
                  <c:v>6.0545099999999996</c:v>
                </c:pt>
                <c:pt idx="39">
                  <c:v>5.8198400000000001</c:v>
                </c:pt>
                <c:pt idx="40">
                  <c:v>5.5593700000000004</c:v>
                </c:pt>
                <c:pt idx="41">
                  <c:v>5.5702699999999998</c:v>
                </c:pt>
                <c:pt idx="42">
                  <c:v>6.0457099999999997</c:v>
                </c:pt>
                <c:pt idx="43">
                  <c:v>6.0301600000000004</c:v>
                </c:pt>
                <c:pt idx="44">
                  <c:v>5.8047199999999997</c:v>
                </c:pt>
                <c:pt idx="45">
                  <c:v>6.1211000000000002</c:v>
                </c:pt>
                <c:pt idx="46">
                  <c:v>5.7452899999999998</c:v>
                </c:pt>
                <c:pt idx="47">
                  <c:v>5.1555900000000001</c:v>
                </c:pt>
                <c:pt idx="48">
                  <c:v>5.5758799999999997</c:v>
                </c:pt>
                <c:pt idx="49">
                  <c:v>5.2053500000000001</c:v>
                </c:pt>
                <c:pt idx="50">
                  <c:v>5.4045300000000003</c:v>
                </c:pt>
                <c:pt idx="51">
                  <c:v>5.8750299999999998</c:v>
                </c:pt>
                <c:pt idx="52">
                  <c:v>5.4686199999999996</c:v>
                </c:pt>
                <c:pt idx="53">
                  <c:v>5.18933</c:v>
                </c:pt>
                <c:pt idx="54">
                  <c:v>5.2884500000000001</c:v>
                </c:pt>
                <c:pt idx="55">
                  <c:v>5.4935299999999998</c:v>
                </c:pt>
                <c:pt idx="56">
                  <c:v>5.61036</c:v>
                </c:pt>
                <c:pt idx="57">
                  <c:v>5.6584199999999996</c:v>
                </c:pt>
                <c:pt idx="58">
                  <c:v>5.8185799999999999</c:v>
                </c:pt>
                <c:pt idx="59">
                  <c:v>5.7126799999999998</c:v>
                </c:pt>
                <c:pt idx="60">
                  <c:v>5.89954</c:v>
                </c:pt>
                <c:pt idx="61">
                  <c:v>5.79359</c:v>
                </c:pt>
                <c:pt idx="62">
                  <c:v>5.9620800000000003</c:v>
                </c:pt>
                <c:pt idx="63">
                  <c:v>5.1481599999999998</c:v>
                </c:pt>
                <c:pt idx="64">
                  <c:v>5.9755799999999999</c:v>
                </c:pt>
                <c:pt idx="65">
                  <c:v>5.8282299999999996</c:v>
                </c:pt>
                <c:pt idx="66">
                  <c:v>5.5765000000000002</c:v>
                </c:pt>
                <c:pt idx="67">
                  <c:v>5.4492599999999998</c:v>
                </c:pt>
                <c:pt idx="68">
                  <c:v>5.3557899999999998</c:v>
                </c:pt>
                <c:pt idx="69">
                  <c:v>5.7682799999999999</c:v>
                </c:pt>
                <c:pt idx="70">
                  <c:v>5.5214699999999999</c:v>
                </c:pt>
                <c:pt idx="71">
                  <c:v>5.6958000000000002</c:v>
                </c:pt>
                <c:pt idx="72">
                  <c:v>5.3767100000000001</c:v>
                </c:pt>
                <c:pt idx="73">
                  <c:v>5.2815300000000001</c:v>
                </c:pt>
                <c:pt idx="74">
                  <c:v>5.00779</c:v>
                </c:pt>
                <c:pt idx="75">
                  <c:v>5.7196300000000004</c:v>
                </c:pt>
                <c:pt idx="76">
                  <c:v>5.7908200000000001</c:v>
                </c:pt>
                <c:pt idx="77">
                  <c:v>5.6642099999999997</c:v>
                </c:pt>
                <c:pt idx="78">
                  <c:v>5.3495799999999996</c:v>
                </c:pt>
                <c:pt idx="79">
                  <c:v>5.1596500000000001</c:v>
                </c:pt>
                <c:pt idx="80">
                  <c:v>6.00596</c:v>
                </c:pt>
                <c:pt idx="81">
                  <c:v>5.55403</c:v>
                </c:pt>
                <c:pt idx="82">
                  <c:v>5.5098700000000003</c:v>
                </c:pt>
                <c:pt idx="83">
                  <c:v>5.7170300000000003</c:v>
                </c:pt>
                <c:pt idx="84">
                  <c:v>5.4734600000000002</c:v>
                </c:pt>
                <c:pt idx="85">
                  <c:v>5.5943399999999999</c:v>
                </c:pt>
                <c:pt idx="86">
                  <c:v>5.65991</c:v>
                </c:pt>
                <c:pt idx="87">
                  <c:v>5.3219599999999998</c:v>
                </c:pt>
                <c:pt idx="88">
                  <c:v>5.1293699999999998</c:v>
                </c:pt>
                <c:pt idx="89">
                  <c:v>5.6612600000000004</c:v>
                </c:pt>
                <c:pt idx="90">
                  <c:v>5.4237200000000003</c:v>
                </c:pt>
                <c:pt idx="91">
                  <c:v>5.5721299999999996</c:v>
                </c:pt>
                <c:pt idx="92">
                  <c:v>5.7989499999999996</c:v>
                </c:pt>
                <c:pt idx="93">
                  <c:v>5.6317700000000004</c:v>
                </c:pt>
                <c:pt idx="94">
                  <c:v>5.6888199999999998</c:v>
                </c:pt>
                <c:pt idx="95">
                  <c:v>5.6230200000000004</c:v>
                </c:pt>
                <c:pt idx="96">
                  <c:v>5.5740600000000002</c:v>
                </c:pt>
                <c:pt idx="97">
                  <c:v>5.4735199999999997</c:v>
                </c:pt>
                <c:pt idx="98">
                  <c:v>5.9241999999999999</c:v>
                </c:pt>
                <c:pt idx="99">
                  <c:v>5.3449499999999999</c:v>
                </c:pt>
                <c:pt idx="100">
                  <c:v>5.6881199999999996</c:v>
                </c:pt>
                <c:pt idx="101">
                  <c:v>5.4835700000000003</c:v>
                </c:pt>
                <c:pt idx="102">
                  <c:v>5.03653</c:v>
                </c:pt>
                <c:pt idx="103">
                  <c:v>5.7751999999999999</c:v>
                </c:pt>
                <c:pt idx="104">
                  <c:v>5.6274600000000001</c:v>
                </c:pt>
                <c:pt idx="105">
                  <c:v>5.4841800000000003</c:v>
                </c:pt>
                <c:pt idx="106">
                  <c:v>5.10473</c:v>
                </c:pt>
                <c:pt idx="107">
                  <c:v>5.4449699999999996</c:v>
                </c:pt>
                <c:pt idx="108">
                  <c:v>5.6142300000000001</c:v>
                </c:pt>
                <c:pt idx="109">
                  <c:v>5.4806699999999999</c:v>
                </c:pt>
                <c:pt idx="110">
                  <c:v>5.6269299999999998</c:v>
                </c:pt>
                <c:pt idx="111">
                  <c:v>5.7854000000000001</c:v>
                </c:pt>
                <c:pt idx="112">
                  <c:v>5.6558099999999998</c:v>
                </c:pt>
                <c:pt idx="113">
                  <c:v>5.4146299999999998</c:v>
                </c:pt>
                <c:pt idx="114">
                  <c:v>5.8050899999999999</c:v>
                </c:pt>
                <c:pt idx="115">
                  <c:v>5.6305100000000001</c:v>
                </c:pt>
                <c:pt idx="116">
                  <c:v>5.6985999999999999</c:v>
                </c:pt>
                <c:pt idx="117">
                  <c:v>5.5110599999999996</c:v>
                </c:pt>
                <c:pt idx="118">
                  <c:v>5.3725899999999998</c:v>
                </c:pt>
                <c:pt idx="119">
                  <c:v>5.8210600000000001</c:v>
                </c:pt>
                <c:pt idx="120">
                  <c:v>5.3105000000000002</c:v>
                </c:pt>
                <c:pt idx="121">
                  <c:v>5.8415699999999999</c:v>
                </c:pt>
                <c:pt idx="122">
                  <c:v>6.0336299999999996</c:v>
                </c:pt>
                <c:pt idx="123">
                  <c:v>5.52027</c:v>
                </c:pt>
                <c:pt idx="124">
                  <c:v>5.5772000000000004</c:v>
                </c:pt>
                <c:pt idx="125">
                  <c:v>5.9631699999999999</c:v>
                </c:pt>
                <c:pt idx="126">
                  <c:v>5.4927400000000004</c:v>
                </c:pt>
                <c:pt idx="127">
                  <c:v>5.2947100000000002</c:v>
                </c:pt>
                <c:pt idx="128">
                  <c:v>5.6924000000000001</c:v>
                </c:pt>
                <c:pt idx="129">
                  <c:v>5.8079200000000002</c:v>
                </c:pt>
                <c:pt idx="130">
                  <c:v>5.60989</c:v>
                </c:pt>
                <c:pt idx="131">
                  <c:v>5.9178300000000004</c:v>
                </c:pt>
                <c:pt idx="132">
                  <c:v>5.6480100000000002</c:v>
                </c:pt>
                <c:pt idx="133">
                  <c:v>5.4590899999999998</c:v>
                </c:pt>
                <c:pt idx="134">
                  <c:v>5.8988399999999999</c:v>
                </c:pt>
                <c:pt idx="135">
                  <c:v>5.5624700000000002</c:v>
                </c:pt>
                <c:pt idx="136">
                  <c:v>5.7731000000000003</c:v>
                </c:pt>
                <c:pt idx="137">
                  <c:v>5.5601399999999996</c:v>
                </c:pt>
                <c:pt idx="138">
                  <c:v>5.4482400000000002</c:v>
                </c:pt>
                <c:pt idx="139">
                  <c:v>5.85684</c:v>
                </c:pt>
                <c:pt idx="140">
                  <c:v>6.3658599999999996</c:v>
                </c:pt>
                <c:pt idx="141">
                  <c:v>5.8611300000000002</c:v>
                </c:pt>
                <c:pt idx="142">
                  <c:v>5.6846199999999998</c:v>
                </c:pt>
                <c:pt idx="143">
                  <c:v>5.5606600000000004</c:v>
                </c:pt>
                <c:pt idx="144">
                  <c:v>5.5340800000000003</c:v>
                </c:pt>
                <c:pt idx="145">
                  <c:v>5.36252</c:v>
                </c:pt>
                <c:pt idx="146">
                  <c:v>5.5339700000000001</c:v>
                </c:pt>
                <c:pt idx="147">
                  <c:v>5.8605099999999997</c:v>
                </c:pt>
                <c:pt idx="148">
                  <c:v>5.5794699999999997</c:v>
                </c:pt>
                <c:pt idx="149">
                  <c:v>5.72872</c:v>
                </c:pt>
                <c:pt idx="150">
                  <c:v>5.7248900000000003</c:v>
                </c:pt>
                <c:pt idx="151">
                  <c:v>5.5585800000000001</c:v>
                </c:pt>
                <c:pt idx="152">
                  <c:v>5.7441899999999997</c:v>
                </c:pt>
                <c:pt idx="153">
                  <c:v>5.9811300000000003</c:v>
                </c:pt>
                <c:pt idx="154">
                  <c:v>5.4574699999999998</c:v>
                </c:pt>
                <c:pt idx="155">
                  <c:v>5.6347699999999996</c:v>
                </c:pt>
                <c:pt idx="156">
                  <c:v>5.5953499999999998</c:v>
                </c:pt>
                <c:pt idx="157">
                  <c:v>5.7844899999999999</c:v>
                </c:pt>
                <c:pt idx="158">
                  <c:v>5.6333200000000003</c:v>
                </c:pt>
                <c:pt idx="159">
                  <c:v>5.8277099999999997</c:v>
                </c:pt>
                <c:pt idx="160">
                  <c:v>5.3618399999999999</c:v>
                </c:pt>
                <c:pt idx="161">
                  <c:v>5.8801800000000002</c:v>
                </c:pt>
                <c:pt idx="162">
                  <c:v>5.5983999999999998</c:v>
                </c:pt>
                <c:pt idx="163">
                  <c:v>5.5741300000000003</c:v>
                </c:pt>
                <c:pt idx="164">
                  <c:v>5.6775399999999996</c:v>
                </c:pt>
                <c:pt idx="165">
                  <c:v>5.6780299999999997</c:v>
                </c:pt>
                <c:pt idx="166">
                  <c:v>5.8045499999999999</c:v>
                </c:pt>
                <c:pt idx="167">
                  <c:v>5.3624000000000001</c:v>
                </c:pt>
                <c:pt idx="168">
                  <c:v>5.5876299999999999</c:v>
                </c:pt>
                <c:pt idx="169">
                  <c:v>5.7554499999999997</c:v>
                </c:pt>
                <c:pt idx="170">
                  <c:v>5.7636500000000002</c:v>
                </c:pt>
                <c:pt idx="171">
                  <c:v>5.8501799999999999</c:v>
                </c:pt>
                <c:pt idx="172">
                  <c:v>6.1291799999999999</c:v>
                </c:pt>
                <c:pt idx="173">
                  <c:v>5.5555700000000003</c:v>
                </c:pt>
                <c:pt idx="174">
                  <c:v>5.31609</c:v>
                </c:pt>
                <c:pt idx="175">
                  <c:v>5.2922399999999996</c:v>
                </c:pt>
                <c:pt idx="176">
                  <c:v>5.7759900000000002</c:v>
                </c:pt>
                <c:pt idx="177">
                  <c:v>5.7876200000000004</c:v>
                </c:pt>
                <c:pt idx="178">
                  <c:v>5.8203100000000001</c:v>
                </c:pt>
                <c:pt idx="179">
                  <c:v>5.7965400000000002</c:v>
                </c:pt>
                <c:pt idx="180">
                  <c:v>5.5985199999999997</c:v>
                </c:pt>
                <c:pt idx="181">
                  <c:v>5.81867</c:v>
                </c:pt>
                <c:pt idx="182">
                  <c:v>5.4899899999999997</c:v>
                </c:pt>
                <c:pt idx="183">
                  <c:v>5.6288799999999997</c:v>
                </c:pt>
                <c:pt idx="184">
                  <c:v>6.0017699999999996</c:v>
                </c:pt>
                <c:pt idx="185">
                  <c:v>5.4759599999999997</c:v>
                </c:pt>
                <c:pt idx="186">
                  <c:v>5.6958299999999999</c:v>
                </c:pt>
                <c:pt idx="187">
                  <c:v>5.7529000000000003</c:v>
                </c:pt>
                <c:pt idx="188">
                  <c:v>5.6281699999999999</c:v>
                </c:pt>
                <c:pt idx="189">
                  <c:v>5.8941699999999999</c:v>
                </c:pt>
                <c:pt idx="190">
                  <c:v>5.6922300000000003</c:v>
                </c:pt>
                <c:pt idx="191">
                  <c:v>5.7073</c:v>
                </c:pt>
                <c:pt idx="192">
                  <c:v>5.8391000000000002</c:v>
                </c:pt>
                <c:pt idx="193">
                  <c:v>5.6455000000000002</c:v>
                </c:pt>
                <c:pt idx="194">
                  <c:v>5.2716200000000004</c:v>
                </c:pt>
                <c:pt idx="195">
                  <c:v>5.2391199999999998</c:v>
                </c:pt>
                <c:pt idx="196">
                  <c:v>5.4402999999999997</c:v>
                </c:pt>
                <c:pt idx="197">
                  <c:v>5.9767200000000003</c:v>
                </c:pt>
                <c:pt idx="198">
                  <c:v>5.1452099999999996</c:v>
                </c:pt>
                <c:pt idx="199">
                  <c:v>5.5000499999999999</c:v>
                </c:pt>
                <c:pt idx="200">
                  <c:v>5.1046100000000001</c:v>
                </c:pt>
                <c:pt idx="201">
                  <c:v>5.9944199999999999</c:v>
                </c:pt>
                <c:pt idx="202">
                  <c:v>5.4820000000000002</c:v>
                </c:pt>
                <c:pt idx="203">
                  <c:v>5.3517799999999998</c:v>
                </c:pt>
                <c:pt idx="204">
                  <c:v>5.7846399999999996</c:v>
                </c:pt>
                <c:pt idx="205">
                  <c:v>5.5538800000000004</c:v>
                </c:pt>
                <c:pt idx="206">
                  <c:v>5.8426999999999998</c:v>
                </c:pt>
                <c:pt idx="207">
                  <c:v>5.0481499999999997</c:v>
                </c:pt>
                <c:pt idx="208">
                  <c:v>5.2680999999999996</c:v>
                </c:pt>
                <c:pt idx="209">
                  <c:v>5.8795799999999998</c:v>
                </c:pt>
                <c:pt idx="210">
                  <c:v>5.4117699999999997</c:v>
                </c:pt>
                <c:pt idx="211">
                  <c:v>5.3720800000000004</c:v>
                </c:pt>
                <c:pt idx="212">
                  <c:v>5.4772699999999999</c:v>
                </c:pt>
                <c:pt idx="213">
                  <c:v>5.4674399999999999</c:v>
                </c:pt>
                <c:pt idx="214">
                  <c:v>5.7678000000000003</c:v>
                </c:pt>
                <c:pt idx="215">
                  <c:v>5.2882100000000003</c:v>
                </c:pt>
                <c:pt idx="216">
                  <c:v>5.6078400000000004</c:v>
                </c:pt>
                <c:pt idx="217">
                  <c:v>5.6949399999999999</c:v>
                </c:pt>
                <c:pt idx="218">
                  <c:v>5.3104800000000001</c:v>
                </c:pt>
                <c:pt idx="219">
                  <c:v>5.5518700000000001</c:v>
                </c:pt>
                <c:pt idx="220">
                  <c:v>5.8501300000000001</c:v>
                </c:pt>
                <c:pt idx="221">
                  <c:v>5.7736900000000002</c:v>
                </c:pt>
                <c:pt idx="222">
                  <c:v>5.5163399999999996</c:v>
                </c:pt>
                <c:pt idx="223">
                  <c:v>5.2265100000000002</c:v>
                </c:pt>
                <c:pt idx="224">
                  <c:v>5.4927200000000003</c:v>
                </c:pt>
                <c:pt idx="225">
                  <c:v>6.1213499999999996</c:v>
                </c:pt>
                <c:pt idx="226">
                  <c:v>5.8734599999999997</c:v>
                </c:pt>
                <c:pt idx="227">
                  <c:v>5.6519300000000001</c:v>
                </c:pt>
                <c:pt idx="228">
                  <c:v>5.7177600000000002</c:v>
                </c:pt>
                <c:pt idx="229">
                  <c:v>5.6357699999999999</c:v>
                </c:pt>
                <c:pt idx="230">
                  <c:v>5.8844099999999999</c:v>
                </c:pt>
                <c:pt idx="231">
                  <c:v>5.7858400000000003</c:v>
                </c:pt>
                <c:pt idx="232">
                  <c:v>5.3625400000000001</c:v>
                </c:pt>
                <c:pt idx="233">
                  <c:v>5.4382900000000003</c:v>
                </c:pt>
                <c:pt idx="234">
                  <c:v>5.52196</c:v>
                </c:pt>
                <c:pt idx="235">
                  <c:v>5.6259600000000001</c:v>
                </c:pt>
                <c:pt idx="236">
                  <c:v>5.9372400000000001</c:v>
                </c:pt>
                <c:pt idx="237">
                  <c:v>5.67828</c:v>
                </c:pt>
                <c:pt idx="238">
                  <c:v>5.4430100000000001</c:v>
                </c:pt>
                <c:pt idx="239">
                  <c:v>5.4870700000000001</c:v>
                </c:pt>
                <c:pt idx="240">
                  <c:v>6.125</c:v>
                </c:pt>
                <c:pt idx="241">
                  <c:v>5.7412799999999997</c:v>
                </c:pt>
                <c:pt idx="242">
                  <c:v>5.6507500000000004</c:v>
                </c:pt>
                <c:pt idx="243">
                  <c:v>5.3812100000000003</c:v>
                </c:pt>
                <c:pt idx="244">
                  <c:v>6.0006199999999996</c:v>
                </c:pt>
                <c:pt idx="245">
                  <c:v>5.3020800000000001</c:v>
                </c:pt>
                <c:pt idx="246">
                  <c:v>5.4963100000000003</c:v>
                </c:pt>
                <c:pt idx="247">
                  <c:v>5.5830200000000003</c:v>
                </c:pt>
                <c:pt idx="248">
                  <c:v>5.5544700000000002</c:v>
                </c:pt>
                <c:pt idx="249">
                  <c:v>5.6430199999999999</c:v>
                </c:pt>
                <c:pt idx="250">
                  <c:v>5.6462700000000003</c:v>
                </c:pt>
                <c:pt idx="251">
                  <c:v>5.8061999999999996</c:v>
                </c:pt>
                <c:pt idx="252">
                  <c:v>5.2908299999999997</c:v>
                </c:pt>
                <c:pt idx="253">
                  <c:v>5.4758800000000001</c:v>
                </c:pt>
                <c:pt idx="254">
                  <c:v>5.9344599999999996</c:v>
                </c:pt>
                <c:pt idx="255">
                  <c:v>5.3993599999999997</c:v>
                </c:pt>
                <c:pt idx="256">
                  <c:v>5.5860799999999999</c:v>
                </c:pt>
                <c:pt idx="257">
                  <c:v>5.9267399999999997</c:v>
                </c:pt>
                <c:pt idx="258">
                  <c:v>5.4779600000000004</c:v>
                </c:pt>
                <c:pt idx="259">
                  <c:v>5.4783900000000001</c:v>
                </c:pt>
                <c:pt idx="260">
                  <c:v>5.6776799999999996</c:v>
                </c:pt>
                <c:pt idx="261">
                  <c:v>5.6858000000000004</c:v>
                </c:pt>
                <c:pt idx="262">
                  <c:v>5.5490700000000004</c:v>
                </c:pt>
                <c:pt idx="263">
                  <c:v>5.8251299999999997</c:v>
                </c:pt>
                <c:pt idx="264">
                  <c:v>5.4635300000000004</c:v>
                </c:pt>
                <c:pt idx="265">
                  <c:v>5.5028800000000002</c:v>
                </c:pt>
                <c:pt idx="266">
                  <c:v>5.5708200000000003</c:v>
                </c:pt>
                <c:pt idx="267">
                  <c:v>5.9403800000000002</c:v>
                </c:pt>
                <c:pt idx="268">
                  <c:v>5.5888499999999999</c:v>
                </c:pt>
                <c:pt idx="269">
                  <c:v>5.4073799999999999</c:v>
                </c:pt>
                <c:pt idx="270">
                  <c:v>5.6545100000000001</c:v>
                </c:pt>
                <c:pt idx="271">
                  <c:v>5.5491200000000003</c:v>
                </c:pt>
                <c:pt idx="272">
                  <c:v>5.5690200000000001</c:v>
                </c:pt>
                <c:pt idx="273">
                  <c:v>5.4694599999999998</c:v>
                </c:pt>
                <c:pt idx="274">
                  <c:v>5.3737899999999996</c:v>
                </c:pt>
                <c:pt idx="275">
                  <c:v>5.3952299999999997</c:v>
                </c:pt>
                <c:pt idx="276">
                  <c:v>5.4320000000000004</c:v>
                </c:pt>
                <c:pt idx="277">
                  <c:v>5.3654500000000001</c:v>
                </c:pt>
                <c:pt idx="278">
                  <c:v>5.1182699999999999</c:v>
                </c:pt>
                <c:pt idx="279">
                  <c:v>5.91439</c:v>
                </c:pt>
                <c:pt idx="280">
                  <c:v>5.4197699999999998</c:v>
                </c:pt>
                <c:pt idx="281">
                  <c:v>5.4678800000000001</c:v>
                </c:pt>
                <c:pt idx="282">
                  <c:v>5.4049199999999997</c:v>
                </c:pt>
                <c:pt idx="283">
                  <c:v>5.53348</c:v>
                </c:pt>
                <c:pt idx="284">
                  <c:v>5.5456399999999997</c:v>
                </c:pt>
                <c:pt idx="285">
                  <c:v>5.1577799999999998</c:v>
                </c:pt>
                <c:pt idx="286">
                  <c:v>5.3370100000000003</c:v>
                </c:pt>
                <c:pt idx="287">
                  <c:v>5.6290899999999997</c:v>
                </c:pt>
                <c:pt idx="288">
                  <c:v>5.5991499999999998</c:v>
                </c:pt>
                <c:pt idx="289">
                  <c:v>5.4879300000000004</c:v>
                </c:pt>
                <c:pt idx="290">
                  <c:v>5.3585500000000001</c:v>
                </c:pt>
                <c:pt idx="291">
                  <c:v>5.4774599999999998</c:v>
                </c:pt>
                <c:pt idx="292">
                  <c:v>5.5155900000000004</c:v>
                </c:pt>
                <c:pt idx="293">
                  <c:v>5.7033100000000001</c:v>
                </c:pt>
                <c:pt idx="294">
                  <c:v>5.8494200000000003</c:v>
                </c:pt>
                <c:pt idx="295">
                  <c:v>5.8580699999999997</c:v>
                </c:pt>
                <c:pt idx="296">
                  <c:v>5.28965</c:v>
                </c:pt>
                <c:pt idx="297">
                  <c:v>5.3550599999999999</c:v>
                </c:pt>
                <c:pt idx="298">
                  <c:v>5.6069699999999996</c:v>
                </c:pt>
                <c:pt idx="299">
                  <c:v>5.8377999999999997</c:v>
                </c:pt>
                <c:pt idx="300">
                  <c:v>5.38788</c:v>
                </c:pt>
                <c:pt idx="301">
                  <c:v>5.1665700000000001</c:v>
                </c:pt>
                <c:pt idx="302">
                  <c:v>5.4539099999999996</c:v>
                </c:pt>
                <c:pt idx="303">
                  <c:v>5.2500099999999996</c:v>
                </c:pt>
                <c:pt idx="304">
                  <c:v>5.6894499999999999</c:v>
                </c:pt>
                <c:pt idx="305">
                  <c:v>5.6734999999999998</c:v>
                </c:pt>
                <c:pt idx="306">
                  <c:v>5.6086299999999998</c:v>
                </c:pt>
                <c:pt idx="307">
                  <c:v>5.8934800000000003</c:v>
                </c:pt>
                <c:pt idx="308">
                  <c:v>5.5679100000000004</c:v>
                </c:pt>
                <c:pt idx="309">
                  <c:v>5.9569599999999996</c:v>
                </c:pt>
                <c:pt idx="310">
                  <c:v>5.1636699999999998</c:v>
                </c:pt>
                <c:pt idx="311">
                  <c:v>5.9315899999999999</c:v>
                </c:pt>
                <c:pt idx="312">
                  <c:v>5.8340899999999998</c:v>
                </c:pt>
                <c:pt idx="313">
                  <c:v>5.4923799999999998</c:v>
                </c:pt>
                <c:pt idx="314">
                  <c:v>5.7880599999999998</c:v>
                </c:pt>
                <c:pt idx="315">
                  <c:v>5.7501600000000002</c:v>
                </c:pt>
                <c:pt idx="316">
                  <c:v>5.4402900000000001</c:v>
                </c:pt>
                <c:pt idx="317">
                  <c:v>5.2349300000000003</c:v>
                </c:pt>
                <c:pt idx="318">
                  <c:v>5.7719100000000001</c:v>
                </c:pt>
                <c:pt idx="319">
                  <c:v>5.8771199999999997</c:v>
                </c:pt>
                <c:pt idx="320">
                  <c:v>5.7324400000000004</c:v>
                </c:pt>
                <c:pt idx="321">
                  <c:v>5.6917400000000002</c:v>
                </c:pt>
                <c:pt idx="322">
                  <c:v>5.3602699999999999</c:v>
                </c:pt>
                <c:pt idx="323">
                  <c:v>5.2362700000000002</c:v>
                </c:pt>
                <c:pt idx="324">
                  <c:v>5.6181299999999998</c:v>
                </c:pt>
                <c:pt idx="325">
                  <c:v>5.1747300000000003</c:v>
                </c:pt>
                <c:pt idx="326">
                  <c:v>5.4308100000000001</c:v>
                </c:pt>
                <c:pt idx="327">
                  <c:v>5.4459900000000001</c:v>
                </c:pt>
                <c:pt idx="328">
                  <c:v>5.2401200000000001</c:v>
                </c:pt>
                <c:pt idx="329">
                  <c:v>5.5633800000000004</c:v>
                </c:pt>
                <c:pt idx="330">
                  <c:v>5.7371999999999996</c:v>
                </c:pt>
                <c:pt idx="331">
                  <c:v>5.3940599999999996</c:v>
                </c:pt>
                <c:pt idx="332">
                  <c:v>5.7718999999999996</c:v>
                </c:pt>
                <c:pt idx="333">
                  <c:v>5.4000700000000004</c:v>
                </c:pt>
                <c:pt idx="334">
                  <c:v>5.5904600000000002</c:v>
                </c:pt>
                <c:pt idx="335">
                  <c:v>5.4910100000000002</c:v>
                </c:pt>
                <c:pt idx="336">
                  <c:v>5.4039799999999998</c:v>
                </c:pt>
                <c:pt idx="337">
                  <c:v>5.6682899999999998</c:v>
                </c:pt>
                <c:pt idx="338">
                  <c:v>5.9625500000000002</c:v>
                </c:pt>
                <c:pt idx="339">
                  <c:v>5.65022</c:v>
                </c:pt>
                <c:pt idx="340">
                  <c:v>5.4436900000000001</c:v>
                </c:pt>
                <c:pt idx="341">
                  <c:v>5.3115100000000002</c:v>
                </c:pt>
                <c:pt idx="342">
                  <c:v>6.0063700000000004</c:v>
                </c:pt>
                <c:pt idx="343">
                  <c:v>5.6735699999999998</c:v>
                </c:pt>
                <c:pt idx="344">
                  <c:v>5.9458700000000002</c:v>
                </c:pt>
                <c:pt idx="345">
                  <c:v>5.5117799999999999</c:v>
                </c:pt>
                <c:pt idx="346">
                  <c:v>5.4436499999999999</c:v>
                </c:pt>
                <c:pt idx="347">
                  <c:v>5.2057099999999998</c:v>
                </c:pt>
                <c:pt idx="348">
                  <c:v>5.7396900000000004</c:v>
                </c:pt>
                <c:pt idx="349">
                  <c:v>5.4668599999999996</c:v>
                </c:pt>
                <c:pt idx="350">
                  <c:v>5.4810400000000001</c:v>
                </c:pt>
                <c:pt idx="351">
                  <c:v>5.4207599999999996</c:v>
                </c:pt>
                <c:pt idx="352">
                  <c:v>5.90604</c:v>
                </c:pt>
                <c:pt idx="353">
                  <c:v>5.6689999999999996</c:v>
                </c:pt>
                <c:pt idx="354">
                  <c:v>5.5825699999999996</c:v>
                </c:pt>
                <c:pt idx="355">
                  <c:v>5.8578700000000001</c:v>
                </c:pt>
                <c:pt idx="356">
                  <c:v>5.6897700000000002</c:v>
                </c:pt>
                <c:pt idx="357">
                  <c:v>5.7329499999999998</c:v>
                </c:pt>
                <c:pt idx="358">
                  <c:v>5.5730399999999998</c:v>
                </c:pt>
                <c:pt idx="359">
                  <c:v>5.6171300000000004</c:v>
                </c:pt>
                <c:pt idx="360">
                  <c:v>5.6278800000000002</c:v>
                </c:pt>
                <c:pt idx="361">
                  <c:v>6.0958600000000001</c:v>
                </c:pt>
                <c:pt idx="362">
                  <c:v>5.7546299999999997</c:v>
                </c:pt>
                <c:pt idx="363">
                  <c:v>5.5404799999999996</c:v>
                </c:pt>
                <c:pt idx="364">
                  <c:v>5.4433299999999996</c:v>
                </c:pt>
                <c:pt idx="365">
                  <c:v>5.5290400000000002</c:v>
                </c:pt>
                <c:pt idx="366">
                  <c:v>5.5922700000000001</c:v>
                </c:pt>
                <c:pt idx="367">
                  <c:v>6.1814099999999996</c:v>
                </c:pt>
                <c:pt idx="368">
                  <c:v>5.7234499999999997</c:v>
                </c:pt>
                <c:pt idx="369">
                  <c:v>5.6177099999999998</c:v>
                </c:pt>
                <c:pt idx="370">
                  <c:v>5.6272599999999997</c:v>
                </c:pt>
                <c:pt idx="371">
                  <c:v>5.5568999999999997</c:v>
                </c:pt>
                <c:pt idx="372">
                  <c:v>5.3455300000000001</c:v>
                </c:pt>
                <c:pt idx="373">
                  <c:v>5.8687300000000002</c:v>
                </c:pt>
                <c:pt idx="374">
                  <c:v>5.5146899999999999</c:v>
                </c:pt>
                <c:pt idx="375">
                  <c:v>5.30342</c:v>
                </c:pt>
                <c:pt idx="376">
                  <c:v>5.9648399999999997</c:v>
                </c:pt>
                <c:pt idx="377">
                  <c:v>5.9233099999999999</c:v>
                </c:pt>
                <c:pt idx="378">
                  <c:v>5.6562599999999996</c:v>
                </c:pt>
                <c:pt idx="379">
                  <c:v>5.6548800000000004</c:v>
                </c:pt>
                <c:pt idx="380">
                  <c:v>5.5349899999999996</c:v>
                </c:pt>
                <c:pt idx="381">
                  <c:v>5.5006300000000001</c:v>
                </c:pt>
                <c:pt idx="382">
                  <c:v>5.4015500000000003</c:v>
                </c:pt>
                <c:pt idx="383">
                  <c:v>5.48604</c:v>
                </c:pt>
                <c:pt idx="384">
                  <c:v>5.6947400000000004</c:v>
                </c:pt>
                <c:pt idx="385">
                  <c:v>5.8386899999999997</c:v>
                </c:pt>
                <c:pt idx="386">
                  <c:v>5.9997499999999997</c:v>
                </c:pt>
                <c:pt idx="387">
                  <c:v>5.6228699999999998</c:v>
                </c:pt>
                <c:pt idx="388">
                  <c:v>5.8276500000000002</c:v>
                </c:pt>
                <c:pt idx="389">
                  <c:v>6.2203999999999997</c:v>
                </c:pt>
                <c:pt idx="390">
                  <c:v>5.7209300000000001</c:v>
                </c:pt>
                <c:pt idx="391">
                  <c:v>5.5706499999999997</c:v>
                </c:pt>
                <c:pt idx="392">
                  <c:v>5.9017799999999996</c:v>
                </c:pt>
                <c:pt idx="393">
                  <c:v>5.5518400000000003</c:v>
                </c:pt>
                <c:pt idx="394">
                  <c:v>5.4739699999999996</c:v>
                </c:pt>
                <c:pt idx="395">
                  <c:v>5.2985699999999998</c:v>
                </c:pt>
                <c:pt idx="396">
                  <c:v>5.83432</c:v>
                </c:pt>
                <c:pt idx="397">
                  <c:v>5.6169799999999999</c:v>
                </c:pt>
                <c:pt idx="398">
                  <c:v>5.8376200000000003</c:v>
                </c:pt>
                <c:pt idx="399">
                  <c:v>5.6778599999999999</c:v>
                </c:pt>
                <c:pt idx="400">
                  <c:v>5.6843899999999996</c:v>
                </c:pt>
                <c:pt idx="401">
                  <c:v>5.4899899999999997</c:v>
                </c:pt>
                <c:pt idx="402">
                  <c:v>5.3462800000000001</c:v>
                </c:pt>
                <c:pt idx="403">
                  <c:v>5.71631</c:v>
                </c:pt>
                <c:pt idx="404">
                  <c:v>5.6771099999999999</c:v>
                </c:pt>
                <c:pt idx="405">
                  <c:v>5.4564899999999996</c:v>
                </c:pt>
                <c:pt idx="406">
                  <c:v>5.3182</c:v>
                </c:pt>
                <c:pt idx="407">
                  <c:v>4.9299900000000001</c:v>
                </c:pt>
                <c:pt idx="408">
                  <c:v>5.32864</c:v>
                </c:pt>
                <c:pt idx="409">
                  <c:v>5.8568499999999997</c:v>
                </c:pt>
                <c:pt idx="410">
                  <c:v>5.6225399999999999</c:v>
                </c:pt>
                <c:pt idx="411">
                  <c:v>5.3199399999999999</c:v>
                </c:pt>
                <c:pt idx="412">
                  <c:v>5.5571000000000002</c:v>
                </c:pt>
                <c:pt idx="413">
                  <c:v>5.6555200000000001</c:v>
                </c:pt>
                <c:pt idx="414">
                  <c:v>5.2044100000000002</c:v>
                </c:pt>
                <c:pt idx="415">
                  <c:v>5.3231099999999998</c:v>
                </c:pt>
                <c:pt idx="416">
                  <c:v>5.8068499999999998</c:v>
                </c:pt>
                <c:pt idx="417">
                  <c:v>5.4534900000000004</c:v>
                </c:pt>
                <c:pt idx="418">
                  <c:v>5.8446899999999999</c:v>
                </c:pt>
                <c:pt idx="419">
                  <c:v>5.4698599999999997</c:v>
                </c:pt>
                <c:pt idx="420">
                  <c:v>5.4786700000000002</c:v>
                </c:pt>
                <c:pt idx="421">
                  <c:v>5.4998899999999997</c:v>
                </c:pt>
                <c:pt idx="422">
                  <c:v>5.70275</c:v>
                </c:pt>
                <c:pt idx="423">
                  <c:v>5.5077499999999997</c:v>
                </c:pt>
                <c:pt idx="424">
                  <c:v>5.7324599999999997</c:v>
                </c:pt>
                <c:pt idx="425">
                  <c:v>5.5044599999999999</c:v>
                </c:pt>
                <c:pt idx="426">
                  <c:v>5.6223700000000001</c:v>
                </c:pt>
                <c:pt idx="427">
                  <c:v>5.6840200000000003</c:v>
                </c:pt>
                <c:pt idx="428">
                  <c:v>5.7307199999999998</c:v>
                </c:pt>
                <c:pt idx="429">
                  <c:v>6.0173399999999999</c:v>
                </c:pt>
                <c:pt idx="430">
                  <c:v>6.2556000000000003</c:v>
                </c:pt>
                <c:pt idx="431">
                  <c:v>5.6296499999999998</c:v>
                </c:pt>
                <c:pt idx="432">
                  <c:v>6.0013100000000001</c:v>
                </c:pt>
                <c:pt idx="433">
                  <c:v>6.0384099999999998</c:v>
                </c:pt>
                <c:pt idx="434">
                  <c:v>5.8209600000000004</c:v>
                </c:pt>
                <c:pt idx="435">
                  <c:v>5.2908900000000001</c:v>
                </c:pt>
                <c:pt idx="436">
                  <c:v>5.7902100000000001</c:v>
                </c:pt>
                <c:pt idx="437">
                  <c:v>5.8160600000000002</c:v>
                </c:pt>
                <c:pt idx="438">
                  <c:v>6.1308199999999999</c:v>
                </c:pt>
                <c:pt idx="439">
                  <c:v>6.1901900000000003</c:v>
                </c:pt>
                <c:pt idx="440">
                  <c:v>5.9907399999999997</c:v>
                </c:pt>
                <c:pt idx="441">
                  <c:v>5.1420500000000002</c:v>
                </c:pt>
                <c:pt idx="442">
                  <c:v>5.32721</c:v>
                </c:pt>
                <c:pt idx="443">
                  <c:v>5.5973600000000001</c:v>
                </c:pt>
                <c:pt idx="444">
                  <c:v>5.6916099999999998</c:v>
                </c:pt>
                <c:pt idx="445">
                  <c:v>5.0991999999999997</c:v>
                </c:pt>
                <c:pt idx="446">
                  <c:v>5.6845100000000004</c:v>
                </c:pt>
                <c:pt idx="447">
                  <c:v>5.7221299999999999</c:v>
                </c:pt>
                <c:pt idx="448">
                  <c:v>5.6322599999999996</c:v>
                </c:pt>
                <c:pt idx="449">
                  <c:v>5.4500700000000002</c:v>
                </c:pt>
                <c:pt idx="450">
                  <c:v>5.52827</c:v>
                </c:pt>
                <c:pt idx="451">
                  <c:v>5.4057000000000004</c:v>
                </c:pt>
                <c:pt idx="452">
                  <c:v>5.3490399999999996</c:v>
                </c:pt>
                <c:pt idx="453">
                  <c:v>5.2010699999999996</c:v>
                </c:pt>
                <c:pt idx="454">
                  <c:v>5.7035499999999999</c:v>
                </c:pt>
                <c:pt idx="455">
                  <c:v>5.3397899999999998</c:v>
                </c:pt>
                <c:pt idx="456">
                  <c:v>5.5102399999999996</c:v>
                </c:pt>
                <c:pt idx="457">
                  <c:v>5.6516599999999997</c:v>
                </c:pt>
                <c:pt idx="458">
                  <c:v>5.91655</c:v>
                </c:pt>
                <c:pt idx="459">
                  <c:v>5.6407600000000002</c:v>
                </c:pt>
                <c:pt idx="460">
                  <c:v>5.5572800000000004</c:v>
                </c:pt>
                <c:pt idx="461">
                  <c:v>5.5655799999999997</c:v>
                </c:pt>
                <c:pt idx="462">
                  <c:v>6.0325300000000004</c:v>
                </c:pt>
                <c:pt idx="463">
                  <c:v>5.43872</c:v>
                </c:pt>
                <c:pt idx="464">
                  <c:v>5.6812699999999996</c:v>
                </c:pt>
                <c:pt idx="465">
                  <c:v>6.1301800000000002</c:v>
                </c:pt>
                <c:pt idx="466">
                  <c:v>6.0384000000000002</c:v>
                </c:pt>
                <c:pt idx="467">
                  <c:v>6.0377799999999997</c:v>
                </c:pt>
                <c:pt idx="468">
                  <c:v>5.66838</c:v>
                </c:pt>
                <c:pt idx="469">
                  <c:v>5.4861399999999998</c:v>
                </c:pt>
                <c:pt idx="470">
                  <c:v>5.7764800000000003</c:v>
                </c:pt>
                <c:pt idx="471">
                  <c:v>5.8306500000000003</c:v>
                </c:pt>
                <c:pt idx="472">
                  <c:v>5.7451800000000004</c:v>
                </c:pt>
                <c:pt idx="473">
                  <c:v>5.6593900000000001</c:v>
                </c:pt>
                <c:pt idx="474">
                  <c:v>5.8217600000000003</c:v>
                </c:pt>
                <c:pt idx="475">
                  <c:v>5.4633700000000003</c:v>
                </c:pt>
                <c:pt idx="476">
                  <c:v>5.3502999999999998</c:v>
                </c:pt>
                <c:pt idx="477">
                  <c:v>5.70967</c:v>
                </c:pt>
                <c:pt idx="478">
                  <c:v>5.4820099999999998</c:v>
                </c:pt>
                <c:pt idx="479">
                  <c:v>5.5416499999999997</c:v>
                </c:pt>
                <c:pt idx="480">
                  <c:v>5.7978699999999996</c:v>
                </c:pt>
                <c:pt idx="481">
                  <c:v>6.0553600000000003</c:v>
                </c:pt>
                <c:pt idx="482">
                  <c:v>5.3252699999999997</c:v>
                </c:pt>
                <c:pt idx="483">
                  <c:v>5.6724399999999999</c:v>
                </c:pt>
                <c:pt idx="484">
                  <c:v>5.4330999999999996</c:v>
                </c:pt>
                <c:pt idx="485">
                  <c:v>5.5097199999999997</c:v>
                </c:pt>
                <c:pt idx="486">
                  <c:v>5.5209200000000003</c:v>
                </c:pt>
                <c:pt idx="487">
                  <c:v>5.57918</c:v>
                </c:pt>
                <c:pt idx="488">
                  <c:v>5.7472300000000001</c:v>
                </c:pt>
                <c:pt idx="489">
                  <c:v>5.51755</c:v>
                </c:pt>
                <c:pt idx="490">
                  <c:v>5.66235</c:v>
                </c:pt>
                <c:pt idx="491">
                  <c:v>5.4045199999999998</c:v>
                </c:pt>
                <c:pt idx="492">
                  <c:v>5.5588899999999999</c:v>
                </c:pt>
                <c:pt idx="493">
                  <c:v>5.4744700000000002</c:v>
                </c:pt>
                <c:pt idx="494">
                  <c:v>5.2256299999999998</c:v>
                </c:pt>
                <c:pt idx="495">
                  <c:v>5.6960800000000003</c:v>
                </c:pt>
                <c:pt idx="496">
                  <c:v>5.6846899999999998</c:v>
                </c:pt>
                <c:pt idx="497">
                  <c:v>5.7093100000000003</c:v>
                </c:pt>
                <c:pt idx="498">
                  <c:v>5.5806800000000001</c:v>
                </c:pt>
                <c:pt idx="499">
                  <c:v>5.1931900000000004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3-434F-A1FC-579574FCD95D}"/>
            </c:ext>
          </c:extLst>
        </c:ser>
        <c:ser>
          <c:idx val="1"/>
          <c:order val="1"/>
          <c:tx>
            <c:v>Pronóstico Salsa (grs.)</c:v>
          </c:tx>
          <c:spPr>
            <a:ln w="19050">
              <a:noFill/>
            </a:ln>
          </c:spPr>
          <c:xVal>
            <c:numRef>
              <c:f>'Carne Vs Salsa'!$B$2:$B$501</c:f>
              <c:numCache>
                <c:formatCode>General</c:formatCode>
                <c:ptCount val="500"/>
                <c:pt idx="0">
                  <c:v>91.871200000000002</c:v>
                </c:pt>
                <c:pt idx="1">
                  <c:v>89.172300000000007</c:v>
                </c:pt>
                <c:pt idx="2">
                  <c:v>88.249600000000001</c:v>
                </c:pt>
                <c:pt idx="3">
                  <c:v>86.834500000000006</c:v>
                </c:pt>
                <c:pt idx="4">
                  <c:v>88.824100000000001</c:v>
                </c:pt>
                <c:pt idx="5">
                  <c:v>88.153899999999993</c:v>
                </c:pt>
                <c:pt idx="6">
                  <c:v>87.173100000000005</c:v>
                </c:pt>
                <c:pt idx="7">
                  <c:v>87.563800000000001</c:v>
                </c:pt>
                <c:pt idx="8">
                  <c:v>91.263599999999997</c:v>
                </c:pt>
                <c:pt idx="9">
                  <c:v>93.414299999999997</c:v>
                </c:pt>
                <c:pt idx="10">
                  <c:v>89.321600000000004</c:v>
                </c:pt>
                <c:pt idx="11">
                  <c:v>90.291600000000003</c:v>
                </c:pt>
                <c:pt idx="12">
                  <c:v>90.680199999999999</c:v>
                </c:pt>
                <c:pt idx="13">
                  <c:v>91.128100000000003</c:v>
                </c:pt>
                <c:pt idx="14">
                  <c:v>93.132999999999996</c:v>
                </c:pt>
                <c:pt idx="15">
                  <c:v>90.539699999999996</c:v>
                </c:pt>
                <c:pt idx="16">
                  <c:v>91.326099999999997</c:v>
                </c:pt>
                <c:pt idx="17">
                  <c:v>88.718100000000007</c:v>
                </c:pt>
                <c:pt idx="18">
                  <c:v>90.337699999999998</c:v>
                </c:pt>
                <c:pt idx="19">
                  <c:v>91.582800000000006</c:v>
                </c:pt>
                <c:pt idx="20">
                  <c:v>90.426900000000003</c:v>
                </c:pt>
                <c:pt idx="21">
                  <c:v>91.813999999999993</c:v>
                </c:pt>
                <c:pt idx="22">
                  <c:v>89.264099999999999</c:v>
                </c:pt>
                <c:pt idx="23">
                  <c:v>88.194000000000003</c:v>
                </c:pt>
                <c:pt idx="24">
                  <c:v>91.368899999999996</c:v>
                </c:pt>
                <c:pt idx="25">
                  <c:v>91.368499999999997</c:v>
                </c:pt>
                <c:pt idx="26">
                  <c:v>90.821100000000001</c:v>
                </c:pt>
                <c:pt idx="27">
                  <c:v>88.140900000000002</c:v>
                </c:pt>
                <c:pt idx="28">
                  <c:v>88.528999999999996</c:v>
                </c:pt>
                <c:pt idx="29">
                  <c:v>89.993700000000004</c:v>
                </c:pt>
                <c:pt idx="30">
                  <c:v>89.031099999999995</c:v>
                </c:pt>
                <c:pt idx="31">
                  <c:v>89.300200000000004</c:v>
                </c:pt>
                <c:pt idx="32">
                  <c:v>93.863699999999994</c:v>
                </c:pt>
                <c:pt idx="33">
                  <c:v>85.722499999999997</c:v>
                </c:pt>
                <c:pt idx="34">
                  <c:v>89.982100000000003</c:v>
                </c:pt>
                <c:pt idx="35">
                  <c:v>87.852000000000004</c:v>
                </c:pt>
                <c:pt idx="36">
                  <c:v>90.257400000000004</c:v>
                </c:pt>
                <c:pt idx="37">
                  <c:v>91.616399999999999</c:v>
                </c:pt>
                <c:pt idx="38">
                  <c:v>93.174999999999997</c:v>
                </c:pt>
                <c:pt idx="39">
                  <c:v>91.917199999999994</c:v>
                </c:pt>
                <c:pt idx="40">
                  <c:v>88.857500000000002</c:v>
                </c:pt>
                <c:pt idx="41">
                  <c:v>89.645600000000002</c:v>
                </c:pt>
                <c:pt idx="42">
                  <c:v>92.645300000000006</c:v>
                </c:pt>
                <c:pt idx="43">
                  <c:v>92.637100000000004</c:v>
                </c:pt>
                <c:pt idx="44">
                  <c:v>90.536900000000003</c:v>
                </c:pt>
                <c:pt idx="45">
                  <c:v>95.314300000000003</c:v>
                </c:pt>
                <c:pt idx="46">
                  <c:v>91.114000000000004</c:v>
                </c:pt>
                <c:pt idx="47">
                  <c:v>87.395300000000006</c:v>
                </c:pt>
                <c:pt idx="48">
                  <c:v>91.543499999999995</c:v>
                </c:pt>
                <c:pt idx="49">
                  <c:v>87.858500000000006</c:v>
                </c:pt>
                <c:pt idx="50">
                  <c:v>87.666600000000003</c:v>
                </c:pt>
                <c:pt idx="51">
                  <c:v>91.815200000000004</c:v>
                </c:pt>
                <c:pt idx="52">
                  <c:v>89.532499999999999</c:v>
                </c:pt>
                <c:pt idx="53">
                  <c:v>87.612399999999994</c:v>
                </c:pt>
                <c:pt idx="54">
                  <c:v>88.527799999999999</c:v>
                </c:pt>
                <c:pt idx="55">
                  <c:v>90.382800000000003</c:v>
                </c:pt>
                <c:pt idx="56">
                  <c:v>91.200299999999999</c:v>
                </c:pt>
                <c:pt idx="57">
                  <c:v>91.469399999999993</c:v>
                </c:pt>
                <c:pt idx="58">
                  <c:v>90.915199999999999</c:v>
                </c:pt>
                <c:pt idx="59">
                  <c:v>89.272999999999996</c:v>
                </c:pt>
                <c:pt idx="60">
                  <c:v>91.684200000000004</c:v>
                </c:pt>
                <c:pt idx="61">
                  <c:v>91.0672</c:v>
                </c:pt>
                <c:pt idx="62">
                  <c:v>92.847200000000001</c:v>
                </c:pt>
                <c:pt idx="63">
                  <c:v>87.337699999999998</c:v>
                </c:pt>
                <c:pt idx="64">
                  <c:v>92.1554</c:v>
                </c:pt>
                <c:pt idx="65">
                  <c:v>91.261399999999995</c:v>
                </c:pt>
                <c:pt idx="66">
                  <c:v>90.533600000000007</c:v>
                </c:pt>
                <c:pt idx="67">
                  <c:v>88.274299999999997</c:v>
                </c:pt>
                <c:pt idx="68">
                  <c:v>86.148799999999994</c:v>
                </c:pt>
                <c:pt idx="69">
                  <c:v>90.141199999999998</c:v>
                </c:pt>
                <c:pt idx="70">
                  <c:v>89.985399999999998</c:v>
                </c:pt>
                <c:pt idx="71">
                  <c:v>91.007499999999993</c:v>
                </c:pt>
                <c:pt idx="72">
                  <c:v>88.626800000000003</c:v>
                </c:pt>
                <c:pt idx="73">
                  <c:v>88.450199999999995</c:v>
                </c:pt>
                <c:pt idx="74">
                  <c:v>85.989500000000007</c:v>
                </c:pt>
                <c:pt idx="75">
                  <c:v>89.397900000000007</c:v>
                </c:pt>
                <c:pt idx="76">
                  <c:v>92.5732</c:v>
                </c:pt>
                <c:pt idx="77">
                  <c:v>88.885400000000004</c:v>
                </c:pt>
                <c:pt idx="78">
                  <c:v>87.355999999999995</c:v>
                </c:pt>
                <c:pt idx="79">
                  <c:v>86.967399999999998</c:v>
                </c:pt>
                <c:pt idx="80">
                  <c:v>93.523600000000002</c:v>
                </c:pt>
                <c:pt idx="81">
                  <c:v>90.194100000000006</c:v>
                </c:pt>
                <c:pt idx="82">
                  <c:v>91.073999999999998</c:v>
                </c:pt>
                <c:pt idx="83">
                  <c:v>91.731899999999996</c:v>
                </c:pt>
                <c:pt idx="84">
                  <c:v>90.726600000000005</c:v>
                </c:pt>
                <c:pt idx="85">
                  <c:v>88.823999999999998</c:v>
                </c:pt>
                <c:pt idx="86">
                  <c:v>90.8369</c:v>
                </c:pt>
                <c:pt idx="87">
                  <c:v>88.440299999999993</c:v>
                </c:pt>
                <c:pt idx="88">
                  <c:v>86.655199999999994</c:v>
                </c:pt>
                <c:pt idx="89">
                  <c:v>90.209699999999998</c:v>
                </c:pt>
                <c:pt idx="90">
                  <c:v>89.847899999999996</c:v>
                </c:pt>
                <c:pt idx="91">
                  <c:v>89.714299999999994</c:v>
                </c:pt>
                <c:pt idx="92">
                  <c:v>92.849800000000002</c:v>
                </c:pt>
                <c:pt idx="93">
                  <c:v>88.654600000000002</c:v>
                </c:pt>
                <c:pt idx="94">
                  <c:v>89.8934</c:v>
                </c:pt>
                <c:pt idx="95">
                  <c:v>90.960700000000003</c:v>
                </c:pt>
                <c:pt idx="96">
                  <c:v>91.251400000000004</c:v>
                </c:pt>
                <c:pt idx="97">
                  <c:v>88.732299999999995</c:v>
                </c:pt>
                <c:pt idx="98">
                  <c:v>91.878399999999999</c:v>
                </c:pt>
                <c:pt idx="99">
                  <c:v>88.361500000000007</c:v>
                </c:pt>
                <c:pt idx="100">
                  <c:v>90.516400000000004</c:v>
                </c:pt>
                <c:pt idx="101">
                  <c:v>90.039599999999993</c:v>
                </c:pt>
                <c:pt idx="102">
                  <c:v>83.648300000000006</c:v>
                </c:pt>
                <c:pt idx="103">
                  <c:v>93.378900000000002</c:v>
                </c:pt>
                <c:pt idx="104">
                  <c:v>89.253799999999998</c:v>
                </c:pt>
                <c:pt idx="105">
                  <c:v>90.528300000000002</c:v>
                </c:pt>
                <c:pt idx="106">
                  <c:v>86.408799999999999</c:v>
                </c:pt>
                <c:pt idx="107">
                  <c:v>87.184600000000003</c:v>
                </c:pt>
                <c:pt idx="108">
                  <c:v>89.703999999999994</c:v>
                </c:pt>
                <c:pt idx="109">
                  <c:v>87.590299999999999</c:v>
                </c:pt>
                <c:pt idx="110">
                  <c:v>90.130200000000002</c:v>
                </c:pt>
                <c:pt idx="111">
                  <c:v>92.625699999999995</c:v>
                </c:pt>
                <c:pt idx="112">
                  <c:v>91.861500000000007</c:v>
                </c:pt>
                <c:pt idx="113">
                  <c:v>86.933599999999998</c:v>
                </c:pt>
                <c:pt idx="114">
                  <c:v>90.240600000000001</c:v>
                </c:pt>
                <c:pt idx="115">
                  <c:v>89.910799999999995</c:v>
                </c:pt>
                <c:pt idx="116">
                  <c:v>90.395899999999997</c:v>
                </c:pt>
                <c:pt idx="117">
                  <c:v>90.5458</c:v>
                </c:pt>
                <c:pt idx="118">
                  <c:v>86.746200000000002</c:v>
                </c:pt>
                <c:pt idx="119">
                  <c:v>91.859300000000005</c:v>
                </c:pt>
                <c:pt idx="120">
                  <c:v>88.081400000000002</c:v>
                </c:pt>
                <c:pt idx="121">
                  <c:v>90.731999999999999</c:v>
                </c:pt>
                <c:pt idx="122">
                  <c:v>95.236099999999993</c:v>
                </c:pt>
                <c:pt idx="123">
                  <c:v>88.41</c:v>
                </c:pt>
                <c:pt idx="124">
                  <c:v>88.896500000000003</c:v>
                </c:pt>
                <c:pt idx="125">
                  <c:v>94.122299999999996</c:v>
                </c:pt>
                <c:pt idx="126">
                  <c:v>90.894199999999998</c:v>
                </c:pt>
                <c:pt idx="127">
                  <c:v>86.952200000000005</c:v>
                </c:pt>
                <c:pt idx="128">
                  <c:v>91.010800000000003</c:v>
                </c:pt>
                <c:pt idx="129">
                  <c:v>93.063299999999998</c:v>
                </c:pt>
                <c:pt idx="130">
                  <c:v>91.323499999999996</c:v>
                </c:pt>
                <c:pt idx="131">
                  <c:v>91.805999999999997</c:v>
                </c:pt>
                <c:pt idx="132">
                  <c:v>88.665700000000001</c:v>
                </c:pt>
                <c:pt idx="133">
                  <c:v>88.722999999999999</c:v>
                </c:pt>
                <c:pt idx="134">
                  <c:v>91.984399999999994</c:v>
                </c:pt>
                <c:pt idx="135">
                  <c:v>88.963099999999997</c:v>
                </c:pt>
                <c:pt idx="136">
                  <c:v>91.792500000000004</c:v>
                </c:pt>
                <c:pt idx="137">
                  <c:v>91.516300000000001</c:v>
                </c:pt>
                <c:pt idx="138">
                  <c:v>89.318799999999996</c:v>
                </c:pt>
                <c:pt idx="139">
                  <c:v>93.322900000000004</c:v>
                </c:pt>
                <c:pt idx="140">
                  <c:v>95.798599999999993</c:v>
                </c:pt>
                <c:pt idx="141">
                  <c:v>91.063400000000001</c:v>
                </c:pt>
                <c:pt idx="142">
                  <c:v>88.888000000000005</c:v>
                </c:pt>
                <c:pt idx="143">
                  <c:v>91.140100000000004</c:v>
                </c:pt>
                <c:pt idx="144">
                  <c:v>88.280199999999994</c:v>
                </c:pt>
                <c:pt idx="145">
                  <c:v>89.266999999999996</c:v>
                </c:pt>
                <c:pt idx="146">
                  <c:v>90.030199999999994</c:v>
                </c:pt>
                <c:pt idx="147">
                  <c:v>92.891999999999996</c:v>
                </c:pt>
                <c:pt idx="148">
                  <c:v>91.417599999999993</c:v>
                </c:pt>
                <c:pt idx="149">
                  <c:v>92.877799999999993</c:v>
                </c:pt>
                <c:pt idx="150">
                  <c:v>92.258499999999998</c:v>
                </c:pt>
                <c:pt idx="151">
                  <c:v>90.090400000000002</c:v>
                </c:pt>
                <c:pt idx="152">
                  <c:v>90.892200000000003</c:v>
                </c:pt>
                <c:pt idx="153">
                  <c:v>92.208200000000005</c:v>
                </c:pt>
                <c:pt idx="154">
                  <c:v>87.809899999999999</c:v>
                </c:pt>
                <c:pt idx="155">
                  <c:v>89.572999999999993</c:v>
                </c:pt>
                <c:pt idx="156">
                  <c:v>88.496300000000005</c:v>
                </c:pt>
                <c:pt idx="157">
                  <c:v>90.921499999999995</c:v>
                </c:pt>
                <c:pt idx="158">
                  <c:v>91.976799999999997</c:v>
                </c:pt>
                <c:pt idx="159">
                  <c:v>91.346400000000003</c:v>
                </c:pt>
                <c:pt idx="160">
                  <c:v>89.609399999999994</c:v>
                </c:pt>
                <c:pt idx="161">
                  <c:v>92.234800000000007</c:v>
                </c:pt>
                <c:pt idx="162">
                  <c:v>89.391800000000003</c:v>
                </c:pt>
                <c:pt idx="163">
                  <c:v>91.730099999999993</c:v>
                </c:pt>
                <c:pt idx="164">
                  <c:v>90.6</c:v>
                </c:pt>
                <c:pt idx="165">
                  <c:v>90.467100000000002</c:v>
                </c:pt>
                <c:pt idx="166">
                  <c:v>90.390600000000006</c:v>
                </c:pt>
                <c:pt idx="167">
                  <c:v>89.340100000000007</c:v>
                </c:pt>
                <c:pt idx="168">
                  <c:v>89.589699999999993</c:v>
                </c:pt>
                <c:pt idx="169">
                  <c:v>91.302700000000002</c:v>
                </c:pt>
                <c:pt idx="170">
                  <c:v>91.623199999999997</c:v>
                </c:pt>
                <c:pt idx="171">
                  <c:v>92.414000000000001</c:v>
                </c:pt>
                <c:pt idx="172">
                  <c:v>93.930199999999999</c:v>
                </c:pt>
                <c:pt idx="173">
                  <c:v>90.515199999999993</c:v>
                </c:pt>
                <c:pt idx="174">
                  <c:v>86.422300000000007</c:v>
                </c:pt>
                <c:pt idx="175">
                  <c:v>88.757099999999994</c:v>
                </c:pt>
                <c:pt idx="176">
                  <c:v>91.772599999999997</c:v>
                </c:pt>
                <c:pt idx="177">
                  <c:v>90.219499999999996</c:v>
                </c:pt>
                <c:pt idx="178">
                  <c:v>91.177999999999997</c:v>
                </c:pt>
                <c:pt idx="179">
                  <c:v>91.273200000000003</c:v>
                </c:pt>
                <c:pt idx="180">
                  <c:v>89.726699999999994</c:v>
                </c:pt>
                <c:pt idx="181">
                  <c:v>90.489000000000004</c:v>
                </c:pt>
                <c:pt idx="182">
                  <c:v>88.652600000000007</c:v>
                </c:pt>
                <c:pt idx="183">
                  <c:v>90.677700000000002</c:v>
                </c:pt>
                <c:pt idx="184">
                  <c:v>92.647800000000004</c:v>
                </c:pt>
                <c:pt idx="185">
                  <c:v>87.118700000000004</c:v>
                </c:pt>
                <c:pt idx="186">
                  <c:v>90.729600000000005</c:v>
                </c:pt>
                <c:pt idx="187">
                  <c:v>89.828199999999995</c:v>
                </c:pt>
                <c:pt idx="188">
                  <c:v>90.56</c:v>
                </c:pt>
                <c:pt idx="189">
                  <c:v>91.358599999999996</c:v>
                </c:pt>
                <c:pt idx="190">
                  <c:v>91.975300000000004</c:v>
                </c:pt>
                <c:pt idx="191">
                  <c:v>92.040300000000002</c:v>
                </c:pt>
                <c:pt idx="192">
                  <c:v>90.628100000000003</c:v>
                </c:pt>
                <c:pt idx="193">
                  <c:v>88.785200000000003</c:v>
                </c:pt>
                <c:pt idx="194">
                  <c:v>88.501499999999993</c:v>
                </c:pt>
                <c:pt idx="195">
                  <c:v>88.205399999999997</c:v>
                </c:pt>
                <c:pt idx="196">
                  <c:v>89.270899999999997</c:v>
                </c:pt>
                <c:pt idx="197">
                  <c:v>93.787300000000002</c:v>
                </c:pt>
                <c:pt idx="198">
                  <c:v>86.100399999999993</c:v>
                </c:pt>
                <c:pt idx="199">
                  <c:v>89.828299999999999</c:v>
                </c:pt>
                <c:pt idx="200">
                  <c:v>86.179400000000001</c:v>
                </c:pt>
                <c:pt idx="201">
                  <c:v>93.208399999999997</c:v>
                </c:pt>
                <c:pt idx="202">
                  <c:v>88.567700000000002</c:v>
                </c:pt>
                <c:pt idx="203">
                  <c:v>87.547799999999995</c:v>
                </c:pt>
                <c:pt idx="204">
                  <c:v>92.137200000000007</c:v>
                </c:pt>
                <c:pt idx="205">
                  <c:v>88.694000000000003</c:v>
                </c:pt>
                <c:pt idx="206">
                  <c:v>92.912400000000005</c:v>
                </c:pt>
                <c:pt idx="207">
                  <c:v>86.365099999999998</c:v>
                </c:pt>
                <c:pt idx="208">
                  <c:v>86.522199999999998</c:v>
                </c:pt>
                <c:pt idx="209">
                  <c:v>92.290599999999998</c:v>
                </c:pt>
                <c:pt idx="210">
                  <c:v>89.586500000000001</c:v>
                </c:pt>
                <c:pt idx="211">
                  <c:v>88.546800000000005</c:v>
                </c:pt>
                <c:pt idx="212">
                  <c:v>86.895700000000005</c:v>
                </c:pt>
                <c:pt idx="213">
                  <c:v>87.966700000000003</c:v>
                </c:pt>
                <c:pt idx="214">
                  <c:v>89.698099999999997</c:v>
                </c:pt>
                <c:pt idx="215">
                  <c:v>88.001199999999997</c:v>
                </c:pt>
                <c:pt idx="216">
                  <c:v>90.672899999999998</c:v>
                </c:pt>
                <c:pt idx="217">
                  <c:v>91.661299999999997</c:v>
                </c:pt>
                <c:pt idx="218">
                  <c:v>87.541399999999996</c:v>
                </c:pt>
                <c:pt idx="219">
                  <c:v>91.497399999999999</c:v>
                </c:pt>
                <c:pt idx="220">
                  <c:v>92.756600000000006</c:v>
                </c:pt>
                <c:pt idx="221">
                  <c:v>90.2774</c:v>
                </c:pt>
                <c:pt idx="222">
                  <c:v>88.086100000000002</c:v>
                </c:pt>
                <c:pt idx="223">
                  <c:v>87.917900000000003</c:v>
                </c:pt>
                <c:pt idx="224">
                  <c:v>89.411199999999994</c:v>
                </c:pt>
                <c:pt idx="225">
                  <c:v>93.441100000000006</c:v>
                </c:pt>
                <c:pt idx="226">
                  <c:v>91.420199999999994</c:v>
                </c:pt>
                <c:pt idx="227">
                  <c:v>88.605099999999993</c:v>
                </c:pt>
                <c:pt idx="228">
                  <c:v>90.099900000000005</c:v>
                </c:pt>
                <c:pt idx="229">
                  <c:v>89.997299999999996</c:v>
                </c:pt>
                <c:pt idx="230">
                  <c:v>94.496600000000001</c:v>
                </c:pt>
                <c:pt idx="231">
                  <c:v>92.660499999999999</c:v>
                </c:pt>
                <c:pt idx="232">
                  <c:v>88.742199999999997</c:v>
                </c:pt>
                <c:pt idx="233">
                  <c:v>87.786600000000007</c:v>
                </c:pt>
                <c:pt idx="234">
                  <c:v>89.952799999999996</c:v>
                </c:pt>
                <c:pt idx="235">
                  <c:v>90.439899999999994</c:v>
                </c:pt>
                <c:pt idx="236">
                  <c:v>91.389200000000002</c:v>
                </c:pt>
                <c:pt idx="237">
                  <c:v>90.453900000000004</c:v>
                </c:pt>
                <c:pt idx="238">
                  <c:v>87.981399999999994</c:v>
                </c:pt>
                <c:pt idx="239">
                  <c:v>87.264399999999995</c:v>
                </c:pt>
                <c:pt idx="240">
                  <c:v>93.473299999999995</c:v>
                </c:pt>
                <c:pt idx="241">
                  <c:v>90.177999999999997</c:v>
                </c:pt>
                <c:pt idx="242">
                  <c:v>89.581000000000003</c:v>
                </c:pt>
                <c:pt idx="243">
                  <c:v>88.857900000000001</c:v>
                </c:pt>
                <c:pt idx="244">
                  <c:v>93.625900000000001</c:v>
                </c:pt>
                <c:pt idx="245">
                  <c:v>88.172600000000003</c:v>
                </c:pt>
                <c:pt idx="246">
                  <c:v>89.926900000000003</c:v>
                </c:pt>
                <c:pt idx="247">
                  <c:v>88.646500000000003</c:v>
                </c:pt>
                <c:pt idx="248">
                  <c:v>90.410799999999995</c:v>
                </c:pt>
                <c:pt idx="249">
                  <c:v>89.381299999999996</c:v>
                </c:pt>
                <c:pt idx="250">
                  <c:v>89.1053</c:v>
                </c:pt>
                <c:pt idx="251">
                  <c:v>91.049899999999994</c:v>
                </c:pt>
                <c:pt idx="252">
                  <c:v>86.482699999999994</c:v>
                </c:pt>
                <c:pt idx="253">
                  <c:v>88.301100000000005</c:v>
                </c:pt>
                <c:pt idx="254">
                  <c:v>93.360399999999998</c:v>
                </c:pt>
                <c:pt idx="255">
                  <c:v>86.644300000000001</c:v>
                </c:pt>
                <c:pt idx="256">
                  <c:v>89.444500000000005</c:v>
                </c:pt>
                <c:pt idx="257">
                  <c:v>91.4893</c:v>
                </c:pt>
                <c:pt idx="258">
                  <c:v>89.471100000000007</c:v>
                </c:pt>
                <c:pt idx="259">
                  <c:v>89.932000000000002</c:v>
                </c:pt>
                <c:pt idx="260">
                  <c:v>91.070599999999999</c:v>
                </c:pt>
                <c:pt idx="261">
                  <c:v>91.927599999999998</c:v>
                </c:pt>
                <c:pt idx="262">
                  <c:v>88.787300000000002</c:v>
                </c:pt>
                <c:pt idx="263">
                  <c:v>90.797399999999996</c:v>
                </c:pt>
                <c:pt idx="264">
                  <c:v>88.697999999999993</c:v>
                </c:pt>
                <c:pt idx="265">
                  <c:v>89.104799999999997</c:v>
                </c:pt>
                <c:pt idx="266">
                  <c:v>90.070499999999996</c:v>
                </c:pt>
                <c:pt idx="267">
                  <c:v>92.387500000000003</c:v>
                </c:pt>
                <c:pt idx="268">
                  <c:v>91.280600000000007</c:v>
                </c:pt>
                <c:pt idx="269">
                  <c:v>87.9251</c:v>
                </c:pt>
                <c:pt idx="270">
                  <c:v>89.537400000000005</c:v>
                </c:pt>
                <c:pt idx="271">
                  <c:v>89.842399999999998</c:v>
                </c:pt>
                <c:pt idx="272">
                  <c:v>90.532799999999995</c:v>
                </c:pt>
                <c:pt idx="273">
                  <c:v>89.6584</c:v>
                </c:pt>
                <c:pt idx="274">
                  <c:v>88.080200000000005</c:v>
                </c:pt>
                <c:pt idx="275">
                  <c:v>88.5351</c:v>
                </c:pt>
                <c:pt idx="276">
                  <c:v>90.089299999999994</c:v>
                </c:pt>
                <c:pt idx="277">
                  <c:v>87.536799999999999</c:v>
                </c:pt>
                <c:pt idx="278">
                  <c:v>86.306899999999999</c:v>
                </c:pt>
                <c:pt idx="279">
                  <c:v>92.468100000000007</c:v>
                </c:pt>
                <c:pt idx="280">
                  <c:v>87.386700000000005</c:v>
                </c:pt>
                <c:pt idx="281">
                  <c:v>88.535300000000007</c:v>
                </c:pt>
                <c:pt idx="282">
                  <c:v>87.327399999999997</c:v>
                </c:pt>
                <c:pt idx="283">
                  <c:v>90.793000000000006</c:v>
                </c:pt>
                <c:pt idx="284">
                  <c:v>90.729600000000005</c:v>
                </c:pt>
                <c:pt idx="285">
                  <c:v>84.830299999999994</c:v>
                </c:pt>
                <c:pt idx="286">
                  <c:v>87.931799999999996</c:v>
                </c:pt>
                <c:pt idx="287">
                  <c:v>88.617999999999995</c:v>
                </c:pt>
                <c:pt idx="288">
                  <c:v>89.095799999999997</c:v>
                </c:pt>
                <c:pt idx="289">
                  <c:v>87.192999999999998</c:v>
                </c:pt>
                <c:pt idx="290">
                  <c:v>87.94</c:v>
                </c:pt>
                <c:pt idx="291">
                  <c:v>90.037800000000004</c:v>
                </c:pt>
                <c:pt idx="292">
                  <c:v>87.866600000000005</c:v>
                </c:pt>
                <c:pt idx="293">
                  <c:v>90.562600000000003</c:v>
                </c:pt>
                <c:pt idx="294">
                  <c:v>91.330799999999996</c:v>
                </c:pt>
                <c:pt idx="295">
                  <c:v>92.897099999999995</c:v>
                </c:pt>
                <c:pt idx="296">
                  <c:v>88.498199999999997</c:v>
                </c:pt>
                <c:pt idx="297">
                  <c:v>86.443899999999999</c:v>
                </c:pt>
                <c:pt idx="298">
                  <c:v>89.546300000000002</c:v>
                </c:pt>
                <c:pt idx="299">
                  <c:v>92.542000000000002</c:v>
                </c:pt>
                <c:pt idx="300">
                  <c:v>88.8934</c:v>
                </c:pt>
                <c:pt idx="301">
                  <c:v>87.548900000000003</c:v>
                </c:pt>
                <c:pt idx="302">
                  <c:v>87.265799999999999</c:v>
                </c:pt>
                <c:pt idx="303">
                  <c:v>86.799199999999999</c:v>
                </c:pt>
                <c:pt idx="304">
                  <c:v>91.027699999999996</c:v>
                </c:pt>
                <c:pt idx="305">
                  <c:v>90.396199999999993</c:v>
                </c:pt>
                <c:pt idx="306">
                  <c:v>91.343199999999996</c:v>
                </c:pt>
                <c:pt idx="307">
                  <c:v>92.161900000000003</c:v>
                </c:pt>
                <c:pt idx="308">
                  <c:v>87.997399999999999</c:v>
                </c:pt>
                <c:pt idx="309">
                  <c:v>91.885999999999996</c:v>
                </c:pt>
                <c:pt idx="310">
                  <c:v>85.367000000000004</c:v>
                </c:pt>
                <c:pt idx="311">
                  <c:v>92.902799999999999</c:v>
                </c:pt>
                <c:pt idx="312">
                  <c:v>91.015199999999993</c:v>
                </c:pt>
                <c:pt idx="313">
                  <c:v>89.420199999999994</c:v>
                </c:pt>
                <c:pt idx="314">
                  <c:v>91.92</c:v>
                </c:pt>
                <c:pt idx="315">
                  <c:v>89.878500000000003</c:v>
                </c:pt>
                <c:pt idx="316">
                  <c:v>90.352099999999993</c:v>
                </c:pt>
                <c:pt idx="317">
                  <c:v>86.389600000000002</c:v>
                </c:pt>
                <c:pt idx="318">
                  <c:v>92.004800000000003</c:v>
                </c:pt>
                <c:pt idx="319">
                  <c:v>93.135199999999998</c:v>
                </c:pt>
                <c:pt idx="320">
                  <c:v>90.995099999999994</c:v>
                </c:pt>
                <c:pt idx="321">
                  <c:v>90.490399999999994</c:v>
                </c:pt>
                <c:pt idx="322">
                  <c:v>87.190700000000007</c:v>
                </c:pt>
                <c:pt idx="323">
                  <c:v>87.779399999999995</c:v>
                </c:pt>
                <c:pt idx="324">
                  <c:v>89.784199999999998</c:v>
                </c:pt>
                <c:pt idx="325">
                  <c:v>86.061599999999999</c:v>
                </c:pt>
                <c:pt idx="326">
                  <c:v>89.048500000000004</c:v>
                </c:pt>
                <c:pt idx="327">
                  <c:v>88.341800000000006</c:v>
                </c:pt>
                <c:pt idx="328">
                  <c:v>87.991</c:v>
                </c:pt>
                <c:pt idx="329">
                  <c:v>87.705600000000004</c:v>
                </c:pt>
                <c:pt idx="330">
                  <c:v>92.362200000000001</c:v>
                </c:pt>
                <c:pt idx="331">
                  <c:v>89.210899999999995</c:v>
                </c:pt>
                <c:pt idx="332">
                  <c:v>89.991200000000006</c:v>
                </c:pt>
                <c:pt idx="333">
                  <c:v>88.1738</c:v>
                </c:pt>
                <c:pt idx="334">
                  <c:v>89.317999999999998</c:v>
                </c:pt>
                <c:pt idx="335">
                  <c:v>90.074600000000004</c:v>
                </c:pt>
                <c:pt idx="336">
                  <c:v>89.732500000000002</c:v>
                </c:pt>
                <c:pt idx="337">
                  <c:v>92.315399999999997</c:v>
                </c:pt>
                <c:pt idx="338">
                  <c:v>91.877399999999994</c:v>
                </c:pt>
                <c:pt idx="339">
                  <c:v>89.669200000000004</c:v>
                </c:pt>
                <c:pt idx="340">
                  <c:v>89.583699999999993</c:v>
                </c:pt>
                <c:pt idx="341">
                  <c:v>86.550399999999996</c:v>
                </c:pt>
                <c:pt idx="342">
                  <c:v>94.344999999999999</c:v>
                </c:pt>
                <c:pt idx="343">
                  <c:v>90.79</c:v>
                </c:pt>
                <c:pt idx="344">
                  <c:v>92.617099999999994</c:v>
                </c:pt>
                <c:pt idx="345">
                  <c:v>87.756299999999996</c:v>
                </c:pt>
                <c:pt idx="346">
                  <c:v>89.043199999999999</c:v>
                </c:pt>
                <c:pt idx="347">
                  <c:v>87.941000000000003</c:v>
                </c:pt>
                <c:pt idx="348">
                  <c:v>90.022099999999995</c:v>
                </c:pt>
                <c:pt idx="349">
                  <c:v>87.352800000000002</c:v>
                </c:pt>
                <c:pt idx="350">
                  <c:v>90.189700000000002</c:v>
                </c:pt>
                <c:pt idx="351">
                  <c:v>87.5227</c:v>
                </c:pt>
                <c:pt idx="352">
                  <c:v>91.921400000000006</c:v>
                </c:pt>
                <c:pt idx="353">
                  <c:v>90.363399999999999</c:v>
                </c:pt>
                <c:pt idx="354">
                  <c:v>90.389200000000002</c:v>
                </c:pt>
                <c:pt idx="355">
                  <c:v>93.336299999999994</c:v>
                </c:pt>
                <c:pt idx="356">
                  <c:v>90.256699999999995</c:v>
                </c:pt>
                <c:pt idx="357">
                  <c:v>93.145600000000002</c:v>
                </c:pt>
                <c:pt idx="358">
                  <c:v>90.600499999999997</c:v>
                </c:pt>
                <c:pt idx="359">
                  <c:v>90.350899999999996</c:v>
                </c:pt>
                <c:pt idx="360">
                  <c:v>89.162499999999994</c:v>
                </c:pt>
                <c:pt idx="361">
                  <c:v>95.113</c:v>
                </c:pt>
                <c:pt idx="362">
                  <c:v>92.625299999999996</c:v>
                </c:pt>
                <c:pt idx="363">
                  <c:v>90.675299999999993</c:v>
                </c:pt>
                <c:pt idx="364">
                  <c:v>87.839399999999998</c:v>
                </c:pt>
                <c:pt idx="365">
                  <c:v>89.985699999999994</c:v>
                </c:pt>
                <c:pt idx="366">
                  <c:v>90.039000000000001</c:v>
                </c:pt>
                <c:pt idx="367">
                  <c:v>93.965199999999996</c:v>
                </c:pt>
                <c:pt idx="368">
                  <c:v>91.104900000000001</c:v>
                </c:pt>
                <c:pt idx="369">
                  <c:v>90.508600000000001</c:v>
                </c:pt>
                <c:pt idx="370">
                  <c:v>90.321200000000005</c:v>
                </c:pt>
                <c:pt idx="371">
                  <c:v>88.375500000000002</c:v>
                </c:pt>
                <c:pt idx="372">
                  <c:v>88.568700000000007</c:v>
                </c:pt>
                <c:pt idx="373">
                  <c:v>93.568200000000004</c:v>
                </c:pt>
                <c:pt idx="374">
                  <c:v>89.965800000000002</c:v>
                </c:pt>
                <c:pt idx="375">
                  <c:v>87.5702</c:v>
                </c:pt>
                <c:pt idx="376">
                  <c:v>91.8155</c:v>
                </c:pt>
                <c:pt idx="377">
                  <c:v>91.466399999999993</c:v>
                </c:pt>
                <c:pt idx="378">
                  <c:v>90.468500000000006</c:v>
                </c:pt>
                <c:pt idx="379">
                  <c:v>91.324799999999996</c:v>
                </c:pt>
                <c:pt idx="380">
                  <c:v>89.162400000000005</c:v>
                </c:pt>
                <c:pt idx="381">
                  <c:v>87.9529</c:v>
                </c:pt>
                <c:pt idx="382">
                  <c:v>87.980099999999993</c:v>
                </c:pt>
                <c:pt idx="383">
                  <c:v>87.849199999999996</c:v>
                </c:pt>
                <c:pt idx="384">
                  <c:v>89.933199999999999</c:v>
                </c:pt>
                <c:pt idx="385">
                  <c:v>91.010199999999998</c:v>
                </c:pt>
                <c:pt idx="386">
                  <c:v>92.281800000000004</c:v>
                </c:pt>
                <c:pt idx="387">
                  <c:v>89.904700000000005</c:v>
                </c:pt>
                <c:pt idx="388">
                  <c:v>91.478300000000004</c:v>
                </c:pt>
                <c:pt idx="389">
                  <c:v>94.617400000000004</c:v>
                </c:pt>
                <c:pt idx="390">
                  <c:v>89.635099999999994</c:v>
                </c:pt>
                <c:pt idx="391">
                  <c:v>88.745400000000004</c:v>
                </c:pt>
                <c:pt idx="392">
                  <c:v>92.428700000000006</c:v>
                </c:pt>
                <c:pt idx="393">
                  <c:v>91.498099999999994</c:v>
                </c:pt>
                <c:pt idx="394">
                  <c:v>89.510199999999998</c:v>
                </c:pt>
                <c:pt idx="395">
                  <c:v>87.508499999999998</c:v>
                </c:pt>
                <c:pt idx="396">
                  <c:v>92.843599999999995</c:v>
                </c:pt>
                <c:pt idx="397">
                  <c:v>91.6982</c:v>
                </c:pt>
                <c:pt idx="398">
                  <c:v>93.232100000000003</c:v>
                </c:pt>
                <c:pt idx="399">
                  <c:v>89.947000000000003</c:v>
                </c:pt>
                <c:pt idx="400">
                  <c:v>91.517399999999995</c:v>
                </c:pt>
                <c:pt idx="401">
                  <c:v>87.959500000000006</c:v>
                </c:pt>
                <c:pt idx="402">
                  <c:v>88.295299999999997</c:v>
                </c:pt>
                <c:pt idx="403">
                  <c:v>89.499600000000001</c:v>
                </c:pt>
                <c:pt idx="404">
                  <c:v>90.072599999999994</c:v>
                </c:pt>
                <c:pt idx="405">
                  <c:v>90.273799999999994</c:v>
                </c:pt>
                <c:pt idx="406">
                  <c:v>88.147000000000006</c:v>
                </c:pt>
                <c:pt idx="407">
                  <c:v>83.161600000000007</c:v>
                </c:pt>
                <c:pt idx="408">
                  <c:v>87.182500000000005</c:v>
                </c:pt>
                <c:pt idx="409">
                  <c:v>91.190200000000004</c:v>
                </c:pt>
                <c:pt idx="410">
                  <c:v>90.786500000000004</c:v>
                </c:pt>
                <c:pt idx="411">
                  <c:v>88.634</c:v>
                </c:pt>
                <c:pt idx="412">
                  <c:v>89.075699999999998</c:v>
                </c:pt>
                <c:pt idx="413">
                  <c:v>89.360200000000006</c:v>
                </c:pt>
                <c:pt idx="414">
                  <c:v>86.266499999999994</c:v>
                </c:pt>
                <c:pt idx="415">
                  <c:v>85.835999999999999</c:v>
                </c:pt>
                <c:pt idx="416">
                  <c:v>90.968800000000002</c:v>
                </c:pt>
                <c:pt idx="417">
                  <c:v>88.862200000000001</c:v>
                </c:pt>
                <c:pt idx="418">
                  <c:v>91.613</c:v>
                </c:pt>
                <c:pt idx="419">
                  <c:v>89.408699999999996</c:v>
                </c:pt>
                <c:pt idx="420">
                  <c:v>89.984800000000007</c:v>
                </c:pt>
                <c:pt idx="421">
                  <c:v>89.316699999999997</c:v>
                </c:pt>
                <c:pt idx="422">
                  <c:v>89.637500000000003</c:v>
                </c:pt>
                <c:pt idx="423">
                  <c:v>90.004599999999996</c:v>
                </c:pt>
                <c:pt idx="424">
                  <c:v>90.460999999999999</c:v>
                </c:pt>
                <c:pt idx="425">
                  <c:v>87.747600000000006</c:v>
                </c:pt>
                <c:pt idx="426">
                  <c:v>88.408100000000005</c:v>
                </c:pt>
                <c:pt idx="427">
                  <c:v>89.0899</c:v>
                </c:pt>
                <c:pt idx="428">
                  <c:v>89.921099999999996</c:v>
                </c:pt>
                <c:pt idx="429">
                  <c:v>93.256600000000006</c:v>
                </c:pt>
                <c:pt idx="430">
                  <c:v>94.853499999999997</c:v>
                </c:pt>
                <c:pt idx="431">
                  <c:v>89.676900000000003</c:v>
                </c:pt>
                <c:pt idx="432">
                  <c:v>92.054599999999994</c:v>
                </c:pt>
                <c:pt idx="433">
                  <c:v>92.746099999999998</c:v>
                </c:pt>
                <c:pt idx="434">
                  <c:v>94.011899999999997</c:v>
                </c:pt>
                <c:pt idx="435">
                  <c:v>87.118600000000001</c:v>
                </c:pt>
                <c:pt idx="436">
                  <c:v>91.074100000000001</c:v>
                </c:pt>
                <c:pt idx="437">
                  <c:v>92.484399999999994</c:v>
                </c:pt>
                <c:pt idx="438">
                  <c:v>93.313199999999995</c:v>
                </c:pt>
                <c:pt idx="439">
                  <c:v>95.010199999999998</c:v>
                </c:pt>
                <c:pt idx="440">
                  <c:v>93.494500000000002</c:v>
                </c:pt>
                <c:pt idx="441">
                  <c:v>86.724100000000007</c:v>
                </c:pt>
                <c:pt idx="442">
                  <c:v>87.350099999999998</c:v>
                </c:pt>
                <c:pt idx="443">
                  <c:v>90.039599999999993</c:v>
                </c:pt>
                <c:pt idx="444">
                  <c:v>89.406899999999993</c:v>
                </c:pt>
                <c:pt idx="445">
                  <c:v>86.241100000000003</c:v>
                </c:pt>
                <c:pt idx="446">
                  <c:v>91.390600000000006</c:v>
                </c:pt>
                <c:pt idx="447">
                  <c:v>92.327799999999996</c:v>
                </c:pt>
                <c:pt idx="448">
                  <c:v>88.752300000000005</c:v>
                </c:pt>
                <c:pt idx="449">
                  <c:v>89.023899999999998</c:v>
                </c:pt>
                <c:pt idx="450">
                  <c:v>88.973399999999998</c:v>
                </c:pt>
                <c:pt idx="451">
                  <c:v>88.097800000000007</c:v>
                </c:pt>
                <c:pt idx="452">
                  <c:v>87.740099999999998</c:v>
                </c:pt>
                <c:pt idx="453">
                  <c:v>85.375900000000001</c:v>
                </c:pt>
                <c:pt idx="454">
                  <c:v>90.33</c:v>
                </c:pt>
                <c:pt idx="455">
                  <c:v>88.397800000000004</c:v>
                </c:pt>
                <c:pt idx="456">
                  <c:v>90.344200000000001</c:v>
                </c:pt>
                <c:pt idx="457">
                  <c:v>90.778099999999995</c:v>
                </c:pt>
                <c:pt idx="458">
                  <c:v>92.625399999999999</c:v>
                </c:pt>
                <c:pt idx="459">
                  <c:v>90.763300000000001</c:v>
                </c:pt>
                <c:pt idx="460">
                  <c:v>89.122600000000006</c:v>
                </c:pt>
                <c:pt idx="461">
                  <c:v>91.049400000000006</c:v>
                </c:pt>
                <c:pt idx="462">
                  <c:v>93.479500000000002</c:v>
                </c:pt>
                <c:pt idx="463">
                  <c:v>87.034499999999994</c:v>
                </c:pt>
                <c:pt idx="464">
                  <c:v>90.766400000000004</c:v>
                </c:pt>
                <c:pt idx="465">
                  <c:v>94.274699999999996</c:v>
                </c:pt>
                <c:pt idx="466">
                  <c:v>92.706900000000005</c:v>
                </c:pt>
                <c:pt idx="467">
                  <c:v>93.409599999999998</c:v>
                </c:pt>
                <c:pt idx="468">
                  <c:v>89.107200000000006</c:v>
                </c:pt>
                <c:pt idx="469">
                  <c:v>89.558300000000003</c:v>
                </c:pt>
                <c:pt idx="470">
                  <c:v>92.107200000000006</c:v>
                </c:pt>
                <c:pt idx="471">
                  <c:v>91.302300000000002</c:v>
                </c:pt>
                <c:pt idx="472">
                  <c:v>91.270300000000006</c:v>
                </c:pt>
                <c:pt idx="473">
                  <c:v>90.186999999999998</c:v>
                </c:pt>
                <c:pt idx="474">
                  <c:v>92.216200000000001</c:v>
                </c:pt>
                <c:pt idx="475">
                  <c:v>89.068799999999996</c:v>
                </c:pt>
                <c:pt idx="476">
                  <c:v>87.631100000000004</c:v>
                </c:pt>
                <c:pt idx="477">
                  <c:v>92.324299999999994</c:v>
                </c:pt>
                <c:pt idx="478">
                  <c:v>89.583799999999997</c:v>
                </c:pt>
                <c:pt idx="479">
                  <c:v>87.631900000000002</c:v>
                </c:pt>
                <c:pt idx="480">
                  <c:v>90.723500000000001</c:v>
                </c:pt>
                <c:pt idx="481">
                  <c:v>93.418999999999997</c:v>
                </c:pt>
                <c:pt idx="482">
                  <c:v>88.652100000000004</c:v>
                </c:pt>
                <c:pt idx="483">
                  <c:v>89.841800000000006</c:v>
                </c:pt>
                <c:pt idx="484">
                  <c:v>89.205699999999993</c:v>
                </c:pt>
                <c:pt idx="485">
                  <c:v>89.7102</c:v>
                </c:pt>
                <c:pt idx="486">
                  <c:v>89.499600000000001</c:v>
                </c:pt>
                <c:pt idx="487">
                  <c:v>90.638499999999993</c:v>
                </c:pt>
                <c:pt idx="488">
                  <c:v>91.082499999999996</c:v>
                </c:pt>
                <c:pt idx="489">
                  <c:v>89.848399999999998</c:v>
                </c:pt>
                <c:pt idx="490">
                  <c:v>90.244699999999995</c:v>
                </c:pt>
                <c:pt idx="491">
                  <c:v>88.015799999999999</c:v>
                </c:pt>
                <c:pt idx="492">
                  <c:v>90.469899999999996</c:v>
                </c:pt>
                <c:pt idx="493">
                  <c:v>88.796400000000006</c:v>
                </c:pt>
                <c:pt idx="494">
                  <c:v>88.0578</c:v>
                </c:pt>
                <c:pt idx="495">
                  <c:v>91.402699999999996</c:v>
                </c:pt>
                <c:pt idx="496">
                  <c:v>89.734999999999999</c:v>
                </c:pt>
                <c:pt idx="497">
                  <c:v>89.105099999999993</c:v>
                </c:pt>
                <c:pt idx="498">
                  <c:v>90.792599999999993</c:v>
                </c:pt>
                <c:pt idx="499">
                  <c:v>87.411500000000004</c:v>
                </c:pt>
              </c:numCache>
            </c:numRef>
          </c:xVal>
          <c:yVal>
            <c:numRef>
              <c:f>'Análisis Reg Carne Vs Salsa'!$B$25:$B$524</c:f>
              <c:numCache>
                <c:formatCode>General</c:formatCode>
                <c:ptCount val="500"/>
                <c:pt idx="0">
                  <c:v>5.7251539669728979</c:v>
                </c:pt>
                <c:pt idx="1">
                  <c:v>5.5569661339908194</c:v>
                </c:pt>
                <c:pt idx="2">
                  <c:v>5.4994660734133376</c:v>
                </c:pt>
                <c:pt idx="3">
                  <c:v>5.4112810341555146</c:v>
                </c:pt>
                <c:pt idx="4">
                  <c:v>5.5352672924463526</c:v>
                </c:pt>
                <c:pt idx="5">
                  <c:v>5.4935023194334249</c:v>
                </c:pt>
                <c:pt idx="6">
                  <c:v>5.4323816307866348</c:v>
                </c:pt>
                <c:pt idx="7">
                  <c:v>5.4567289524162241</c:v>
                </c:pt>
                <c:pt idx="8">
                  <c:v>5.6872900493324101</c:v>
                </c:pt>
                <c:pt idx="9">
                  <c:v>5.8213156050753261</c:v>
                </c:pt>
                <c:pt idx="10">
                  <c:v>5.5662700887369096</c:v>
                </c:pt>
                <c:pt idx="11">
                  <c:v>5.6267177518561864</c:v>
                </c:pt>
                <c:pt idx="12">
                  <c:v>5.6509342074109812</c:v>
                </c:pt>
                <c:pt idx="13">
                  <c:v>5.6788460716492537</c:v>
                </c:pt>
                <c:pt idx="14">
                  <c:v>5.8037857827707358</c:v>
                </c:pt>
                <c:pt idx="15">
                  <c:v>5.6421786438354564</c:v>
                </c:pt>
                <c:pt idx="16">
                  <c:v>5.6911848729870025</c:v>
                </c:pt>
                <c:pt idx="17">
                  <c:v>5.5286616715281642</c:v>
                </c:pt>
                <c:pt idx="18">
                  <c:v>5.6295905737838137</c:v>
                </c:pt>
                <c:pt idx="19">
                  <c:v>5.7071816927011456</c:v>
                </c:pt>
                <c:pt idx="20">
                  <c:v>5.6351492661036486</c:v>
                </c:pt>
                <c:pt idx="21">
                  <c:v>5.7215894243642138</c:v>
                </c:pt>
                <c:pt idx="22">
                  <c:v>5.5626868509746838</c:v>
                </c:pt>
                <c:pt idx="23">
                  <c:v>5.4960012382902121</c:v>
                </c:pt>
                <c:pt idx="24">
                  <c:v>5.6938520482256676</c:v>
                </c:pt>
                <c:pt idx="25">
                  <c:v>5.6938271213542784</c:v>
                </c:pt>
                <c:pt idx="26">
                  <c:v>5.6597146978578952</c:v>
                </c:pt>
                <c:pt idx="27">
                  <c:v>5.4926921961132704</c:v>
                </c:pt>
                <c:pt idx="28">
                  <c:v>5.5168774930788276</c:v>
                </c:pt>
                <c:pt idx="29">
                  <c:v>5.6081534643889368</c:v>
                </c:pt>
                <c:pt idx="30">
                  <c:v>5.5481669483903628</c:v>
                </c:pt>
                <c:pt idx="31">
                  <c:v>5.5649365011175771</c:v>
                </c:pt>
                <c:pt idx="32">
                  <c:v>5.8493209450813088</c:v>
                </c:pt>
                <c:pt idx="33">
                  <c:v>5.3419843316930029</c:v>
                </c:pt>
                <c:pt idx="34">
                  <c:v>5.6074305851186441</c:v>
                </c:pt>
                <c:pt idx="35">
                  <c:v>5.4746887632522814</c:v>
                </c:pt>
                <c:pt idx="36">
                  <c:v>5.6245865043523935</c:v>
                </c:pt>
                <c:pt idx="37">
                  <c:v>5.7092755498978542</c:v>
                </c:pt>
                <c:pt idx="38">
                  <c:v>5.8064031042666224</c:v>
                </c:pt>
                <c:pt idx="39">
                  <c:v>5.7280205571826777</c:v>
                </c:pt>
                <c:pt idx="40">
                  <c:v>5.5373486862073671</c:v>
                </c:pt>
                <c:pt idx="41">
                  <c:v>5.5864608545623176</c:v>
                </c:pt>
                <c:pt idx="42">
                  <c:v>5.7733936948292195</c:v>
                </c:pt>
                <c:pt idx="43">
                  <c:v>5.7728826939657374</c:v>
                </c:pt>
                <c:pt idx="44">
                  <c:v>5.6420041557357319</c:v>
                </c:pt>
                <c:pt idx="45">
                  <c:v>5.9397182441749408</c:v>
                </c:pt>
                <c:pt idx="46">
                  <c:v>5.6779673994327773</c:v>
                </c:pt>
                <c:pt idx="47">
                  <c:v>5.4462285078434425</c:v>
                </c:pt>
                <c:pt idx="48">
                  <c:v>5.7047326275871377</c:v>
                </c:pt>
                <c:pt idx="49">
                  <c:v>5.4750938249123591</c:v>
                </c:pt>
                <c:pt idx="50">
                  <c:v>5.4631351583632979</c:v>
                </c:pt>
                <c:pt idx="51">
                  <c:v>5.7216642049783824</c:v>
                </c:pt>
                <c:pt idx="52">
                  <c:v>5.5794127816769663</c:v>
                </c:pt>
                <c:pt idx="53">
                  <c:v>5.4597575672900351</c:v>
                </c:pt>
                <c:pt idx="54">
                  <c:v>5.5168027124646599</c:v>
                </c:pt>
                <c:pt idx="55">
                  <c:v>5.6324010785329683</c:v>
                </c:pt>
                <c:pt idx="56">
                  <c:v>5.6833453719350384</c:v>
                </c:pt>
                <c:pt idx="57">
                  <c:v>5.7001149246622527</c:v>
                </c:pt>
                <c:pt idx="58">
                  <c:v>5.6655787443522492</c:v>
                </c:pt>
                <c:pt idx="59">
                  <c:v>5.5632414738630978</c:v>
                </c:pt>
                <c:pt idx="60">
                  <c:v>5.7135006545983567</c:v>
                </c:pt>
                <c:pt idx="61">
                  <c:v>5.6750509554802182</c:v>
                </c:pt>
                <c:pt idx="62">
                  <c:v>5.7859755331630156</c:v>
                </c:pt>
                <c:pt idx="63">
                  <c:v>5.44263903836337</c:v>
                </c:pt>
                <c:pt idx="64">
                  <c:v>5.7428645090950612</c:v>
                </c:pt>
                <c:pt idx="65">
                  <c:v>5.6871529515397681</c:v>
                </c:pt>
                <c:pt idx="66">
                  <c:v>5.6417985090467688</c:v>
                </c:pt>
                <c:pt idx="67">
                  <c:v>5.5010053077216323</c:v>
                </c:pt>
                <c:pt idx="68">
                  <c:v>5.3685501448762478</c:v>
                </c:pt>
                <c:pt idx="69">
                  <c:v>5.6173452482137742</c:v>
                </c:pt>
                <c:pt idx="70">
                  <c:v>5.6076362318076063</c:v>
                </c:pt>
                <c:pt idx="71">
                  <c:v>5.6713306199253513</c:v>
                </c:pt>
                <c:pt idx="72">
                  <c:v>5.5229721131335348</c:v>
                </c:pt>
                <c:pt idx="73">
                  <c:v>5.5119668994151176</c:v>
                </c:pt>
                <c:pt idx="74">
                  <c:v>5.3586230183454227</c:v>
                </c:pt>
                <c:pt idx="75">
                  <c:v>5.5710248894544367</c:v>
                </c:pt>
                <c:pt idx="76">
                  <c:v>5.7689006262612814</c:v>
                </c:pt>
                <c:pt idx="77">
                  <c:v>5.5390873354867773</c:v>
                </c:pt>
                <c:pt idx="78">
                  <c:v>5.4437794427294346</c:v>
                </c:pt>
                <c:pt idx="79">
                  <c:v>5.4195629871746398</c:v>
                </c:pt>
                <c:pt idx="80">
                  <c:v>5.8281268726824784</c:v>
                </c:pt>
                <c:pt idx="81">
                  <c:v>5.6206418269550227</c:v>
                </c:pt>
                <c:pt idx="82">
                  <c:v>5.6754747122938376</c:v>
                </c:pt>
                <c:pt idx="83">
                  <c:v>5.7164731840115417</c:v>
                </c:pt>
                <c:pt idx="84">
                  <c:v>5.653825724492151</c:v>
                </c:pt>
                <c:pt idx="85">
                  <c:v>5.5352610607285051</c:v>
                </c:pt>
                <c:pt idx="86">
                  <c:v>5.660699309277776</c:v>
                </c:pt>
                <c:pt idx="87">
                  <c:v>5.5113499593482302</c:v>
                </c:pt>
                <c:pt idx="88">
                  <c:v>5.4001075640552187</c:v>
                </c:pt>
                <c:pt idx="89">
                  <c:v>5.6216139749392084</c:v>
                </c:pt>
                <c:pt idx="90">
                  <c:v>5.599067619767502</c:v>
                </c:pt>
                <c:pt idx="91">
                  <c:v>5.590742044723445</c:v>
                </c:pt>
                <c:pt idx="92">
                  <c:v>5.786137557827046</c:v>
                </c:pt>
                <c:pt idx="93">
                  <c:v>5.5247045306950975</c:v>
                </c:pt>
                <c:pt idx="94">
                  <c:v>5.6019030513880459</c:v>
                </c:pt>
                <c:pt idx="95">
                  <c:v>5.6684141759727931</c:v>
                </c:pt>
                <c:pt idx="96">
                  <c:v>5.686529779755034</c:v>
                </c:pt>
                <c:pt idx="97">
                  <c:v>5.5295465754624864</c:v>
                </c:pt>
                <c:pt idx="98">
                  <c:v>5.7256026506579065</c:v>
                </c:pt>
                <c:pt idx="99">
                  <c:v>5.5064393656845203</c:v>
                </c:pt>
                <c:pt idx="100">
                  <c:v>5.6407266535770253</c:v>
                </c:pt>
                <c:pt idx="101">
                  <c:v>5.611013822880869</c:v>
                </c:pt>
                <c:pt idx="102">
                  <c:v>5.2127260401033082</c:v>
                </c:pt>
                <c:pt idx="103">
                  <c:v>5.8191095769573655</c:v>
                </c:pt>
                <c:pt idx="104">
                  <c:v>5.5620449840364072</c:v>
                </c:pt>
                <c:pt idx="105">
                  <c:v>5.6414682280008597</c:v>
                </c:pt>
                <c:pt idx="106">
                  <c:v>5.3847526112793531</c:v>
                </c:pt>
                <c:pt idx="107">
                  <c:v>5.43309827833908</c:v>
                </c:pt>
                <c:pt idx="108">
                  <c:v>5.5901001777851684</c:v>
                </c:pt>
                <c:pt idx="109">
                  <c:v>5.4583803576457708</c:v>
                </c:pt>
                <c:pt idx="110">
                  <c:v>5.6166597592505667</c:v>
                </c:pt>
                <c:pt idx="111">
                  <c:v>5.7721722781311389</c:v>
                </c:pt>
                <c:pt idx="112">
                  <c:v>5.7245494903417047</c:v>
                </c:pt>
                <c:pt idx="113">
                  <c:v>5.4174566665422361</c:v>
                </c:pt>
                <c:pt idx="114">
                  <c:v>5.6235395757540392</c:v>
                </c:pt>
                <c:pt idx="115">
                  <c:v>5.6029873702934845</c:v>
                </c:pt>
                <c:pt idx="116">
                  <c:v>5.6332174335709704</c:v>
                </c:pt>
                <c:pt idx="117">
                  <c:v>5.6425587786241449</c:v>
                </c:pt>
                <c:pt idx="118">
                  <c:v>5.4057784272963056</c:v>
                </c:pt>
                <c:pt idx="119">
                  <c:v>5.7244123925490635</c:v>
                </c:pt>
                <c:pt idx="120">
                  <c:v>5.4889843239940976</c:v>
                </c:pt>
                <c:pt idx="121">
                  <c:v>5.6541622372559077</c:v>
                </c:pt>
                <c:pt idx="122">
                  <c:v>5.9348450408183142</c:v>
                </c:pt>
                <c:pt idx="123">
                  <c:v>5.5094617488404838</c:v>
                </c:pt>
                <c:pt idx="124">
                  <c:v>5.5397790561678324</c:v>
                </c:pt>
                <c:pt idx="125">
                  <c:v>5.8654361674345514</c:v>
                </c:pt>
                <c:pt idx="126">
                  <c:v>5.6642700836043058</c:v>
                </c:pt>
                <c:pt idx="127">
                  <c:v>5.4186157660618433</c:v>
                </c:pt>
                <c:pt idx="128">
                  <c:v>5.6715362666143143</c:v>
                </c:pt>
                <c:pt idx="129">
                  <c:v>5.7994422754311348</c:v>
                </c:pt>
                <c:pt idx="130">
                  <c:v>5.6910228483229712</c:v>
                </c:pt>
                <c:pt idx="131">
                  <c:v>5.7210908869364259</c:v>
                </c:pt>
                <c:pt idx="132">
                  <c:v>5.5253962513761534</c:v>
                </c:pt>
                <c:pt idx="133">
                  <c:v>5.5289670257026833</c:v>
                </c:pt>
                <c:pt idx="134">
                  <c:v>5.7322082715760949</c:v>
                </c:pt>
                <c:pt idx="135">
                  <c:v>5.5439293802541663</c:v>
                </c:pt>
                <c:pt idx="136">
                  <c:v>5.7202496050270346</c:v>
                </c:pt>
                <c:pt idx="137">
                  <c:v>5.7030376003326593</c:v>
                </c:pt>
                <c:pt idx="138">
                  <c:v>5.5660956006371833</c:v>
                </c:pt>
                <c:pt idx="139">
                  <c:v>5.8156198149628509</c:v>
                </c:pt>
                <c:pt idx="140">
                  <c:v>5.9698984537096473</c:v>
                </c:pt>
                <c:pt idx="141">
                  <c:v>5.6748141502020193</c:v>
                </c:pt>
                <c:pt idx="142">
                  <c:v>5.5392493601508086</c:v>
                </c:pt>
                <c:pt idx="143">
                  <c:v>5.6795938777909356</c:v>
                </c:pt>
                <c:pt idx="144">
                  <c:v>5.5013729790746257</c:v>
                </c:pt>
                <c:pt idx="145">
                  <c:v>5.5628675707922568</c:v>
                </c:pt>
                <c:pt idx="146">
                  <c:v>5.6104280414032175</c:v>
                </c:pt>
                <c:pt idx="147">
                  <c:v>5.7887673427586268</c:v>
                </c:pt>
                <c:pt idx="148">
                  <c:v>5.6968868948173261</c:v>
                </c:pt>
                <c:pt idx="149">
                  <c:v>5.7878824388243038</c:v>
                </c:pt>
                <c:pt idx="150">
                  <c:v>5.7492894101956766</c:v>
                </c:pt>
                <c:pt idx="151">
                  <c:v>5.6141795355473221</c:v>
                </c:pt>
                <c:pt idx="152">
                  <c:v>5.6641454492473597</c:v>
                </c:pt>
                <c:pt idx="153">
                  <c:v>5.7461548561184612</c:v>
                </c:pt>
                <c:pt idx="154">
                  <c:v>5.4720652100385481</c:v>
                </c:pt>
                <c:pt idx="155">
                  <c:v>5.5819366274051418</c:v>
                </c:pt>
                <c:pt idx="156">
                  <c:v>5.5148397213427458</c:v>
                </c:pt>
                <c:pt idx="157">
                  <c:v>5.6659713425766318</c:v>
                </c:pt>
                <c:pt idx="158">
                  <c:v>5.7317346610196971</c:v>
                </c:pt>
                <c:pt idx="159">
                  <c:v>5.6924499117100149</c:v>
                </c:pt>
                <c:pt idx="160">
                  <c:v>5.5842049727015768</c:v>
                </c:pt>
                <c:pt idx="161">
                  <c:v>5.7478124930658554</c:v>
                </c:pt>
                <c:pt idx="162">
                  <c:v>5.5706447546657483</c:v>
                </c:pt>
                <c:pt idx="163">
                  <c:v>5.7163610130902889</c:v>
                </c:pt>
                <c:pt idx="164">
                  <c:v>5.6459363696974076</c:v>
                </c:pt>
                <c:pt idx="165">
                  <c:v>5.6376544166782825</c:v>
                </c:pt>
                <c:pt idx="166">
                  <c:v>5.6328871525250612</c:v>
                </c:pt>
                <c:pt idx="167">
                  <c:v>5.5674229565386693</c:v>
                </c:pt>
                <c:pt idx="168">
                  <c:v>5.5829773242856495</c:v>
                </c:pt>
                <c:pt idx="169">
                  <c:v>5.6897266510107238</c:v>
                </c:pt>
                <c:pt idx="170">
                  <c:v>5.7096993067114736</c:v>
                </c:pt>
                <c:pt idx="171">
                  <c:v>5.7589797314483029</c:v>
                </c:pt>
                <c:pt idx="172">
                  <c:v>5.8534650374497952</c:v>
                </c:pt>
                <c:pt idx="173">
                  <c:v>5.6406518729628567</c:v>
                </c:pt>
                <c:pt idx="174">
                  <c:v>5.3855938931887453</c:v>
                </c:pt>
                <c:pt idx="175">
                  <c:v>5.5310920414886287</c:v>
                </c:pt>
                <c:pt idx="176">
                  <c:v>5.7190094931754123</c:v>
                </c:pt>
                <c:pt idx="177">
                  <c:v>5.6222246832882483</c:v>
                </c:pt>
                <c:pt idx="178">
                  <c:v>5.6819556988550799</c:v>
                </c:pt>
                <c:pt idx="179">
                  <c:v>5.6878882942457558</c:v>
                </c:pt>
                <c:pt idx="180">
                  <c:v>5.5915147777365162</c:v>
                </c:pt>
                <c:pt idx="181">
                  <c:v>5.6390191628868518</c:v>
                </c:pt>
                <c:pt idx="182">
                  <c:v>5.5245798963381505</c:v>
                </c:pt>
                <c:pt idx="183">
                  <c:v>5.6507784144647975</c:v>
                </c:pt>
                <c:pt idx="184">
                  <c:v>5.7735494877754032</c:v>
                </c:pt>
                <c:pt idx="185">
                  <c:v>5.4289915762776779</c:v>
                </c:pt>
                <c:pt idx="186">
                  <c:v>5.6540126760275715</c:v>
                </c:pt>
                <c:pt idx="187">
                  <c:v>5.5978399713515747</c:v>
                </c:pt>
                <c:pt idx="188">
                  <c:v>5.6434436825584688</c:v>
                </c:pt>
                <c:pt idx="189">
                  <c:v>5.693210181287391</c:v>
                </c:pt>
                <c:pt idx="190">
                  <c:v>5.7316411852519868</c:v>
                </c:pt>
                <c:pt idx="191">
                  <c:v>5.7356918018527629</c:v>
                </c:pt>
                <c:pt idx="192">
                  <c:v>5.6476874824125129</c:v>
                </c:pt>
                <c:pt idx="193">
                  <c:v>5.532843154203734</c:v>
                </c:pt>
                <c:pt idx="194">
                  <c:v>5.5151637706708074</c:v>
                </c:pt>
                <c:pt idx="195">
                  <c:v>5.4967116541248098</c:v>
                </c:pt>
                <c:pt idx="196">
                  <c:v>5.5631106077883041</c:v>
                </c:pt>
                <c:pt idx="197">
                  <c:v>5.8445599126459351</c:v>
                </c:pt>
                <c:pt idx="198">
                  <c:v>5.365533993438131</c:v>
                </c:pt>
                <c:pt idx="199">
                  <c:v>5.5978462030694223</c:v>
                </c:pt>
                <c:pt idx="200">
                  <c:v>5.3704570505375369</c:v>
                </c:pt>
                <c:pt idx="201">
                  <c:v>5.8084844980276369</c:v>
                </c:pt>
                <c:pt idx="202">
                  <c:v>5.5192891678857521</c:v>
                </c:pt>
                <c:pt idx="203">
                  <c:v>5.4557318775606483</c:v>
                </c:pt>
                <c:pt idx="204">
                  <c:v>5.7417303364468442</c:v>
                </c:pt>
                <c:pt idx="205">
                  <c:v>5.5271598275269529</c:v>
                </c:pt>
                <c:pt idx="206">
                  <c:v>5.7900386131994868</c:v>
                </c:pt>
                <c:pt idx="207">
                  <c:v>5.382029350580062</c:v>
                </c:pt>
                <c:pt idx="208">
                  <c:v>5.3918193793182461</c:v>
                </c:pt>
                <c:pt idx="209">
                  <c:v>5.751289791624675</c:v>
                </c:pt>
                <c:pt idx="210">
                  <c:v>5.5827779093145349</c:v>
                </c:pt>
                <c:pt idx="211">
                  <c:v>5.5179867388556563</c:v>
                </c:pt>
                <c:pt idx="212">
                  <c:v>5.4150948454780918</c:v>
                </c:pt>
                <c:pt idx="213">
                  <c:v>5.4818365436231895</c:v>
                </c:pt>
                <c:pt idx="214">
                  <c:v>5.589732506432175</c:v>
                </c:pt>
                <c:pt idx="215">
                  <c:v>5.483986486280525</c:v>
                </c:pt>
                <c:pt idx="216">
                  <c:v>5.650479292008125</c:v>
                </c:pt>
                <c:pt idx="217">
                  <c:v>5.7120735912113139</c:v>
                </c:pt>
                <c:pt idx="218">
                  <c:v>5.4553330476184181</c:v>
                </c:pt>
                <c:pt idx="219">
                  <c:v>5.7018598056595104</c:v>
                </c:pt>
                <c:pt idx="220">
                  <c:v>5.7803295967933179</c:v>
                </c:pt>
                <c:pt idx="221">
                  <c:v>5.6258328479218633</c:v>
                </c:pt>
                <c:pt idx="222">
                  <c:v>5.4892772147329234</c:v>
                </c:pt>
                <c:pt idx="223">
                  <c:v>5.4787954653136843</c:v>
                </c:pt>
                <c:pt idx="224">
                  <c:v>5.5718537079281329</c:v>
                </c:pt>
                <c:pt idx="225">
                  <c:v>5.8229857054584162</c:v>
                </c:pt>
                <c:pt idx="226">
                  <c:v>5.6970489194813574</c:v>
                </c:pt>
                <c:pt idx="227">
                  <c:v>5.5216198303606596</c:v>
                </c:pt>
                <c:pt idx="228">
                  <c:v>5.6147715487428203</c:v>
                </c:pt>
                <c:pt idx="229">
                  <c:v>5.6083778062314407</c:v>
                </c:pt>
                <c:pt idx="230">
                  <c:v>5.8887614873371756</c:v>
                </c:pt>
                <c:pt idx="231">
                  <c:v>5.774340915942016</c:v>
                </c:pt>
                <c:pt idx="232">
                  <c:v>5.5301635155293738</c:v>
                </c:pt>
                <c:pt idx="233">
                  <c:v>5.4706132197801161</c:v>
                </c:pt>
                <c:pt idx="234">
                  <c:v>5.6056046917893703</c:v>
                </c:pt>
                <c:pt idx="235">
                  <c:v>5.6359593894238031</c:v>
                </c:pt>
                <c:pt idx="236">
                  <c:v>5.69511708694868</c:v>
                </c:pt>
                <c:pt idx="237">
                  <c:v>5.6368318299224329</c:v>
                </c:pt>
                <c:pt idx="238">
                  <c:v>5.4827526061467493</c:v>
                </c:pt>
                <c:pt idx="239">
                  <c:v>5.4380711891812634</c:v>
                </c:pt>
                <c:pt idx="240">
                  <c:v>5.8249923186052612</c:v>
                </c:pt>
                <c:pt idx="241">
                  <c:v>5.6196385203815984</c:v>
                </c:pt>
                <c:pt idx="242">
                  <c:v>5.5824351648329307</c:v>
                </c:pt>
                <c:pt idx="243">
                  <c:v>5.5373736130787563</c:v>
                </c:pt>
                <c:pt idx="244">
                  <c:v>5.8345019200403154</c:v>
                </c:pt>
                <c:pt idx="245">
                  <c:v>5.4946676506708796</c:v>
                </c:pt>
                <c:pt idx="246">
                  <c:v>5.6039906768669079</c:v>
                </c:pt>
                <c:pt idx="247">
                  <c:v>5.524199761549462</c:v>
                </c:pt>
                <c:pt idx="248">
                  <c:v>5.6341459595302252</c:v>
                </c:pt>
                <c:pt idx="249">
                  <c:v>5.5699904242917757</c:v>
                </c:pt>
                <c:pt idx="250">
                  <c:v>5.5527908830330954</c:v>
                </c:pt>
                <c:pt idx="251">
                  <c:v>5.6739728682926271</c:v>
                </c:pt>
                <c:pt idx="252">
                  <c:v>5.3893578507685431</c:v>
                </c:pt>
                <c:pt idx="253">
                  <c:v>5.5026754081047224</c:v>
                </c:pt>
                <c:pt idx="254">
                  <c:v>5.8179567091556059</c:v>
                </c:pt>
                <c:pt idx="255">
                  <c:v>5.3994283068098579</c:v>
                </c:pt>
                <c:pt idx="256">
                  <c:v>5.5739288699713008</c:v>
                </c:pt>
                <c:pt idx="257">
                  <c:v>5.701355036513875</c:v>
                </c:pt>
                <c:pt idx="258">
                  <c:v>5.575586506918695</c:v>
                </c:pt>
                <c:pt idx="259">
                  <c:v>5.6043084944771229</c:v>
                </c:pt>
                <c:pt idx="260">
                  <c:v>5.6752628338870279</c:v>
                </c:pt>
                <c:pt idx="261">
                  <c:v>5.7286686558388018</c:v>
                </c:pt>
                <c:pt idx="262">
                  <c:v>5.5329740202785285</c:v>
                </c:pt>
                <c:pt idx="263">
                  <c:v>5.658237780728073</c:v>
                </c:pt>
                <c:pt idx="264">
                  <c:v>5.527409096240846</c:v>
                </c:pt>
                <c:pt idx="265">
                  <c:v>5.5527597244438587</c:v>
                </c:pt>
                <c:pt idx="266">
                  <c:v>5.6129394236956998</c:v>
                </c:pt>
                <c:pt idx="267">
                  <c:v>5.7573283262187562</c:v>
                </c:pt>
                <c:pt idx="268">
                  <c:v>5.6883494413664595</c:v>
                </c:pt>
                <c:pt idx="269">
                  <c:v>5.4792441489986929</c:v>
                </c:pt>
                <c:pt idx="270">
                  <c:v>5.5797181358514871</c:v>
                </c:pt>
                <c:pt idx="271">
                  <c:v>5.5987248752858987</c:v>
                </c:pt>
                <c:pt idx="272">
                  <c:v>5.6417486553039895</c:v>
                </c:pt>
                <c:pt idx="273">
                  <c:v>5.5872585144467779</c:v>
                </c:pt>
                <c:pt idx="274">
                  <c:v>5.48890954337993</c:v>
                </c:pt>
                <c:pt idx="275">
                  <c:v>5.5172576278675161</c:v>
                </c:pt>
                <c:pt idx="276">
                  <c:v>5.6141109866510011</c:v>
                </c:pt>
                <c:pt idx="277">
                  <c:v>5.4550463885974398</c:v>
                </c:pt>
                <c:pt idx="278">
                  <c:v>5.3784024907929053</c:v>
                </c:pt>
                <c:pt idx="279">
                  <c:v>5.762351090803719</c:v>
                </c:pt>
                <c:pt idx="280">
                  <c:v>5.4456925801085712</c:v>
                </c:pt>
                <c:pt idx="281">
                  <c:v>5.5172700913032111</c:v>
                </c:pt>
                <c:pt idx="282">
                  <c:v>5.4419971714250925</c:v>
                </c:pt>
                <c:pt idx="283">
                  <c:v>5.6579635851427899</c:v>
                </c:pt>
                <c:pt idx="284">
                  <c:v>5.6540126760275715</c:v>
                </c:pt>
                <c:pt idx="285">
                  <c:v>5.2863849450589626</c:v>
                </c:pt>
                <c:pt idx="286">
                  <c:v>5.4796616740944648</c:v>
                </c:pt>
                <c:pt idx="287">
                  <c:v>5.5224237219629675</c:v>
                </c:pt>
                <c:pt idx="288">
                  <c:v>5.5521988698375973</c:v>
                </c:pt>
                <c:pt idx="289">
                  <c:v>5.4336217426382571</c:v>
                </c:pt>
                <c:pt idx="290">
                  <c:v>5.4801726749579478</c:v>
                </c:pt>
                <c:pt idx="291">
                  <c:v>5.6109016519596171</c:v>
                </c:pt>
                <c:pt idx="292">
                  <c:v>5.4755985940579945</c:v>
                </c:pt>
                <c:pt idx="293">
                  <c:v>5.6436057072225001</c:v>
                </c:pt>
                <c:pt idx="294">
                  <c:v>5.6914777637258283</c:v>
                </c:pt>
                <c:pt idx="295">
                  <c:v>5.7890851603688418</c:v>
                </c:pt>
                <c:pt idx="296">
                  <c:v>5.5149581239818444</c:v>
                </c:pt>
                <c:pt idx="297">
                  <c:v>5.386939944243772</c:v>
                </c:pt>
                <c:pt idx="298">
                  <c:v>5.580272758739901</c:v>
                </c:pt>
                <c:pt idx="299">
                  <c:v>5.766956330292909</c:v>
                </c:pt>
                <c:pt idx="300">
                  <c:v>5.5395858729145644</c:v>
                </c:pt>
                <c:pt idx="301">
                  <c:v>5.4558004264569693</c:v>
                </c:pt>
                <c:pt idx="302">
                  <c:v>5.4381584332311261</c:v>
                </c:pt>
                <c:pt idx="303">
                  <c:v>5.4090812377553998</c:v>
                </c:pt>
                <c:pt idx="304">
                  <c:v>5.6725894269305153</c:v>
                </c:pt>
                <c:pt idx="305">
                  <c:v>5.6332361287245121</c:v>
                </c:pt>
                <c:pt idx="306">
                  <c:v>5.6922504967388994</c:v>
                </c:pt>
                <c:pt idx="307">
                  <c:v>5.7432695707551389</c:v>
                </c:pt>
                <c:pt idx="308">
                  <c:v>5.4837496810023252</c:v>
                </c:pt>
                <c:pt idx="309">
                  <c:v>5.7260762612143044</c:v>
                </c:pt>
                <c:pt idx="310">
                  <c:v>5.3198305747456809</c:v>
                </c:pt>
                <c:pt idx="311">
                  <c:v>5.7894403682861411</c:v>
                </c:pt>
                <c:pt idx="312">
                  <c:v>5.6718104621995966</c:v>
                </c:pt>
                <c:pt idx="313">
                  <c:v>5.5724145625343944</c:v>
                </c:pt>
                <c:pt idx="314">
                  <c:v>5.7281950452824031</c:v>
                </c:pt>
                <c:pt idx="315">
                  <c:v>5.600974525428791</c:v>
                </c:pt>
                <c:pt idx="316">
                  <c:v>5.6304879411538318</c:v>
                </c:pt>
                <c:pt idx="317">
                  <c:v>5.3835561214526626</c:v>
                </c:pt>
                <c:pt idx="318">
                  <c:v>5.7334795420169549</c:v>
                </c:pt>
                <c:pt idx="319">
                  <c:v>5.8039228805633778</c:v>
                </c:pt>
                <c:pt idx="320">
                  <c:v>5.6705578869122801</c:v>
                </c:pt>
                <c:pt idx="321">
                  <c:v>5.6391064069367145</c:v>
                </c:pt>
                <c:pt idx="322">
                  <c:v>5.4334784131277685</c:v>
                </c:pt>
                <c:pt idx="323">
                  <c:v>5.4701645360951066</c:v>
                </c:pt>
                <c:pt idx="324">
                  <c:v>5.595098015498742</c:v>
                </c:pt>
                <c:pt idx="325">
                  <c:v>5.3631160869133598</c:v>
                </c:pt>
                <c:pt idx="326">
                  <c:v>5.5492512672958023</c:v>
                </c:pt>
                <c:pt idx="327">
                  <c:v>5.505211717268593</c:v>
                </c:pt>
                <c:pt idx="328">
                  <c:v>5.483350851060095</c:v>
                </c:pt>
                <c:pt idx="329">
                  <c:v>5.4655655283237641</c:v>
                </c:pt>
                <c:pt idx="330">
                  <c:v>5.7557517016033772</c:v>
                </c:pt>
                <c:pt idx="331">
                  <c:v>5.5593715770798946</c:v>
                </c:pt>
                <c:pt idx="332">
                  <c:v>5.6079976714427531</c:v>
                </c:pt>
                <c:pt idx="333">
                  <c:v>5.4947424312850472</c:v>
                </c:pt>
                <c:pt idx="334">
                  <c:v>5.5660457468944049</c:v>
                </c:pt>
                <c:pt idx="335">
                  <c:v>5.6131949241274413</c:v>
                </c:pt>
                <c:pt idx="336">
                  <c:v>5.591876217371663</c:v>
                </c:pt>
                <c:pt idx="337">
                  <c:v>5.7528352576508173</c:v>
                </c:pt>
                <c:pt idx="338">
                  <c:v>5.725540333479433</c:v>
                </c:pt>
                <c:pt idx="339">
                  <c:v>5.5879315399742921</c:v>
                </c:pt>
                <c:pt idx="340">
                  <c:v>5.5826034212148086</c:v>
                </c:pt>
                <c:pt idx="341">
                  <c:v>5.393576723751198</c:v>
                </c:pt>
                <c:pt idx="342">
                  <c:v>5.8793142030805958</c:v>
                </c:pt>
                <c:pt idx="343">
                  <c:v>5.6577766336073703</c:v>
                </c:pt>
                <c:pt idx="344">
                  <c:v>5.7716363503962667</c:v>
                </c:pt>
                <c:pt idx="345">
                  <c:v>5.4687250092723687</c:v>
                </c:pt>
                <c:pt idx="346">
                  <c:v>5.5489209862498923</c:v>
                </c:pt>
                <c:pt idx="347">
                  <c:v>5.4802349921364213</c:v>
                </c:pt>
                <c:pt idx="348">
                  <c:v>5.6099232722575829</c:v>
                </c:pt>
                <c:pt idx="349">
                  <c:v>5.44358002775832</c:v>
                </c:pt>
                <c:pt idx="350">
                  <c:v>5.6203676313697386</c:v>
                </c:pt>
                <c:pt idx="351">
                  <c:v>5.4541677163809643</c:v>
                </c:pt>
                <c:pt idx="352">
                  <c:v>5.7282822893322667</c:v>
                </c:pt>
                <c:pt idx="353">
                  <c:v>5.6311921252705819</c:v>
                </c:pt>
                <c:pt idx="354">
                  <c:v>5.6327999084751985</c:v>
                </c:pt>
                <c:pt idx="355">
                  <c:v>5.8164548651543946</c:v>
                </c:pt>
                <c:pt idx="356">
                  <c:v>5.6245428823274617</c:v>
                </c:pt>
                <c:pt idx="357">
                  <c:v>5.8045709792195019</c:v>
                </c:pt>
                <c:pt idx="358">
                  <c:v>5.6459675282866444</c:v>
                </c:pt>
                <c:pt idx="359">
                  <c:v>5.6304131605396632</c:v>
                </c:pt>
                <c:pt idx="360">
                  <c:v>5.5563554256417786</c:v>
                </c:pt>
                <c:pt idx="361">
                  <c:v>5.9271737961482289</c:v>
                </c:pt>
                <c:pt idx="362">
                  <c:v>5.7721473512597496</c:v>
                </c:pt>
                <c:pt idx="363">
                  <c:v>5.6506288532364604</c:v>
                </c:pt>
                <c:pt idx="364">
                  <c:v>5.4739035668035152</c:v>
                </c:pt>
                <c:pt idx="365">
                  <c:v>5.607654926961148</c:v>
                </c:pt>
                <c:pt idx="366">
                  <c:v>5.6109764325737848</c:v>
                </c:pt>
                <c:pt idx="367">
                  <c:v>5.8556461386963674</c:v>
                </c:pt>
                <c:pt idx="368">
                  <c:v>5.6774003131086683</c:v>
                </c:pt>
                <c:pt idx="369">
                  <c:v>5.6402405795849315</c:v>
                </c:pt>
                <c:pt idx="370">
                  <c:v>5.6285623403390019</c:v>
                </c:pt>
                <c:pt idx="371">
                  <c:v>5.5073118061831492</c:v>
                </c:pt>
                <c:pt idx="372">
                  <c:v>5.5193514850642256</c:v>
                </c:pt>
                <c:pt idx="373">
                  <c:v>5.8309062188423955</c:v>
                </c:pt>
                <c:pt idx="374">
                  <c:v>5.6064148151095266</c:v>
                </c:pt>
                <c:pt idx="375">
                  <c:v>5.4571277823584543</c:v>
                </c:pt>
                <c:pt idx="376">
                  <c:v>5.7216829001319249</c:v>
                </c:pt>
                <c:pt idx="377">
                  <c:v>5.6999279731268322</c:v>
                </c:pt>
                <c:pt idx="378">
                  <c:v>5.6377416607281452</c:v>
                </c:pt>
                <c:pt idx="379">
                  <c:v>5.6911038606549873</c:v>
                </c:pt>
                <c:pt idx="380">
                  <c:v>5.556349193923932</c:v>
                </c:pt>
                <c:pt idx="381">
                  <c:v>5.4809765665602557</c:v>
                </c:pt>
                <c:pt idx="382">
                  <c:v>5.4826715938147341</c:v>
                </c:pt>
                <c:pt idx="383">
                  <c:v>5.4745142751525551</c:v>
                </c:pt>
                <c:pt idx="384">
                  <c:v>5.6043832750912905</c:v>
                </c:pt>
                <c:pt idx="385">
                  <c:v>5.67149887630723</c:v>
                </c:pt>
                <c:pt idx="386">
                  <c:v>5.7507414004541095</c:v>
                </c:pt>
                <c:pt idx="387">
                  <c:v>5.6026072355047969</c:v>
                </c:pt>
                <c:pt idx="388">
                  <c:v>5.7006695475506666</c:v>
                </c:pt>
                <c:pt idx="389">
                  <c:v>5.8962894024967722</c:v>
                </c:pt>
                <c:pt idx="390">
                  <c:v>5.5858065241883459</c:v>
                </c:pt>
                <c:pt idx="391">
                  <c:v>5.5303629305004893</c:v>
                </c:pt>
                <c:pt idx="392">
                  <c:v>5.7598957939718636</c:v>
                </c:pt>
                <c:pt idx="393">
                  <c:v>5.7019034276844414</c:v>
                </c:pt>
                <c:pt idx="394">
                  <c:v>5.5780231085970078</c:v>
                </c:pt>
                <c:pt idx="395">
                  <c:v>5.4532828124466404</c:v>
                </c:pt>
                <c:pt idx="396">
                  <c:v>5.78575119132051</c:v>
                </c:pt>
                <c:pt idx="397">
                  <c:v>5.7143730950969855</c:v>
                </c:pt>
                <c:pt idx="398">
                  <c:v>5.8099614151574581</c:v>
                </c:pt>
                <c:pt idx="399">
                  <c:v>5.6052432521542253</c:v>
                </c:pt>
                <c:pt idx="400">
                  <c:v>5.7031061492289794</c:v>
                </c:pt>
                <c:pt idx="401">
                  <c:v>5.4813878599381809</c:v>
                </c:pt>
                <c:pt idx="402">
                  <c:v>5.5023139684695757</c:v>
                </c:pt>
                <c:pt idx="403">
                  <c:v>5.5773625465051895</c:v>
                </c:pt>
                <c:pt idx="404">
                  <c:v>5.6130702897704934</c:v>
                </c:pt>
                <c:pt idx="405">
                  <c:v>5.6256085060793577</c:v>
                </c:pt>
                <c:pt idx="406">
                  <c:v>5.4930723309019589</c:v>
                </c:pt>
                <c:pt idx="407">
                  <c:v>5.1823962693402645</c:v>
                </c:pt>
                <c:pt idx="408">
                  <c:v>5.4329674122642855</c:v>
                </c:pt>
                <c:pt idx="409">
                  <c:v>5.6827159684324569</c:v>
                </c:pt>
                <c:pt idx="410">
                  <c:v>5.6575585234827122</c:v>
                </c:pt>
                <c:pt idx="411">
                  <c:v>5.5234207968185434</c:v>
                </c:pt>
                <c:pt idx="412">
                  <c:v>5.5509462945502799</c:v>
                </c:pt>
                <c:pt idx="413">
                  <c:v>5.5686755318259866</c:v>
                </c:pt>
                <c:pt idx="414">
                  <c:v>5.3758848767825764</c:v>
                </c:pt>
                <c:pt idx="415">
                  <c:v>5.3490573314497425</c:v>
                </c:pt>
                <c:pt idx="416">
                  <c:v>5.6689189451184276</c:v>
                </c:pt>
                <c:pt idx="417">
                  <c:v>5.537641576946192</c:v>
                </c:pt>
                <c:pt idx="418">
                  <c:v>5.7090636714910445</c:v>
                </c:pt>
                <c:pt idx="419">
                  <c:v>5.5716979149819492</c:v>
                </c:pt>
                <c:pt idx="420">
                  <c:v>5.6075988415005229</c:v>
                </c:pt>
                <c:pt idx="421">
                  <c:v>5.5659647345623888</c:v>
                </c:pt>
                <c:pt idx="422">
                  <c:v>5.5859560854166821</c:v>
                </c:pt>
                <c:pt idx="423">
                  <c:v>5.6088327216342968</c:v>
                </c:pt>
                <c:pt idx="424">
                  <c:v>5.637274281889594</c:v>
                </c:pt>
                <c:pt idx="425">
                  <c:v>5.4681828498196499</c:v>
                </c:pt>
                <c:pt idx="426">
                  <c:v>5.5093433462013843</c:v>
                </c:pt>
                <c:pt idx="427">
                  <c:v>5.5518311984846038</c:v>
                </c:pt>
                <c:pt idx="428">
                  <c:v>5.6036292372317611</c:v>
                </c:pt>
                <c:pt idx="429">
                  <c:v>5.8114881860300587</c:v>
                </c:pt>
                <c:pt idx="430">
                  <c:v>5.9110024883343604</c:v>
                </c:pt>
                <c:pt idx="431">
                  <c:v>5.5884113822485375</c:v>
                </c:pt>
                <c:pt idx="432">
                  <c:v>5.7365829375049335</c:v>
                </c:pt>
                <c:pt idx="433">
                  <c:v>5.7796752664193463</c:v>
                </c:pt>
                <c:pt idx="434">
                  <c:v>5.858556350931079</c:v>
                </c:pt>
                <c:pt idx="435">
                  <c:v>5.4289853445598304</c:v>
                </c:pt>
                <c:pt idx="436">
                  <c:v>5.675480944011686</c:v>
                </c:pt>
                <c:pt idx="437">
                  <c:v>5.7633668608128357</c:v>
                </c:pt>
                <c:pt idx="438">
                  <c:v>5.8150153383316576</c:v>
                </c:pt>
                <c:pt idx="439">
                  <c:v>5.9207675902011552</c:v>
                </c:pt>
                <c:pt idx="440">
                  <c:v>5.8263134427888996</c:v>
                </c:pt>
                <c:pt idx="441">
                  <c:v>5.4044012176520422</c:v>
                </c:pt>
                <c:pt idx="442">
                  <c:v>5.4434117713764412</c:v>
                </c:pt>
                <c:pt idx="443">
                  <c:v>5.611013822880869</c:v>
                </c:pt>
                <c:pt idx="444">
                  <c:v>5.5715857440606973</c:v>
                </c:pt>
                <c:pt idx="445">
                  <c:v>5.3743020204493508</c:v>
                </c:pt>
                <c:pt idx="446">
                  <c:v>5.6952043309985427</c:v>
                </c:pt>
                <c:pt idx="447">
                  <c:v>5.7536079906638884</c:v>
                </c:pt>
                <c:pt idx="448">
                  <c:v>5.5307929190319571</c:v>
                </c:pt>
                <c:pt idx="449">
                  <c:v>5.5477182647053542</c:v>
                </c:pt>
                <c:pt idx="450">
                  <c:v>5.5445712471924429</c:v>
                </c:pt>
                <c:pt idx="451">
                  <c:v>5.4900063257210636</c:v>
                </c:pt>
                <c:pt idx="452">
                  <c:v>5.4677154709810987</c:v>
                </c:pt>
                <c:pt idx="453">
                  <c:v>5.3203851976340939</c:v>
                </c:pt>
                <c:pt idx="454">
                  <c:v>5.6291107315095683</c:v>
                </c:pt>
                <c:pt idx="455">
                  <c:v>5.5087014792631077</c:v>
                </c:pt>
                <c:pt idx="456">
                  <c:v>5.6299956354438914</c:v>
                </c:pt>
                <c:pt idx="457">
                  <c:v>5.657035059183535</c:v>
                </c:pt>
                <c:pt idx="458">
                  <c:v>5.7721535829775972</c:v>
                </c:pt>
                <c:pt idx="459">
                  <c:v>5.6561127649421277</c:v>
                </c:pt>
                <c:pt idx="460">
                  <c:v>5.5538689702206874</c:v>
                </c:pt>
                <c:pt idx="461">
                  <c:v>5.6739417097033913</c:v>
                </c:pt>
                <c:pt idx="462">
                  <c:v>5.8253786851117972</c:v>
                </c:pt>
                <c:pt idx="463">
                  <c:v>5.4237444698502104</c:v>
                </c:pt>
                <c:pt idx="464">
                  <c:v>5.6563059481953957</c:v>
                </c:pt>
                <c:pt idx="465">
                  <c:v>5.8749333054339097</c:v>
                </c:pt>
                <c:pt idx="466">
                  <c:v>5.7772324330231859</c:v>
                </c:pt>
                <c:pt idx="467">
                  <c:v>5.8210227143365012</c:v>
                </c:pt>
                <c:pt idx="468">
                  <c:v>5.5529092856721958</c:v>
                </c:pt>
                <c:pt idx="469">
                  <c:v>5.5810205648815829</c:v>
                </c:pt>
                <c:pt idx="470">
                  <c:v>5.7398608210926394</c:v>
                </c:pt>
                <c:pt idx="471">
                  <c:v>5.6897017241393337</c:v>
                </c:pt>
                <c:pt idx="472">
                  <c:v>5.6877075744281829</c:v>
                </c:pt>
                <c:pt idx="473">
                  <c:v>5.6201993749878598</c:v>
                </c:pt>
                <c:pt idx="474">
                  <c:v>5.7466533935462483</c:v>
                </c:pt>
                <c:pt idx="475">
                  <c:v>5.550516306018813</c:v>
                </c:pt>
                <c:pt idx="476">
                  <c:v>5.4609228985274898</c:v>
                </c:pt>
                <c:pt idx="477">
                  <c:v>5.7533898805392312</c:v>
                </c:pt>
                <c:pt idx="478">
                  <c:v>5.5826096529326561</c:v>
                </c:pt>
                <c:pt idx="479">
                  <c:v>5.4609727522702682</c:v>
                </c:pt>
                <c:pt idx="480">
                  <c:v>5.653632541238883</c:v>
                </c:pt>
                <c:pt idx="481">
                  <c:v>5.8216084958141519</c:v>
                </c:pt>
                <c:pt idx="482">
                  <c:v>5.5245487377489138</c:v>
                </c:pt>
                <c:pt idx="483">
                  <c:v>5.5986874849788144</c:v>
                </c:pt>
                <c:pt idx="484">
                  <c:v>5.559047527751833</c:v>
                </c:pt>
                <c:pt idx="485">
                  <c:v>5.5904865442917044</c:v>
                </c:pt>
                <c:pt idx="486">
                  <c:v>5.5773625465051895</c:v>
                </c:pt>
                <c:pt idx="487">
                  <c:v>5.6483355810686362</c:v>
                </c:pt>
                <c:pt idx="488">
                  <c:v>5.6760044083108623</c:v>
                </c:pt>
                <c:pt idx="489">
                  <c:v>5.5990987783567396</c:v>
                </c:pt>
                <c:pt idx="490">
                  <c:v>5.6237950761857798</c:v>
                </c:pt>
                <c:pt idx="491">
                  <c:v>5.4848963170862373</c:v>
                </c:pt>
                <c:pt idx="492">
                  <c:v>5.6378289047780079</c:v>
                </c:pt>
                <c:pt idx="493">
                  <c:v>5.5335411066026374</c:v>
                </c:pt>
                <c:pt idx="494">
                  <c:v>5.4875136385821239</c:v>
                </c:pt>
                <c:pt idx="495">
                  <c:v>5.6959583688580713</c:v>
                </c:pt>
                <c:pt idx="496">
                  <c:v>5.5920320103178467</c:v>
                </c:pt>
                <c:pt idx="497">
                  <c:v>5.5527784195974004</c:v>
                </c:pt>
                <c:pt idx="498">
                  <c:v>5.6579386582713997</c:v>
                </c:pt>
                <c:pt idx="499">
                  <c:v>5.4472380461347134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73-434F-A1FC-579574FCD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691512"/>
        <c:axId val="1036693752"/>
      </c:scatterChart>
      <c:valAx>
        <c:axId val="103669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Carne (grs.)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693752"/>
        <c:crosses val="autoZero"/>
        <c:crossBetween val="midCat"/>
      </c:valAx>
      <c:valAx>
        <c:axId val="1036693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Salsa (grs.)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691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6A11F9F0-327D-4C5D-A92A-38BA8C653792}">
          <cx:tx>
            <cx:txData>
              <cx:f>_xlchart.v1.0</cx:f>
              <cx:v>Carne (grs.)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B4615B7B-B607-456F-A9BC-1CE087A12524}">
          <cx:tx>
            <cx:txData>
              <cx:f>_xlchart.v1.2</cx:f>
              <cx:v>Salsa (grs.)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17</xdr:row>
      <xdr:rowOff>53340</xdr:rowOff>
    </xdr:from>
    <xdr:to>
      <xdr:col>15</xdr:col>
      <xdr:colOff>853440</xdr:colOff>
      <xdr:row>32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6936442-CEED-4B61-A953-3C2425C06F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71220" y="3162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16</xdr:col>
      <xdr:colOff>121920</xdr:colOff>
      <xdr:row>17</xdr:row>
      <xdr:rowOff>60960</xdr:rowOff>
    </xdr:from>
    <xdr:to>
      <xdr:col>20</xdr:col>
      <xdr:colOff>365760</xdr:colOff>
      <xdr:row>32</xdr:row>
      <xdr:rowOff>53340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47746A-ED18-4787-ABA6-F48D07934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0</xdr:row>
      <xdr:rowOff>175260</xdr:rowOff>
    </xdr:from>
    <xdr:to>
      <xdr:col>17</xdr:col>
      <xdr:colOff>754380</xdr:colOff>
      <xdr:row>31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7526FB-1CBD-48AD-9F49-49658BE31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33</xdr:row>
      <xdr:rowOff>68580</xdr:rowOff>
    </xdr:from>
    <xdr:to>
      <xdr:col>17</xdr:col>
      <xdr:colOff>739140</xdr:colOff>
      <xdr:row>55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731AFE-5FC4-4B79-9774-8650BD02B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18</xdr:row>
      <xdr:rowOff>0</xdr:rowOff>
    </xdr:from>
    <xdr:to>
      <xdr:col>15</xdr:col>
      <xdr:colOff>815340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D2882A91-67AB-4782-812E-CA52FB2AE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72160" y="32994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16</xdr:col>
      <xdr:colOff>60960</xdr:colOff>
      <xdr:row>18</xdr:row>
      <xdr:rowOff>38100</xdr:rowOff>
    </xdr:from>
    <xdr:to>
      <xdr:col>20</xdr:col>
      <xdr:colOff>304800</xdr:colOff>
      <xdr:row>33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C79028D-FDB0-4AFC-8A7A-2F1D42279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0</xdr:row>
      <xdr:rowOff>175260</xdr:rowOff>
    </xdr:from>
    <xdr:to>
      <xdr:col>17</xdr:col>
      <xdr:colOff>754380</xdr:colOff>
      <xdr:row>29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538A2B-5268-4A44-A28D-440C9E9A9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220980</xdr:colOff>
      <xdr:row>31</xdr:row>
      <xdr:rowOff>76200</xdr:rowOff>
    </xdr:from>
    <xdr:to>
      <xdr:col>17</xdr:col>
      <xdr:colOff>251460</xdr:colOff>
      <xdr:row>64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A02EE3-6522-454D-AC7F-F214E75DE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3</xdr:row>
      <xdr:rowOff>38100</xdr:rowOff>
    </xdr:from>
    <xdr:to>
      <xdr:col>20</xdr:col>
      <xdr:colOff>129540</xdr:colOff>
      <xdr:row>41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18FD16-F1DA-47A5-B9F5-48CF96668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2</xdr:row>
      <xdr:rowOff>53340</xdr:rowOff>
    </xdr:from>
    <xdr:to>
      <xdr:col>19</xdr:col>
      <xdr:colOff>510540</xdr:colOff>
      <xdr:row>26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7E2322-45B6-4928-AEDF-262297BBC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28</xdr:row>
      <xdr:rowOff>53340</xdr:rowOff>
    </xdr:from>
    <xdr:to>
      <xdr:col>19</xdr:col>
      <xdr:colOff>716280</xdr:colOff>
      <xdr:row>50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FE53C4-A4A5-4245-95A4-D7C107E0E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91440</xdr:colOff>
      <xdr:row>51</xdr:row>
      <xdr:rowOff>121920</xdr:rowOff>
    </xdr:from>
    <xdr:to>
      <xdr:col>19</xdr:col>
      <xdr:colOff>708660</xdr:colOff>
      <xdr:row>72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69701D-637F-49C0-92B3-C46A174F8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Neumann" refreshedDate="43986.729865624999" createdVersion="6" refreshedVersion="6" minRefreshableVersion="3" recordCount="500" xr:uid="{E1EB450A-FC92-4B74-8454-A0A808555FCC}">
  <cacheSource type="worksheet">
    <worksheetSource ref="A1:A501" sheet="Papas"/>
  </cacheSource>
  <cacheFields count="1">
    <cacheField name="Papas" numFmtId="0">
      <sharedItems count="3">
        <s v="Medianas"/>
        <s v="Grandes"/>
        <s v="Chic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Neumann" refreshedDate="43986.730594097222" createdVersion="6" refreshedVersion="6" minRefreshableVersion="3" recordCount="500" xr:uid="{E49A05CE-1C27-49BF-9AB6-7E4510E01B2A}">
  <cacheSource type="worksheet">
    <worksheetSource ref="A1:A501" sheet="Refresco"/>
  </cacheSource>
  <cacheFields count="1">
    <cacheField name="Refresco" numFmtId="0">
      <sharedItems count="3">
        <s v="Mediano"/>
        <s v="Chico"/>
        <s v="Grand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Neumann" refreshedDate="43986.731279050924" createdVersion="6" refreshedVersion="6" minRefreshableVersion="3" recordCount="500" xr:uid="{1E9B7AFE-BBE2-44F9-85B5-931BD58A5FF3}">
  <cacheSource type="worksheet">
    <worksheetSource ref="A1:B501" sheet="Tabla contigencia Papas Vs Refr"/>
  </cacheSource>
  <cacheFields count="2">
    <cacheField name="Papas" numFmtId="0">
      <sharedItems count="3">
        <s v="Medianas"/>
        <s v="Grandes"/>
        <s v="Chicas"/>
      </sharedItems>
    </cacheField>
    <cacheField name="Refresco" numFmtId="0">
      <sharedItems count="3">
        <s v="Mediano"/>
        <s v="Chico"/>
        <s v="Grand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Neumann" refreshedDate="43986.732548495369" createdVersion="6" refreshedVersion="6" minRefreshableVersion="3" recordCount="500" xr:uid="{CF455B22-1C63-45F8-BFDD-3A39E317ECE3}">
  <cacheSource type="worksheet">
    <worksheetSource ref="A1:D501" sheet="Análisis Multivariable"/>
  </cacheSource>
  <cacheFields count="4">
    <cacheField name="Carne" numFmtId="0">
      <sharedItems containsSemiMixedTypes="0" containsString="0" containsNumber="1" minValue="83.161600000000007" maxValue="95.798599999999993" count="497">
        <n v="91.871200000000002"/>
        <n v="89.172300000000007"/>
        <n v="88.249600000000001"/>
        <n v="86.834500000000006"/>
        <n v="88.824100000000001"/>
        <n v="88.153899999999993"/>
        <n v="87.173100000000005"/>
        <n v="87.563800000000001"/>
        <n v="91.263599999999997"/>
        <n v="93.414299999999997"/>
        <n v="89.321600000000004"/>
        <n v="90.291600000000003"/>
        <n v="90.680199999999999"/>
        <n v="91.128100000000003"/>
        <n v="93.132999999999996"/>
        <n v="90.539699999999996"/>
        <n v="91.326099999999997"/>
        <n v="88.718100000000007"/>
        <n v="90.337699999999998"/>
        <n v="91.582800000000006"/>
        <n v="90.426900000000003"/>
        <n v="91.813999999999993"/>
        <n v="89.264099999999999"/>
        <n v="88.194000000000003"/>
        <n v="91.368899999999996"/>
        <n v="91.368499999999997"/>
        <n v="90.821100000000001"/>
        <n v="88.140900000000002"/>
        <n v="88.528999999999996"/>
        <n v="89.993700000000004"/>
        <n v="89.031099999999995"/>
        <n v="89.300200000000004"/>
        <n v="93.863699999999994"/>
        <n v="85.722499999999997"/>
        <n v="89.982100000000003"/>
        <n v="87.852000000000004"/>
        <n v="90.257400000000004"/>
        <n v="91.616399999999999"/>
        <n v="93.174999999999997"/>
        <n v="91.917199999999994"/>
        <n v="88.857500000000002"/>
        <n v="89.645600000000002"/>
        <n v="92.645300000000006"/>
        <n v="92.637100000000004"/>
        <n v="90.536900000000003"/>
        <n v="95.314300000000003"/>
        <n v="91.114000000000004"/>
        <n v="87.395300000000006"/>
        <n v="91.543499999999995"/>
        <n v="87.858500000000006"/>
        <n v="87.666600000000003"/>
        <n v="91.815200000000004"/>
        <n v="89.532499999999999"/>
        <n v="87.612399999999994"/>
        <n v="88.527799999999999"/>
        <n v="90.382800000000003"/>
        <n v="91.200299999999999"/>
        <n v="91.469399999999993"/>
        <n v="90.915199999999999"/>
        <n v="89.272999999999996"/>
        <n v="91.684200000000004"/>
        <n v="91.0672"/>
        <n v="92.847200000000001"/>
        <n v="87.337699999999998"/>
        <n v="92.1554"/>
        <n v="91.261399999999995"/>
        <n v="90.533600000000007"/>
        <n v="88.274299999999997"/>
        <n v="86.148799999999994"/>
        <n v="90.141199999999998"/>
        <n v="89.985399999999998"/>
        <n v="91.007499999999993"/>
        <n v="88.626800000000003"/>
        <n v="88.450199999999995"/>
        <n v="85.989500000000007"/>
        <n v="89.397900000000007"/>
        <n v="92.5732"/>
        <n v="88.885400000000004"/>
        <n v="87.355999999999995"/>
        <n v="86.967399999999998"/>
        <n v="93.523600000000002"/>
        <n v="90.194100000000006"/>
        <n v="91.073999999999998"/>
        <n v="91.731899999999996"/>
        <n v="90.726600000000005"/>
        <n v="88.823999999999998"/>
        <n v="90.8369"/>
        <n v="88.440299999999993"/>
        <n v="86.655199999999994"/>
        <n v="90.209699999999998"/>
        <n v="89.847899999999996"/>
        <n v="89.714299999999994"/>
        <n v="92.849800000000002"/>
        <n v="88.654600000000002"/>
        <n v="89.8934"/>
        <n v="90.960700000000003"/>
        <n v="91.251400000000004"/>
        <n v="88.732299999999995"/>
        <n v="91.878399999999999"/>
        <n v="88.361500000000007"/>
        <n v="90.516400000000004"/>
        <n v="90.039599999999993"/>
        <n v="83.648300000000006"/>
        <n v="93.378900000000002"/>
        <n v="89.253799999999998"/>
        <n v="90.528300000000002"/>
        <n v="86.408799999999999"/>
        <n v="87.184600000000003"/>
        <n v="89.703999999999994"/>
        <n v="87.590299999999999"/>
        <n v="90.130200000000002"/>
        <n v="92.625699999999995"/>
        <n v="91.861500000000007"/>
        <n v="86.933599999999998"/>
        <n v="90.240600000000001"/>
        <n v="89.910799999999995"/>
        <n v="90.395899999999997"/>
        <n v="90.5458"/>
        <n v="86.746200000000002"/>
        <n v="91.859300000000005"/>
        <n v="88.081400000000002"/>
        <n v="90.731999999999999"/>
        <n v="95.236099999999993"/>
        <n v="88.41"/>
        <n v="88.896500000000003"/>
        <n v="94.122299999999996"/>
        <n v="90.894199999999998"/>
        <n v="86.952200000000005"/>
        <n v="91.010800000000003"/>
        <n v="93.063299999999998"/>
        <n v="91.323499999999996"/>
        <n v="91.805999999999997"/>
        <n v="88.665700000000001"/>
        <n v="88.722999999999999"/>
        <n v="91.984399999999994"/>
        <n v="88.963099999999997"/>
        <n v="91.792500000000004"/>
        <n v="91.516300000000001"/>
        <n v="89.318799999999996"/>
        <n v="93.322900000000004"/>
        <n v="95.798599999999993"/>
        <n v="91.063400000000001"/>
        <n v="88.888000000000005"/>
        <n v="91.140100000000004"/>
        <n v="88.280199999999994"/>
        <n v="89.266999999999996"/>
        <n v="90.030199999999994"/>
        <n v="92.891999999999996"/>
        <n v="91.417599999999993"/>
        <n v="92.877799999999993"/>
        <n v="92.258499999999998"/>
        <n v="90.090400000000002"/>
        <n v="90.892200000000003"/>
        <n v="92.208200000000005"/>
        <n v="87.809899999999999"/>
        <n v="89.572999999999993"/>
        <n v="88.496300000000005"/>
        <n v="90.921499999999995"/>
        <n v="91.976799999999997"/>
        <n v="91.346400000000003"/>
        <n v="89.609399999999994"/>
        <n v="92.234800000000007"/>
        <n v="89.391800000000003"/>
        <n v="91.730099999999993"/>
        <n v="90.6"/>
        <n v="90.467100000000002"/>
        <n v="90.390600000000006"/>
        <n v="89.340100000000007"/>
        <n v="89.589699999999993"/>
        <n v="91.302700000000002"/>
        <n v="91.623199999999997"/>
        <n v="92.414000000000001"/>
        <n v="93.930199999999999"/>
        <n v="90.515199999999993"/>
        <n v="86.422300000000007"/>
        <n v="88.757099999999994"/>
        <n v="91.772599999999997"/>
        <n v="90.219499999999996"/>
        <n v="91.177999999999997"/>
        <n v="91.273200000000003"/>
        <n v="89.726699999999994"/>
        <n v="90.489000000000004"/>
        <n v="88.652600000000007"/>
        <n v="90.677700000000002"/>
        <n v="92.647800000000004"/>
        <n v="87.118700000000004"/>
        <n v="90.729600000000005"/>
        <n v="89.828199999999995"/>
        <n v="90.56"/>
        <n v="91.358599999999996"/>
        <n v="91.975300000000004"/>
        <n v="92.040300000000002"/>
        <n v="90.628100000000003"/>
        <n v="88.785200000000003"/>
        <n v="88.501499999999993"/>
        <n v="88.205399999999997"/>
        <n v="89.270899999999997"/>
        <n v="93.787300000000002"/>
        <n v="86.100399999999993"/>
        <n v="89.828299999999999"/>
        <n v="86.179400000000001"/>
        <n v="93.208399999999997"/>
        <n v="88.567700000000002"/>
        <n v="87.547799999999995"/>
        <n v="92.137200000000007"/>
        <n v="88.694000000000003"/>
        <n v="92.912400000000005"/>
        <n v="86.365099999999998"/>
        <n v="86.522199999999998"/>
        <n v="92.290599999999998"/>
        <n v="89.586500000000001"/>
        <n v="88.546800000000005"/>
        <n v="86.895700000000005"/>
        <n v="87.966700000000003"/>
        <n v="89.698099999999997"/>
        <n v="88.001199999999997"/>
        <n v="90.672899999999998"/>
        <n v="91.661299999999997"/>
        <n v="87.541399999999996"/>
        <n v="91.497399999999999"/>
        <n v="92.756600000000006"/>
        <n v="90.2774"/>
        <n v="88.086100000000002"/>
        <n v="87.917900000000003"/>
        <n v="89.411199999999994"/>
        <n v="93.441100000000006"/>
        <n v="91.420199999999994"/>
        <n v="88.605099999999993"/>
        <n v="90.099900000000005"/>
        <n v="89.997299999999996"/>
        <n v="94.496600000000001"/>
        <n v="92.660499999999999"/>
        <n v="88.742199999999997"/>
        <n v="87.786600000000007"/>
        <n v="89.952799999999996"/>
        <n v="90.439899999999994"/>
        <n v="91.389200000000002"/>
        <n v="90.453900000000004"/>
        <n v="87.981399999999994"/>
        <n v="87.264399999999995"/>
        <n v="93.473299999999995"/>
        <n v="90.177999999999997"/>
        <n v="89.581000000000003"/>
        <n v="88.857900000000001"/>
        <n v="93.625900000000001"/>
        <n v="88.172600000000003"/>
        <n v="89.926900000000003"/>
        <n v="88.646500000000003"/>
        <n v="90.410799999999995"/>
        <n v="89.381299999999996"/>
        <n v="89.1053"/>
        <n v="91.049899999999994"/>
        <n v="86.482699999999994"/>
        <n v="88.301100000000005"/>
        <n v="93.360399999999998"/>
        <n v="86.644300000000001"/>
        <n v="89.444500000000005"/>
        <n v="91.4893"/>
        <n v="89.471100000000007"/>
        <n v="89.932000000000002"/>
        <n v="91.070599999999999"/>
        <n v="91.927599999999998"/>
        <n v="88.787300000000002"/>
        <n v="90.797399999999996"/>
        <n v="88.697999999999993"/>
        <n v="89.104799999999997"/>
        <n v="90.070499999999996"/>
        <n v="92.387500000000003"/>
        <n v="91.280600000000007"/>
        <n v="87.9251"/>
        <n v="89.537400000000005"/>
        <n v="89.842399999999998"/>
        <n v="90.532799999999995"/>
        <n v="89.6584"/>
        <n v="88.080200000000005"/>
        <n v="88.5351"/>
        <n v="90.089299999999994"/>
        <n v="87.536799999999999"/>
        <n v="86.306899999999999"/>
        <n v="92.468100000000007"/>
        <n v="87.386700000000005"/>
        <n v="88.535300000000007"/>
        <n v="87.327399999999997"/>
        <n v="90.793000000000006"/>
        <n v="84.830299999999994"/>
        <n v="87.931799999999996"/>
        <n v="88.617999999999995"/>
        <n v="89.095799999999997"/>
        <n v="87.192999999999998"/>
        <n v="87.94"/>
        <n v="90.037800000000004"/>
        <n v="87.866600000000005"/>
        <n v="90.562600000000003"/>
        <n v="91.330799999999996"/>
        <n v="92.897099999999995"/>
        <n v="88.498199999999997"/>
        <n v="86.443899999999999"/>
        <n v="89.546300000000002"/>
        <n v="92.542000000000002"/>
        <n v="88.8934"/>
        <n v="87.548900000000003"/>
        <n v="87.265799999999999"/>
        <n v="86.799199999999999"/>
        <n v="91.027699999999996"/>
        <n v="90.396199999999993"/>
        <n v="91.343199999999996"/>
        <n v="92.161900000000003"/>
        <n v="87.997399999999999"/>
        <n v="91.885999999999996"/>
        <n v="85.367000000000004"/>
        <n v="92.902799999999999"/>
        <n v="91.015199999999993"/>
        <n v="89.420199999999994"/>
        <n v="91.92"/>
        <n v="89.878500000000003"/>
        <n v="90.352099999999993"/>
        <n v="86.389600000000002"/>
        <n v="92.004800000000003"/>
        <n v="93.135199999999998"/>
        <n v="90.995099999999994"/>
        <n v="90.490399999999994"/>
        <n v="87.190700000000007"/>
        <n v="87.779399999999995"/>
        <n v="89.784199999999998"/>
        <n v="86.061599999999999"/>
        <n v="89.048500000000004"/>
        <n v="88.341800000000006"/>
        <n v="87.991"/>
        <n v="87.705600000000004"/>
        <n v="92.362200000000001"/>
        <n v="89.210899999999995"/>
        <n v="89.991200000000006"/>
        <n v="88.1738"/>
        <n v="89.317999999999998"/>
        <n v="90.074600000000004"/>
        <n v="89.732500000000002"/>
        <n v="92.315399999999997"/>
        <n v="91.877399999999994"/>
        <n v="89.669200000000004"/>
        <n v="89.583699999999993"/>
        <n v="86.550399999999996"/>
        <n v="94.344999999999999"/>
        <n v="90.79"/>
        <n v="92.617099999999994"/>
        <n v="87.756299999999996"/>
        <n v="89.043199999999999"/>
        <n v="87.941000000000003"/>
        <n v="90.022099999999995"/>
        <n v="87.352800000000002"/>
        <n v="90.189700000000002"/>
        <n v="87.5227"/>
        <n v="91.921400000000006"/>
        <n v="90.363399999999999"/>
        <n v="90.389200000000002"/>
        <n v="93.336299999999994"/>
        <n v="90.256699999999995"/>
        <n v="93.145600000000002"/>
        <n v="90.600499999999997"/>
        <n v="90.350899999999996"/>
        <n v="89.162499999999994"/>
        <n v="95.113"/>
        <n v="92.625299999999996"/>
        <n v="90.675299999999993"/>
        <n v="87.839399999999998"/>
        <n v="89.985699999999994"/>
        <n v="90.039000000000001"/>
        <n v="93.965199999999996"/>
        <n v="91.104900000000001"/>
        <n v="90.508600000000001"/>
        <n v="90.321200000000005"/>
        <n v="88.375500000000002"/>
        <n v="88.568700000000007"/>
        <n v="93.568200000000004"/>
        <n v="89.965800000000002"/>
        <n v="87.5702"/>
        <n v="91.8155"/>
        <n v="91.466399999999993"/>
        <n v="90.468500000000006"/>
        <n v="91.324799999999996"/>
        <n v="89.162400000000005"/>
        <n v="87.9529"/>
        <n v="87.980099999999993"/>
        <n v="87.849199999999996"/>
        <n v="89.933199999999999"/>
        <n v="91.010199999999998"/>
        <n v="92.281800000000004"/>
        <n v="89.904700000000005"/>
        <n v="91.478300000000004"/>
        <n v="94.617400000000004"/>
        <n v="89.635099999999994"/>
        <n v="88.745400000000004"/>
        <n v="92.428700000000006"/>
        <n v="91.498099999999994"/>
        <n v="89.510199999999998"/>
        <n v="87.508499999999998"/>
        <n v="92.843599999999995"/>
        <n v="91.6982"/>
        <n v="93.232100000000003"/>
        <n v="89.947000000000003"/>
        <n v="91.517399999999995"/>
        <n v="87.959500000000006"/>
        <n v="88.295299999999997"/>
        <n v="89.499600000000001"/>
        <n v="90.072599999999994"/>
        <n v="90.273799999999994"/>
        <n v="88.147000000000006"/>
        <n v="83.161600000000007"/>
        <n v="87.182500000000005"/>
        <n v="91.190200000000004"/>
        <n v="90.786500000000004"/>
        <n v="88.634"/>
        <n v="89.075699999999998"/>
        <n v="89.360200000000006"/>
        <n v="86.266499999999994"/>
        <n v="85.835999999999999"/>
        <n v="90.968800000000002"/>
        <n v="88.862200000000001"/>
        <n v="91.613"/>
        <n v="89.408699999999996"/>
        <n v="89.984800000000007"/>
        <n v="89.316699999999997"/>
        <n v="89.637500000000003"/>
        <n v="90.004599999999996"/>
        <n v="90.460999999999999"/>
        <n v="87.747600000000006"/>
        <n v="88.408100000000005"/>
        <n v="89.0899"/>
        <n v="89.921099999999996"/>
        <n v="93.256600000000006"/>
        <n v="94.853499999999997"/>
        <n v="89.676900000000003"/>
        <n v="92.054599999999994"/>
        <n v="92.746099999999998"/>
        <n v="94.011899999999997"/>
        <n v="87.118600000000001"/>
        <n v="91.074100000000001"/>
        <n v="92.484399999999994"/>
        <n v="93.313199999999995"/>
        <n v="95.010199999999998"/>
        <n v="93.494500000000002"/>
        <n v="86.724100000000007"/>
        <n v="87.350099999999998"/>
        <n v="89.406899999999993"/>
        <n v="86.241100000000003"/>
        <n v="91.390600000000006"/>
        <n v="92.327799999999996"/>
        <n v="88.752300000000005"/>
        <n v="89.023899999999998"/>
        <n v="88.973399999999998"/>
        <n v="88.097800000000007"/>
        <n v="87.740099999999998"/>
        <n v="85.375900000000001"/>
        <n v="90.33"/>
        <n v="88.397800000000004"/>
        <n v="90.344200000000001"/>
        <n v="90.778099999999995"/>
        <n v="92.625399999999999"/>
        <n v="90.763300000000001"/>
        <n v="89.122600000000006"/>
        <n v="91.049400000000006"/>
        <n v="93.479500000000002"/>
        <n v="87.034499999999994"/>
        <n v="90.766400000000004"/>
        <n v="94.274699999999996"/>
        <n v="92.706900000000005"/>
        <n v="93.409599999999998"/>
        <n v="89.107200000000006"/>
        <n v="89.558300000000003"/>
        <n v="92.107200000000006"/>
        <n v="91.302300000000002"/>
        <n v="91.270300000000006"/>
        <n v="90.186999999999998"/>
        <n v="92.216200000000001"/>
        <n v="89.068799999999996"/>
        <n v="87.631100000000004"/>
        <n v="92.324299999999994"/>
        <n v="89.583799999999997"/>
        <n v="87.631900000000002"/>
        <n v="90.723500000000001"/>
        <n v="93.418999999999997"/>
        <n v="88.652100000000004"/>
        <n v="89.841800000000006"/>
        <n v="89.205699999999993"/>
        <n v="89.7102"/>
        <n v="90.638499999999993"/>
        <n v="91.082499999999996"/>
        <n v="89.848399999999998"/>
        <n v="90.244699999999995"/>
        <n v="88.015799999999999"/>
        <n v="90.469899999999996"/>
        <n v="88.796400000000006"/>
        <n v="88.0578"/>
        <n v="91.402699999999996"/>
        <n v="89.734999999999999"/>
        <n v="89.105099999999993"/>
        <n v="90.792599999999993"/>
        <n v="87.411500000000004"/>
      </sharedItems>
    </cacheField>
    <cacheField name="Salsa" numFmtId="0">
      <sharedItems containsSemiMixedTypes="0" containsString="0" containsNumber="1" minValue="4.9299900000000001" maxValue="6.3658599999999996" count="499">
        <n v="5.8353400000000004"/>
        <n v="5.5927899999999999"/>
        <n v="5.4761199999999999"/>
        <n v="5.2591599999999996"/>
        <n v="5.5503400000000003"/>
        <n v="5.3541800000000004"/>
        <n v="5.2073400000000003"/>
        <n v="5.2905199999999999"/>
        <n v="5.8453799999999996"/>
        <n v="5.7656900000000002"/>
        <n v="5.6450199999999997"/>
        <n v="5.5189000000000004"/>
        <n v="5.8552900000000001"/>
        <n v="5.6560600000000001"/>
        <n v="6.0803200000000004"/>
        <n v="5.6524799999999997"/>
        <n v="5.61313"/>
        <n v="5.4685600000000001"/>
        <n v="5.4677699999999998"/>
        <n v="5.81372"/>
        <n v="5.4664099999999998"/>
        <n v="5.6013500000000001"/>
        <n v="5.5340999999999996"/>
        <n v="5.5888900000000001"/>
        <n v="5.6972699999999996"/>
        <n v="5.5814599999999999"/>
        <n v="5.7431099999999997"/>
        <n v="5.2214099999999997"/>
        <n v="5.3995199999999999"/>
        <n v="5.5456000000000003"/>
        <n v="5.4876800000000001"/>
        <n v="5.5368300000000001"/>
        <n v="6.07036"/>
        <n v="5.1704999999999997"/>
        <n v="5.6656700000000004"/>
        <n v="5.5769200000000003"/>
        <n v="5.6255600000000001"/>
        <n v="5.5925799999999999"/>
        <n v="6.0545099999999996"/>
        <n v="5.8198400000000001"/>
        <n v="5.5593700000000004"/>
        <n v="5.5702699999999998"/>
        <n v="6.0457099999999997"/>
        <n v="6.0301600000000004"/>
        <n v="5.8047199999999997"/>
        <n v="6.1211000000000002"/>
        <n v="5.7452899999999998"/>
        <n v="5.1555900000000001"/>
        <n v="5.5758799999999997"/>
        <n v="5.2053500000000001"/>
        <n v="5.4045300000000003"/>
        <n v="5.8750299999999998"/>
        <n v="5.4686199999999996"/>
        <n v="5.18933"/>
        <n v="5.2884500000000001"/>
        <n v="5.4935299999999998"/>
        <n v="5.61036"/>
        <n v="5.6584199999999996"/>
        <n v="5.8185799999999999"/>
        <n v="5.7126799999999998"/>
        <n v="5.89954"/>
        <n v="5.79359"/>
        <n v="5.9620800000000003"/>
        <n v="5.1481599999999998"/>
        <n v="5.9755799999999999"/>
        <n v="5.8282299999999996"/>
        <n v="5.5765000000000002"/>
        <n v="5.4492599999999998"/>
        <n v="5.3557899999999998"/>
        <n v="5.7682799999999999"/>
        <n v="5.5214699999999999"/>
        <n v="5.6958000000000002"/>
        <n v="5.3767100000000001"/>
        <n v="5.2815300000000001"/>
        <n v="5.00779"/>
        <n v="5.7196300000000004"/>
        <n v="5.7908200000000001"/>
        <n v="5.6642099999999997"/>
        <n v="5.3495799999999996"/>
        <n v="5.1596500000000001"/>
        <n v="6.00596"/>
        <n v="5.55403"/>
        <n v="5.5098700000000003"/>
        <n v="5.7170300000000003"/>
        <n v="5.4734600000000002"/>
        <n v="5.5943399999999999"/>
        <n v="5.65991"/>
        <n v="5.3219599999999998"/>
        <n v="5.1293699999999998"/>
        <n v="5.6612600000000004"/>
        <n v="5.4237200000000003"/>
        <n v="5.5721299999999996"/>
        <n v="5.7989499999999996"/>
        <n v="5.6317700000000004"/>
        <n v="5.6888199999999998"/>
        <n v="5.6230200000000004"/>
        <n v="5.5740600000000002"/>
        <n v="5.4735199999999997"/>
        <n v="5.9241999999999999"/>
        <n v="5.3449499999999999"/>
        <n v="5.6881199999999996"/>
        <n v="5.4835700000000003"/>
        <n v="5.03653"/>
        <n v="5.7751999999999999"/>
        <n v="5.6274600000000001"/>
        <n v="5.4841800000000003"/>
        <n v="5.10473"/>
        <n v="5.4449699999999996"/>
        <n v="5.6142300000000001"/>
        <n v="5.4806699999999999"/>
        <n v="5.6269299999999998"/>
        <n v="5.7854000000000001"/>
        <n v="5.6558099999999998"/>
        <n v="5.4146299999999998"/>
        <n v="5.8050899999999999"/>
        <n v="5.6305100000000001"/>
        <n v="5.6985999999999999"/>
        <n v="5.5110599999999996"/>
        <n v="5.3725899999999998"/>
        <n v="5.8210600000000001"/>
        <n v="5.3105000000000002"/>
        <n v="5.8415699999999999"/>
        <n v="6.0336299999999996"/>
        <n v="5.52027"/>
        <n v="5.5772000000000004"/>
        <n v="5.9631699999999999"/>
        <n v="5.4927400000000004"/>
        <n v="5.2947100000000002"/>
        <n v="5.6924000000000001"/>
        <n v="5.8079200000000002"/>
        <n v="5.60989"/>
        <n v="5.9178300000000004"/>
        <n v="5.6480100000000002"/>
        <n v="5.4590899999999998"/>
        <n v="5.8988399999999999"/>
        <n v="5.5624700000000002"/>
        <n v="5.7731000000000003"/>
        <n v="5.5601399999999996"/>
        <n v="5.4482400000000002"/>
        <n v="5.85684"/>
        <n v="6.3658599999999996"/>
        <n v="5.8611300000000002"/>
        <n v="5.6846199999999998"/>
        <n v="5.5606600000000004"/>
        <n v="5.5340800000000003"/>
        <n v="5.36252"/>
        <n v="5.5339700000000001"/>
        <n v="5.8605099999999997"/>
        <n v="5.5794699999999997"/>
        <n v="5.72872"/>
        <n v="5.7248900000000003"/>
        <n v="5.5585800000000001"/>
        <n v="5.7441899999999997"/>
        <n v="5.9811300000000003"/>
        <n v="5.4574699999999998"/>
        <n v="5.6347699999999996"/>
        <n v="5.5953499999999998"/>
        <n v="5.7844899999999999"/>
        <n v="5.6333200000000003"/>
        <n v="5.8277099999999997"/>
        <n v="5.3618399999999999"/>
        <n v="5.8801800000000002"/>
        <n v="5.5983999999999998"/>
        <n v="5.5741300000000003"/>
        <n v="5.6775399999999996"/>
        <n v="5.6780299999999997"/>
        <n v="5.8045499999999999"/>
        <n v="5.3624000000000001"/>
        <n v="5.5876299999999999"/>
        <n v="5.7554499999999997"/>
        <n v="5.7636500000000002"/>
        <n v="5.8501799999999999"/>
        <n v="6.1291799999999999"/>
        <n v="5.5555700000000003"/>
        <n v="5.31609"/>
        <n v="5.2922399999999996"/>
        <n v="5.7759900000000002"/>
        <n v="5.7876200000000004"/>
        <n v="5.8203100000000001"/>
        <n v="5.7965400000000002"/>
        <n v="5.5985199999999997"/>
        <n v="5.81867"/>
        <n v="5.4899899999999997"/>
        <n v="5.6288799999999997"/>
        <n v="6.0017699999999996"/>
        <n v="5.4759599999999997"/>
        <n v="5.6958299999999999"/>
        <n v="5.7529000000000003"/>
        <n v="5.6281699999999999"/>
        <n v="5.8941699999999999"/>
        <n v="5.6922300000000003"/>
        <n v="5.7073"/>
        <n v="5.8391000000000002"/>
        <n v="5.6455000000000002"/>
        <n v="5.2716200000000004"/>
        <n v="5.2391199999999998"/>
        <n v="5.4402999999999997"/>
        <n v="5.9767200000000003"/>
        <n v="5.1452099999999996"/>
        <n v="5.5000499999999999"/>
        <n v="5.1046100000000001"/>
        <n v="5.9944199999999999"/>
        <n v="5.4820000000000002"/>
        <n v="5.3517799999999998"/>
        <n v="5.7846399999999996"/>
        <n v="5.5538800000000004"/>
        <n v="5.8426999999999998"/>
        <n v="5.0481499999999997"/>
        <n v="5.2680999999999996"/>
        <n v="5.8795799999999998"/>
        <n v="5.4117699999999997"/>
        <n v="5.3720800000000004"/>
        <n v="5.4772699999999999"/>
        <n v="5.4674399999999999"/>
        <n v="5.7678000000000003"/>
        <n v="5.2882100000000003"/>
        <n v="5.6078400000000004"/>
        <n v="5.6949399999999999"/>
        <n v="5.3104800000000001"/>
        <n v="5.5518700000000001"/>
        <n v="5.8501300000000001"/>
        <n v="5.7736900000000002"/>
        <n v="5.5163399999999996"/>
        <n v="5.2265100000000002"/>
        <n v="5.4927200000000003"/>
        <n v="6.1213499999999996"/>
        <n v="5.8734599999999997"/>
        <n v="5.6519300000000001"/>
        <n v="5.7177600000000002"/>
        <n v="5.6357699999999999"/>
        <n v="5.8844099999999999"/>
        <n v="5.7858400000000003"/>
        <n v="5.3625400000000001"/>
        <n v="5.4382900000000003"/>
        <n v="5.52196"/>
        <n v="5.6259600000000001"/>
        <n v="5.9372400000000001"/>
        <n v="5.67828"/>
        <n v="5.4430100000000001"/>
        <n v="5.4870700000000001"/>
        <n v="6.125"/>
        <n v="5.7412799999999997"/>
        <n v="5.6507500000000004"/>
        <n v="5.3812100000000003"/>
        <n v="6.0006199999999996"/>
        <n v="5.3020800000000001"/>
        <n v="5.4963100000000003"/>
        <n v="5.5830200000000003"/>
        <n v="5.5544700000000002"/>
        <n v="5.6430199999999999"/>
        <n v="5.6462700000000003"/>
        <n v="5.8061999999999996"/>
        <n v="5.2908299999999997"/>
        <n v="5.4758800000000001"/>
        <n v="5.9344599999999996"/>
        <n v="5.3993599999999997"/>
        <n v="5.5860799999999999"/>
        <n v="5.9267399999999997"/>
        <n v="5.4779600000000004"/>
        <n v="5.4783900000000001"/>
        <n v="5.6776799999999996"/>
        <n v="5.6858000000000004"/>
        <n v="5.5490700000000004"/>
        <n v="5.8251299999999997"/>
        <n v="5.4635300000000004"/>
        <n v="5.5028800000000002"/>
        <n v="5.5708200000000003"/>
        <n v="5.9403800000000002"/>
        <n v="5.5888499999999999"/>
        <n v="5.4073799999999999"/>
        <n v="5.6545100000000001"/>
        <n v="5.5491200000000003"/>
        <n v="5.5690200000000001"/>
        <n v="5.4694599999999998"/>
        <n v="5.3737899999999996"/>
        <n v="5.3952299999999997"/>
        <n v="5.4320000000000004"/>
        <n v="5.3654500000000001"/>
        <n v="5.1182699999999999"/>
        <n v="5.91439"/>
        <n v="5.4197699999999998"/>
        <n v="5.4678800000000001"/>
        <n v="5.4049199999999997"/>
        <n v="5.53348"/>
        <n v="5.5456399999999997"/>
        <n v="5.1577799999999998"/>
        <n v="5.3370100000000003"/>
        <n v="5.6290899999999997"/>
        <n v="5.5991499999999998"/>
        <n v="5.4879300000000004"/>
        <n v="5.3585500000000001"/>
        <n v="5.4774599999999998"/>
        <n v="5.5155900000000004"/>
        <n v="5.7033100000000001"/>
        <n v="5.8494200000000003"/>
        <n v="5.8580699999999997"/>
        <n v="5.28965"/>
        <n v="5.3550599999999999"/>
        <n v="5.6069699999999996"/>
        <n v="5.8377999999999997"/>
        <n v="5.38788"/>
        <n v="5.1665700000000001"/>
        <n v="5.4539099999999996"/>
        <n v="5.2500099999999996"/>
        <n v="5.6894499999999999"/>
        <n v="5.6734999999999998"/>
        <n v="5.6086299999999998"/>
        <n v="5.8934800000000003"/>
        <n v="5.5679100000000004"/>
        <n v="5.9569599999999996"/>
        <n v="5.1636699999999998"/>
        <n v="5.9315899999999999"/>
        <n v="5.8340899999999998"/>
        <n v="5.4923799999999998"/>
        <n v="5.7880599999999998"/>
        <n v="5.7501600000000002"/>
        <n v="5.4402900000000001"/>
        <n v="5.2349300000000003"/>
        <n v="5.7719100000000001"/>
        <n v="5.8771199999999997"/>
        <n v="5.7324400000000004"/>
        <n v="5.6917400000000002"/>
        <n v="5.3602699999999999"/>
        <n v="5.2362700000000002"/>
        <n v="5.6181299999999998"/>
        <n v="5.1747300000000003"/>
        <n v="5.4308100000000001"/>
        <n v="5.4459900000000001"/>
        <n v="5.2401200000000001"/>
        <n v="5.5633800000000004"/>
        <n v="5.7371999999999996"/>
        <n v="5.3940599999999996"/>
        <n v="5.7718999999999996"/>
        <n v="5.4000700000000004"/>
        <n v="5.5904600000000002"/>
        <n v="5.4910100000000002"/>
        <n v="5.4039799999999998"/>
        <n v="5.6682899999999998"/>
        <n v="5.9625500000000002"/>
        <n v="5.65022"/>
        <n v="5.4436900000000001"/>
        <n v="5.3115100000000002"/>
        <n v="6.0063700000000004"/>
        <n v="5.6735699999999998"/>
        <n v="5.9458700000000002"/>
        <n v="5.5117799999999999"/>
        <n v="5.4436499999999999"/>
        <n v="5.2057099999999998"/>
        <n v="5.7396900000000004"/>
        <n v="5.4668599999999996"/>
        <n v="5.4810400000000001"/>
        <n v="5.4207599999999996"/>
        <n v="5.90604"/>
        <n v="5.6689999999999996"/>
        <n v="5.5825699999999996"/>
        <n v="5.8578700000000001"/>
        <n v="5.6897700000000002"/>
        <n v="5.7329499999999998"/>
        <n v="5.5730399999999998"/>
        <n v="5.6171300000000004"/>
        <n v="5.6278800000000002"/>
        <n v="6.0958600000000001"/>
        <n v="5.7546299999999997"/>
        <n v="5.5404799999999996"/>
        <n v="5.4433299999999996"/>
        <n v="5.5290400000000002"/>
        <n v="5.5922700000000001"/>
        <n v="6.1814099999999996"/>
        <n v="5.7234499999999997"/>
        <n v="5.6177099999999998"/>
        <n v="5.6272599999999997"/>
        <n v="5.5568999999999997"/>
        <n v="5.3455300000000001"/>
        <n v="5.8687300000000002"/>
        <n v="5.5146899999999999"/>
        <n v="5.30342"/>
        <n v="5.9648399999999997"/>
        <n v="5.9233099999999999"/>
        <n v="5.6562599999999996"/>
        <n v="5.6548800000000004"/>
        <n v="5.5349899999999996"/>
        <n v="5.5006300000000001"/>
        <n v="5.4015500000000003"/>
        <n v="5.48604"/>
        <n v="5.6947400000000004"/>
        <n v="5.8386899999999997"/>
        <n v="5.9997499999999997"/>
        <n v="5.6228699999999998"/>
        <n v="5.8276500000000002"/>
        <n v="6.2203999999999997"/>
        <n v="5.7209300000000001"/>
        <n v="5.5706499999999997"/>
        <n v="5.9017799999999996"/>
        <n v="5.5518400000000003"/>
        <n v="5.4739699999999996"/>
        <n v="5.2985699999999998"/>
        <n v="5.83432"/>
        <n v="5.6169799999999999"/>
        <n v="5.8376200000000003"/>
        <n v="5.6778599999999999"/>
        <n v="5.6843899999999996"/>
        <n v="5.3462800000000001"/>
        <n v="5.71631"/>
        <n v="5.6771099999999999"/>
        <n v="5.4564899999999996"/>
        <n v="5.3182"/>
        <n v="4.9299900000000001"/>
        <n v="5.32864"/>
        <n v="5.8568499999999997"/>
        <n v="5.6225399999999999"/>
        <n v="5.3199399999999999"/>
        <n v="5.5571000000000002"/>
        <n v="5.6555200000000001"/>
        <n v="5.2044100000000002"/>
        <n v="5.3231099999999998"/>
        <n v="5.8068499999999998"/>
        <n v="5.4534900000000004"/>
        <n v="5.8446899999999999"/>
        <n v="5.4698599999999997"/>
        <n v="5.4786700000000002"/>
        <n v="5.4998899999999997"/>
        <n v="5.70275"/>
        <n v="5.5077499999999997"/>
        <n v="5.7324599999999997"/>
        <n v="5.5044599999999999"/>
        <n v="5.6223700000000001"/>
        <n v="5.6840200000000003"/>
        <n v="5.7307199999999998"/>
        <n v="6.0173399999999999"/>
        <n v="6.2556000000000003"/>
        <n v="5.6296499999999998"/>
        <n v="6.0013100000000001"/>
        <n v="6.0384099999999998"/>
        <n v="5.8209600000000004"/>
        <n v="5.2908900000000001"/>
        <n v="5.7902100000000001"/>
        <n v="5.8160600000000002"/>
        <n v="6.1308199999999999"/>
        <n v="6.1901900000000003"/>
        <n v="5.9907399999999997"/>
        <n v="5.1420500000000002"/>
        <n v="5.32721"/>
        <n v="5.5973600000000001"/>
        <n v="5.6916099999999998"/>
        <n v="5.0991999999999997"/>
        <n v="5.6845100000000004"/>
        <n v="5.7221299999999999"/>
        <n v="5.6322599999999996"/>
        <n v="5.4500700000000002"/>
        <n v="5.52827"/>
        <n v="5.4057000000000004"/>
        <n v="5.3490399999999996"/>
        <n v="5.2010699999999996"/>
        <n v="5.7035499999999999"/>
        <n v="5.3397899999999998"/>
        <n v="5.5102399999999996"/>
        <n v="5.6516599999999997"/>
        <n v="5.91655"/>
        <n v="5.6407600000000002"/>
        <n v="5.5572800000000004"/>
        <n v="5.5655799999999997"/>
        <n v="6.0325300000000004"/>
        <n v="5.43872"/>
        <n v="5.6812699999999996"/>
        <n v="6.1301800000000002"/>
        <n v="6.0384000000000002"/>
        <n v="6.0377799999999997"/>
        <n v="5.66838"/>
        <n v="5.4861399999999998"/>
        <n v="5.7764800000000003"/>
        <n v="5.8306500000000003"/>
        <n v="5.7451800000000004"/>
        <n v="5.6593900000000001"/>
        <n v="5.8217600000000003"/>
        <n v="5.4633700000000003"/>
        <n v="5.3502999999999998"/>
        <n v="5.70967"/>
        <n v="5.4820099999999998"/>
        <n v="5.5416499999999997"/>
        <n v="5.7978699999999996"/>
        <n v="6.0553600000000003"/>
        <n v="5.3252699999999997"/>
        <n v="5.6724399999999999"/>
        <n v="5.4330999999999996"/>
        <n v="5.5097199999999997"/>
        <n v="5.5209200000000003"/>
        <n v="5.57918"/>
        <n v="5.7472300000000001"/>
        <n v="5.51755"/>
        <n v="5.66235"/>
        <n v="5.4045199999999998"/>
        <n v="5.5588899999999999"/>
        <n v="5.4744700000000002"/>
        <n v="5.2256299999999998"/>
        <n v="5.6960800000000003"/>
        <n v="5.6846899999999998"/>
        <n v="5.7093100000000003"/>
        <n v="5.5806800000000001"/>
        <n v="5.1931900000000004"/>
      </sharedItems>
    </cacheField>
    <cacheField name="Papas" numFmtId="0">
      <sharedItems count="3">
        <s v="Medianas"/>
        <s v="Grandes"/>
        <s v="Chicas"/>
      </sharedItems>
    </cacheField>
    <cacheField name="Refresco" numFmtId="0">
      <sharedItems count="3">
        <s v="Mediano"/>
        <s v="Chico"/>
        <s v="Grand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2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2"/>
  </r>
  <r>
    <x v="0"/>
  </r>
  <r>
    <x v="0"/>
  </r>
  <r>
    <x v="1"/>
  </r>
  <r>
    <x v="0"/>
  </r>
  <r>
    <x v="1"/>
  </r>
  <r>
    <x v="2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2"/>
  </r>
  <r>
    <x v="2"/>
  </r>
  <r>
    <x v="0"/>
  </r>
  <r>
    <x v="0"/>
  </r>
  <r>
    <x v="2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2"/>
  </r>
  <r>
    <x v="0"/>
  </r>
  <r>
    <x v="1"/>
  </r>
  <r>
    <x v="0"/>
  </r>
  <r>
    <x v="1"/>
  </r>
  <r>
    <x v="2"/>
  </r>
  <r>
    <x v="2"/>
  </r>
  <r>
    <x v="1"/>
  </r>
  <r>
    <x v="2"/>
  </r>
  <r>
    <x v="2"/>
  </r>
  <r>
    <x v="1"/>
  </r>
  <r>
    <x v="0"/>
  </r>
  <r>
    <x v="0"/>
  </r>
  <r>
    <x v="1"/>
  </r>
  <r>
    <x v="2"/>
  </r>
  <r>
    <x v="0"/>
  </r>
  <r>
    <x v="0"/>
  </r>
  <r>
    <x v="0"/>
  </r>
  <r>
    <x v="1"/>
  </r>
  <r>
    <x v="0"/>
  </r>
  <r>
    <x v="2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2"/>
  </r>
  <r>
    <x v="0"/>
  </r>
  <r>
    <x v="1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2"/>
  </r>
  <r>
    <x v="0"/>
  </r>
  <r>
    <x v="0"/>
  </r>
  <r>
    <x v="2"/>
  </r>
  <r>
    <x v="1"/>
  </r>
  <r>
    <x v="0"/>
  </r>
  <r>
    <x v="1"/>
  </r>
  <r>
    <x v="1"/>
  </r>
  <r>
    <x v="2"/>
  </r>
  <r>
    <x v="0"/>
  </r>
  <r>
    <x v="0"/>
  </r>
  <r>
    <x v="1"/>
  </r>
  <r>
    <x v="1"/>
  </r>
  <r>
    <x v="2"/>
  </r>
  <r>
    <x v="2"/>
  </r>
  <r>
    <x v="1"/>
  </r>
  <r>
    <x v="1"/>
  </r>
  <r>
    <x v="0"/>
  </r>
  <r>
    <x v="0"/>
  </r>
  <r>
    <x v="1"/>
  </r>
  <r>
    <x v="1"/>
  </r>
  <r>
    <x v="2"/>
  </r>
  <r>
    <x v="1"/>
  </r>
  <r>
    <x v="1"/>
  </r>
  <r>
    <x v="1"/>
  </r>
  <r>
    <x v="0"/>
  </r>
  <r>
    <x v="2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2"/>
  </r>
  <r>
    <x v="1"/>
  </r>
  <r>
    <x v="1"/>
  </r>
  <r>
    <x v="1"/>
  </r>
  <r>
    <x v="2"/>
  </r>
  <r>
    <x v="1"/>
  </r>
  <r>
    <x v="0"/>
  </r>
  <r>
    <x v="1"/>
  </r>
  <r>
    <x v="1"/>
  </r>
  <r>
    <x v="0"/>
  </r>
  <r>
    <x v="0"/>
  </r>
  <r>
    <x v="2"/>
  </r>
  <r>
    <x v="2"/>
  </r>
  <r>
    <x v="2"/>
  </r>
  <r>
    <x v="1"/>
  </r>
  <r>
    <x v="2"/>
  </r>
  <r>
    <x v="0"/>
  </r>
  <r>
    <x v="1"/>
  </r>
  <r>
    <x v="2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2"/>
  </r>
  <r>
    <x v="1"/>
  </r>
  <r>
    <x v="0"/>
  </r>
  <r>
    <x v="0"/>
  </r>
  <r>
    <x v="1"/>
  </r>
  <r>
    <x v="0"/>
  </r>
  <r>
    <x v="2"/>
  </r>
  <r>
    <x v="1"/>
  </r>
  <r>
    <x v="1"/>
  </r>
  <r>
    <x v="1"/>
  </r>
  <r>
    <x v="1"/>
  </r>
  <r>
    <x v="1"/>
  </r>
  <r>
    <x v="1"/>
  </r>
  <r>
    <x v="2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1"/>
  </r>
  <r>
    <x v="0"/>
  </r>
  <r>
    <x v="1"/>
  </r>
  <r>
    <x v="0"/>
  </r>
  <r>
    <x v="0"/>
  </r>
  <r>
    <x v="2"/>
  </r>
  <r>
    <x v="2"/>
  </r>
  <r>
    <x v="0"/>
  </r>
  <r>
    <x v="0"/>
  </r>
  <r>
    <x v="1"/>
  </r>
  <r>
    <x v="0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2"/>
  </r>
  <r>
    <x v="1"/>
  </r>
  <r>
    <x v="1"/>
  </r>
  <r>
    <x v="1"/>
  </r>
  <r>
    <x v="2"/>
  </r>
  <r>
    <x v="1"/>
  </r>
  <r>
    <x v="0"/>
  </r>
  <r>
    <x v="2"/>
  </r>
  <r>
    <x v="1"/>
  </r>
  <r>
    <x v="0"/>
  </r>
  <r>
    <x v="1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1"/>
  </r>
  <r>
    <x v="1"/>
  </r>
  <r>
    <x v="1"/>
  </r>
  <r>
    <x v="2"/>
  </r>
  <r>
    <x v="0"/>
  </r>
  <r>
    <x v="1"/>
  </r>
  <r>
    <x v="2"/>
  </r>
  <r>
    <x v="2"/>
  </r>
  <r>
    <x v="0"/>
  </r>
  <r>
    <x v="1"/>
  </r>
  <r>
    <x v="2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2"/>
  </r>
  <r>
    <x v="1"/>
  </r>
  <r>
    <x v="2"/>
  </r>
  <r>
    <x v="1"/>
  </r>
  <r>
    <x v="0"/>
  </r>
  <r>
    <x v="2"/>
  </r>
  <r>
    <x v="1"/>
  </r>
  <r>
    <x v="0"/>
  </r>
  <r>
    <x v="2"/>
  </r>
  <r>
    <x v="2"/>
  </r>
  <r>
    <x v="1"/>
  </r>
  <r>
    <x v="0"/>
  </r>
  <r>
    <x v="1"/>
  </r>
  <r>
    <x v="0"/>
  </r>
  <r>
    <x v="0"/>
  </r>
  <r>
    <x v="0"/>
  </r>
  <r>
    <x v="0"/>
  </r>
  <r>
    <x v="0"/>
  </r>
  <r>
    <x v="2"/>
  </r>
  <r>
    <x v="1"/>
  </r>
  <r>
    <x v="2"/>
  </r>
  <r>
    <x v="2"/>
  </r>
  <r>
    <x v="2"/>
  </r>
  <r>
    <x v="1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2"/>
  </r>
  <r>
    <x v="2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2"/>
  </r>
  <r>
    <x v="2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2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2"/>
  </r>
  <r>
    <x v="0"/>
  </r>
  <r>
    <x v="0"/>
  </r>
  <r>
    <x v="0"/>
  </r>
  <r>
    <x v="2"/>
  </r>
  <r>
    <x v="0"/>
  </r>
  <r>
    <x v="1"/>
  </r>
  <r>
    <x v="1"/>
  </r>
  <r>
    <x v="1"/>
  </r>
  <r>
    <x v="0"/>
  </r>
  <r>
    <x v="1"/>
  </r>
  <r>
    <x v="2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2"/>
  </r>
  <r>
    <x v="1"/>
  </r>
  <r>
    <x v="0"/>
  </r>
  <r>
    <x v="2"/>
  </r>
  <r>
    <x v="2"/>
  </r>
  <r>
    <x v="0"/>
  </r>
  <r>
    <x v="1"/>
  </r>
  <r>
    <x v="0"/>
  </r>
  <r>
    <x v="0"/>
  </r>
  <r>
    <x v="0"/>
  </r>
  <r>
    <x v="2"/>
  </r>
  <r>
    <x v="0"/>
  </r>
  <r>
    <x v="1"/>
  </r>
  <r>
    <x v="1"/>
  </r>
  <r>
    <x v="0"/>
  </r>
  <r>
    <x v="0"/>
  </r>
  <r>
    <x v="2"/>
  </r>
  <r>
    <x v="0"/>
  </r>
  <r>
    <x v="0"/>
  </r>
  <r>
    <x v="0"/>
  </r>
  <r>
    <x v="2"/>
  </r>
  <r>
    <x v="1"/>
  </r>
  <r>
    <x v="1"/>
  </r>
  <r>
    <x v="0"/>
  </r>
  <r>
    <x v="1"/>
  </r>
  <r>
    <x v="2"/>
  </r>
  <r>
    <x v="2"/>
  </r>
  <r>
    <x v="2"/>
  </r>
  <r>
    <x v="0"/>
  </r>
  <r>
    <x v="2"/>
  </r>
  <r>
    <x v="0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</r>
  <r>
    <x v="1"/>
  </r>
  <r>
    <x v="2"/>
  </r>
  <r>
    <x v="1"/>
  </r>
  <r>
    <x v="1"/>
  </r>
  <r>
    <x v="2"/>
  </r>
  <r>
    <x v="1"/>
  </r>
  <r>
    <x v="2"/>
  </r>
  <r>
    <x v="2"/>
  </r>
  <r>
    <x v="0"/>
  </r>
  <r>
    <x v="1"/>
  </r>
  <r>
    <x v="2"/>
  </r>
  <r>
    <x v="1"/>
  </r>
  <r>
    <x v="0"/>
  </r>
  <r>
    <x v="0"/>
  </r>
  <r>
    <x v="0"/>
  </r>
  <r>
    <x v="0"/>
  </r>
  <r>
    <x v="1"/>
  </r>
  <r>
    <x v="2"/>
  </r>
  <r>
    <x v="0"/>
  </r>
  <r>
    <x v="0"/>
  </r>
  <r>
    <x v="2"/>
  </r>
  <r>
    <x v="1"/>
  </r>
  <r>
    <x v="1"/>
  </r>
  <r>
    <x v="1"/>
  </r>
  <r>
    <x v="1"/>
  </r>
  <r>
    <x v="0"/>
  </r>
  <r>
    <x v="0"/>
  </r>
  <r>
    <x v="2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1"/>
  </r>
  <r>
    <x v="1"/>
  </r>
  <r>
    <x v="0"/>
  </r>
  <r>
    <x v="2"/>
  </r>
  <r>
    <x v="0"/>
  </r>
  <r>
    <x v="2"/>
  </r>
  <r>
    <x v="0"/>
  </r>
  <r>
    <x v="0"/>
  </r>
  <r>
    <x v="0"/>
  </r>
  <r>
    <x v="0"/>
  </r>
  <r>
    <x v="0"/>
  </r>
  <r>
    <x v="1"/>
  </r>
  <r>
    <x v="1"/>
  </r>
  <r>
    <x v="0"/>
  </r>
  <r>
    <x v="2"/>
  </r>
  <r>
    <x v="1"/>
  </r>
  <r>
    <x v="1"/>
  </r>
  <r>
    <x v="0"/>
  </r>
  <r>
    <x v="0"/>
  </r>
  <r>
    <x v="2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2"/>
  </r>
  <r>
    <x v="2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2"/>
  </r>
  <r>
    <x v="2"/>
  </r>
  <r>
    <x v="0"/>
  </r>
  <r>
    <x v="0"/>
  </r>
  <r>
    <x v="2"/>
  </r>
  <r>
    <x v="1"/>
  </r>
  <r>
    <x v="1"/>
  </r>
  <r>
    <x v="0"/>
  </r>
  <r>
    <x v="1"/>
  </r>
  <r>
    <x v="0"/>
  </r>
  <r>
    <x v="2"/>
  </r>
  <r>
    <x v="0"/>
  </r>
  <r>
    <x v="1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2"/>
  </r>
  <r>
    <x v="2"/>
  </r>
  <r>
    <x v="1"/>
  </r>
  <r>
    <x v="1"/>
  </r>
  <r>
    <x v="0"/>
  </r>
  <r>
    <x v="0"/>
  </r>
  <r>
    <x v="1"/>
  </r>
  <r>
    <x v="1"/>
  </r>
  <r>
    <x v="2"/>
  </r>
  <r>
    <x v="0"/>
  </r>
  <r>
    <x v="1"/>
  </r>
  <r>
    <x v="2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2"/>
  </r>
  <r>
    <x v="0"/>
  </r>
  <r>
    <x v="1"/>
  </r>
  <r>
    <x v="1"/>
  </r>
  <r>
    <x v="0"/>
  </r>
  <r>
    <x v="1"/>
  </r>
  <r>
    <x v="2"/>
  </r>
  <r>
    <x v="1"/>
  </r>
  <r>
    <x v="1"/>
  </r>
  <r>
    <x v="2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2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2"/>
  </r>
  <r>
    <x v="1"/>
  </r>
  <r>
    <x v="0"/>
  </r>
  <r>
    <x v="2"/>
  </r>
  <r>
    <x v="0"/>
  </r>
  <r>
    <x v="2"/>
  </r>
  <r>
    <x v="0"/>
  </r>
  <r>
    <x v="1"/>
  </r>
  <r>
    <x v="1"/>
  </r>
  <r>
    <x v="2"/>
  </r>
  <r>
    <x v="2"/>
  </r>
  <r>
    <x v="0"/>
  </r>
  <r>
    <x v="2"/>
  </r>
  <r>
    <x v="2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2"/>
  </r>
  <r>
    <x v="1"/>
  </r>
  <r>
    <x v="1"/>
  </r>
  <r>
    <x v="1"/>
  </r>
  <r>
    <x v="0"/>
  </r>
  <r>
    <x v="1"/>
  </r>
  <r>
    <x v="2"/>
  </r>
  <r>
    <x v="1"/>
  </r>
  <r>
    <x v="0"/>
  </r>
  <r>
    <x v="0"/>
  </r>
  <r>
    <x v="1"/>
  </r>
  <r>
    <x v="2"/>
  </r>
  <r>
    <x v="1"/>
  </r>
  <r>
    <x v="1"/>
  </r>
  <r>
    <x v="0"/>
  </r>
  <r>
    <x v="0"/>
  </r>
  <r>
    <x v="1"/>
  </r>
  <r>
    <x v="1"/>
  </r>
  <r>
    <x v="1"/>
  </r>
  <r>
    <x v="1"/>
  </r>
  <r>
    <x v="0"/>
  </r>
  <r>
    <x v="2"/>
  </r>
  <r>
    <x v="0"/>
  </r>
  <r>
    <x v="2"/>
  </r>
  <r>
    <x v="0"/>
  </r>
  <r>
    <x v="1"/>
  </r>
  <r>
    <x v="0"/>
  </r>
  <r>
    <x v="1"/>
  </r>
  <r>
    <x v="0"/>
  </r>
  <r>
    <x v="0"/>
  </r>
  <r>
    <x v="0"/>
  </r>
  <r>
    <x v="1"/>
  </r>
  <r>
    <x v="2"/>
  </r>
  <r>
    <x v="1"/>
  </r>
  <r>
    <x v="1"/>
  </r>
  <r>
    <x v="0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2"/>
  </r>
  <r>
    <x v="2"/>
  </r>
  <r>
    <x v="0"/>
  </r>
  <r>
    <x v="0"/>
  </r>
  <r>
    <x v="2"/>
  </r>
  <r>
    <x v="1"/>
  </r>
  <r>
    <x v="2"/>
  </r>
  <r>
    <x v="0"/>
  </r>
  <r>
    <x v="0"/>
  </r>
  <r>
    <x v="0"/>
  </r>
  <r>
    <x v="0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0"/>
  </r>
  <r>
    <x v="1"/>
  </r>
  <r>
    <x v="0"/>
  </r>
  <r>
    <x v="0"/>
  </r>
  <r>
    <x v="1"/>
  </r>
  <r>
    <x v="0"/>
  </r>
  <r>
    <x v="2"/>
  </r>
  <r>
    <x v="0"/>
  </r>
  <r>
    <x v="1"/>
  </r>
  <r>
    <x v="0"/>
  </r>
  <r>
    <x v="2"/>
  </r>
  <r>
    <x v="0"/>
  </r>
  <r>
    <x v="1"/>
  </r>
  <r>
    <x v="0"/>
  </r>
  <r>
    <x v="1"/>
  </r>
  <r>
    <x v="2"/>
  </r>
  <r>
    <x v="0"/>
  </r>
  <r>
    <x v="1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1"/>
  </r>
  <r>
    <x v="2"/>
  </r>
  <r>
    <x v="0"/>
  </r>
  <r>
    <x v="0"/>
  </r>
  <r>
    <x v="2"/>
  </r>
  <r>
    <x v="2"/>
  </r>
  <r>
    <x v="2"/>
  </r>
  <r>
    <x v="0"/>
  </r>
  <r>
    <x v="0"/>
  </r>
  <r>
    <x v="1"/>
  </r>
  <r>
    <x v="1"/>
  </r>
  <r>
    <x v="2"/>
  </r>
  <r>
    <x v="0"/>
  </r>
  <r>
    <x v="1"/>
  </r>
  <r>
    <x v="1"/>
  </r>
  <r>
    <x v="1"/>
  </r>
  <r>
    <x v="0"/>
  </r>
  <r>
    <x v="1"/>
  </r>
  <r>
    <x v="2"/>
  </r>
  <r>
    <x v="0"/>
  </r>
  <r>
    <x v="0"/>
  </r>
  <r>
    <x v="0"/>
  </r>
  <r>
    <x v="0"/>
  </r>
  <r>
    <x v="1"/>
  </r>
  <r>
    <x v="2"/>
  </r>
  <r>
    <x v="2"/>
  </r>
  <r>
    <x v="2"/>
  </r>
  <r>
    <x v="0"/>
  </r>
  <r>
    <x v="0"/>
  </r>
  <r>
    <x v="0"/>
  </r>
  <r>
    <x v="0"/>
  </r>
  <r>
    <x v="1"/>
  </r>
  <r>
    <x v="0"/>
  </r>
  <r>
    <x v="2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2"/>
  </r>
  <r>
    <x v="0"/>
  </r>
  <r>
    <x v="1"/>
  </r>
  <r>
    <x v="2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2"/>
  </r>
  <r>
    <x v="0"/>
  </r>
  <r>
    <x v="0"/>
  </r>
  <r>
    <x v="0"/>
  </r>
  <r>
    <x v="0"/>
  </r>
  <r>
    <x v="2"/>
  </r>
  <r>
    <x v="0"/>
  </r>
  <r>
    <x v="2"/>
  </r>
  <r>
    <x v="0"/>
  </r>
  <r>
    <x v="0"/>
  </r>
  <r>
    <x v="1"/>
  </r>
  <r>
    <x v="1"/>
  </r>
  <r>
    <x v="0"/>
  </r>
  <r>
    <x v="2"/>
  </r>
  <r>
    <x v="2"/>
  </r>
  <r>
    <x v="0"/>
  </r>
  <r>
    <x v="2"/>
  </r>
  <r>
    <x v="1"/>
  </r>
  <r>
    <x v="1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2"/>
  </r>
  <r>
    <x v="1"/>
  </r>
  <r>
    <x v="1"/>
  </r>
  <r>
    <x v="0"/>
  </r>
  <r>
    <x v="2"/>
  </r>
  <r>
    <x v="0"/>
  </r>
  <r>
    <x v="0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1"/>
  </r>
  <r>
    <x v="2"/>
  </r>
  <r>
    <x v="0"/>
  </r>
  <r>
    <x v="0"/>
  </r>
  <r>
    <x v="2"/>
  </r>
  <r>
    <x v="1"/>
  </r>
  <r>
    <x v="0"/>
  </r>
  <r>
    <x v="0"/>
  </r>
  <r>
    <x v="0"/>
  </r>
  <r>
    <x v="1"/>
  </r>
  <r>
    <x v="2"/>
  </r>
  <r>
    <x v="0"/>
  </r>
  <r>
    <x v="2"/>
  </r>
  <r>
    <x v="0"/>
  </r>
  <r>
    <x v="2"/>
  </r>
  <r>
    <x v="2"/>
  </r>
  <r>
    <x v="1"/>
  </r>
  <r>
    <x v="0"/>
  </r>
  <r>
    <x v="0"/>
  </r>
  <r>
    <x v="0"/>
  </r>
  <r>
    <x v="0"/>
  </r>
  <r>
    <x v="1"/>
  </r>
  <r>
    <x v="2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0"/>
    <x v="2"/>
  </r>
  <r>
    <x v="1"/>
    <x v="2"/>
  </r>
  <r>
    <x v="0"/>
    <x v="0"/>
  </r>
  <r>
    <x v="0"/>
    <x v="1"/>
  </r>
  <r>
    <x v="2"/>
    <x v="2"/>
  </r>
  <r>
    <x v="2"/>
    <x v="1"/>
  </r>
  <r>
    <x v="0"/>
    <x v="0"/>
  </r>
  <r>
    <x v="0"/>
    <x v="0"/>
  </r>
  <r>
    <x v="0"/>
    <x v="0"/>
  </r>
  <r>
    <x v="0"/>
    <x v="0"/>
  </r>
  <r>
    <x v="0"/>
    <x v="1"/>
  </r>
  <r>
    <x v="1"/>
    <x v="2"/>
  </r>
  <r>
    <x v="0"/>
    <x v="0"/>
  </r>
  <r>
    <x v="0"/>
    <x v="0"/>
  </r>
  <r>
    <x v="0"/>
    <x v="2"/>
  </r>
  <r>
    <x v="1"/>
    <x v="1"/>
  </r>
  <r>
    <x v="1"/>
    <x v="1"/>
  </r>
  <r>
    <x v="1"/>
    <x v="1"/>
  </r>
  <r>
    <x v="0"/>
    <x v="1"/>
  </r>
  <r>
    <x v="1"/>
    <x v="0"/>
  </r>
  <r>
    <x v="1"/>
    <x v="0"/>
  </r>
  <r>
    <x v="0"/>
    <x v="2"/>
  </r>
  <r>
    <x v="2"/>
    <x v="0"/>
  </r>
  <r>
    <x v="0"/>
    <x v="0"/>
  </r>
  <r>
    <x v="1"/>
    <x v="1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2"/>
    <x v="0"/>
  </r>
  <r>
    <x v="1"/>
    <x v="2"/>
  </r>
  <r>
    <x v="2"/>
    <x v="0"/>
  </r>
  <r>
    <x v="0"/>
    <x v="0"/>
  </r>
  <r>
    <x v="0"/>
    <x v="1"/>
  </r>
  <r>
    <x v="1"/>
    <x v="1"/>
  </r>
  <r>
    <x v="0"/>
    <x v="0"/>
  </r>
  <r>
    <x v="1"/>
    <x v="2"/>
  </r>
  <r>
    <x v="2"/>
    <x v="0"/>
  </r>
  <r>
    <x v="0"/>
    <x v="2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2"/>
  </r>
  <r>
    <x v="0"/>
    <x v="1"/>
  </r>
  <r>
    <x v="0"/>
    <x v="1"/>
  </r>
  <r>
    <x v="0"/>
    <x v="0"/>
  </r>
  <r>
    <x v="1"/>
    <x v="0"/>
  </r>
  <r>
    <x v="0"/>
    <x v="2"/>
  </r>
  <r>
    <x v="1"/>
    <x v="1"/>
  </r>
  <r>
    <x v="0"/>
    <x v="0"/>
  </r>
  <r>
    <x v="1"/>
    <x v="1"/>
  </r>
  <r>
    <x v="0"/>
    <x v="0"/>
  </r>
  <r>
    <x v="0"/>
    <x v="0"/>
  </r>
  <r>
    <x v="2"/>
    <x v="0"/>
  </r>
  <r>
    <x v="2"/>
    <x v="1"/>
  </r>
  <r>
    <x v="0"/>
    <x v="1"/>
  </r>
  <r>
    <x v="0"/>
    <x v="0"/>
  </r>
  <r>
    <x v="2"/>
    <x v="1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1"/>
    <x v="0"/>
  </r>
  <r>
    <x v="0"/>
    <x v="1"/>
  </r>
  <r>
    <x v="2"/>
    <x v="0"/>
  </r>
  <r>
    <x v="0"/>
    <x v="1"/>
  </r>
  <r>
    <x v="2"/>
    <x v="0"/>
  </r>
  <r>
    <x v="0"/>
    <x v="1"/>
  </r>
  <r>
    <x v="0"/>
    <x v="2"/>
  </r>
  <r>
    <x v="2"/>
    <x v="2"/>
  </r>
  <r>
    <x v="0"/>
    <x v="1"/>
  </r>
  <r>
    <x v="1"/>
    <x v="0"/>
  </r>
  <r>
    <x v="0"/>
    <x v="0"/>
  </r>
  <r>
    <x v="1"/>
    <x v="1"/>
  </r>
  <r>
    <x v="2"/>
    <x v="1"/>
  </r>
  <r>
    <x v="2"/>
    <x v="0"/>
  </r>
  <r>
    <x v="1"/>
    <x v="0"/>
  </r>
  <r>
    <x v="2"/>
    <x v="1"/>
  </r>
  <r>
    <x v="2"/>
    <x v="0"/>
  </r>
  <r>
    <x v="1"/>
    <x v="0"/>
  </r>
  <r>
    <x v="0"/>
    <x v="1"/>
  </r>
  <r>
    <x v="0"/>
    <x v="1"/>
  </r>
  <r>
    <x v="1"/>
    <x v="2"/>
  </r>
  <r>
    <x v="2"/>
    <x v="2"/>
  </r>
  <r>
    <x v="0"/>
    <x v="0"/>
  </r>
  <r>
    <x v="0"/>
    <x v="0"/>
  </r>
  <r>
    <x v="0"/>
    <x v="2"/>
  </r>
  <r>
    <x v="1"/>
    <x v="1"/>
  </r>
  <r>
    <x v="0"/>
    <x v="1"/>
  </r>
  <r>
    <x v="2"/>
    <x v="0"/>
  </r>
  <r>
    <x v="0"/>
    <x v="1"/>
  </r>
  <r>
    <x v="0"/>
    <x v="0"/>
  </r>
  <r>
    <x v="1"/>
    <x v="2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1"/>
    <x v="0"/>
  </r>
  <r>
    <x v="1"/>
    <x v="0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2"/>
    <x v="0"/>
  </r>
  <r>
    <x v="0"/>
    <x v="0"/>
  </r>
  <r>
    <x v="1"/>
    <x v="2"/>
  </r>
  <r>
    <x v="0"/>
    <x v="2"/>
  </r>
  <r>
    <x v="2"/>
    <x v="1"/>
  </r>
  <r>
    <x v="0"/>
    <x v="1"/>
  </r>
  <r>
    <x v="1"/>
    <x v="0"/>
  </r>
  <r>
    <x v="1"/>
    <x v="0"/>
  </r>
  <r>
    <x v="1"/>
    <x v="1"/>
  </r>
  <r>
    <x v="0"/>
    <x v="1"/>
  </r>
  <r>
    <x v="0"/>
    <x v="2"/>
  </r>
  <r>
    <x v="0"/>
    <x v="0"/>
  </r>
  <r>
    <x v="2"/>
    <x v="1"/>
  </r>
  <r>
    <x v="0"/>
    <x v="2"/>
  </r>
  <r>
    <x v="0"/>
    <x v="1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0"/>
    <x v="1"/>
  </r>
  <r>
    <x v="0"/>
    <x v="0"/>
  </r>
  <r>
    <x v="1"/>
    <x v="1"/>
  </r>
  <r>
    <x v="2"/>
    <x v="0"/>
  </r>
  <r>
    <x v="0"/>
    <x v="0"/>
  </r>
  <r>
    <x v="0"/>
    <x v="0"/>
  </r>
  <r>
    <x v="2"/>
    <x v="2"/>
  </r>
  <r>
    <x v="1"/>
    <x v="0"/>
  </r>
  <r>
    <x v="0"/>
    <x v="1"/>
  </r>
  <r>
    <x v="1"/>
    <x v="1"/>
  </r>
  <r>
    <x v="1"/>
    <x v="0"/>
  </r>
  <r>
    <x v="2"/>
    <x v="1"/>
  </r>
  <r>
    <x v="0"/>
    <x v="2"/>
  </r>
  <r>
    <x v="0"/>
    <x v="1"/>
  </r>
  <r>
    <x v="1"/>
    <x v="1"/>
  </r>
  <r>
    <x v="1"/>
    <x v="2"/>
  </r>
  <r>
    <x v="2"/>
    <x v="0"/>
  </r>
  <r>
    <x v="2"/>
    <x v="1"/>
  </r>
  <r>
    <x v="1"/>
    <x v="0"/>
  </r>
  <r>
    <x v="1"/>
    <x v="1"/>
  </r>
  <r>
    <x v="0"/>
    <x v="1"/>
  </r>
  <r>
    <x v="0"/>
    <x v="0"/>
  </r>
  <r>
    <x v="1"/>
    <x v="0"/>
  </r>
  <r>
    <x v="1"/>
    <x v="0"/>
  </r>
  <r>
    <x v="2"/>
    <x v="0"/>
  </r>
  <r>
    <x v="1"/>
    <x v="1"/>
  </r>
  <r>
    <x v="1"/>
    <x v="1"/>
  </r>
  <r>
    <x v="1"/>
    <x v="1"/>
  </r>
  <r>
    <x v="0"/>
    <x v="1"/>
  </r>
  <r>
    <x v="2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0"/>
  </r>
  <r>
    <x v="0"/>
    <x v="0"/>
  </r>
  <r>
    <x v="0"/>
    <x v="2"/>
  </r>
  <r>
    <x v="1"/>
    <x v="0"/>
  </r>
  <r>
    <x v="1"/>
    <x v="1"/>
  </r>
  <r>
    <x v="0"/>
    <x v="1"/>
  </r>
  <r>
    <x v="0"/>
    <x v="0"/>
  </r>
  <r>
    <x v="2"/>
    <x v="0"/>
  </r>
  <r>
    <x v="1"/>
    <x v="0"/>
  </r>
  <r>
    <x v="1"/>
    <x v="1"/>
  </r>
  <r>
    <x v="1"/>
    <x v="0"/>
  </r>
  <r>
    <x v="2"/>
    <x v="0"/>
  </r>
  <r>
    <x v="1"/>
    <x v="1"/>
  </r>
  <r>
    <x v="0"/>
    <x v="0"/>
  </r>
  <r>
    <x v="1"/>
    <x v="0"/>
  </r>
  <r>
    <x v="1"/>
    <x v="0"/>
  </r>
  <r>
    <x v="0"/>
    <x v="1"/>
  </r>
  <r>
    <x v="0"/>
    <x v="1"/>
  </r>
  <r>
    <x v="2"/>
    <x v="1"/>
  </r>
  <r>
    <x v="2"/>
    <x v="2"/>
  </r>
  <r>
    <x v="2"/>
    <x v="1"/>
  </r>
  <r>
    <x v="1"/>
    <x v="0"/>
  </r>
  <r>
    <x v="2"/>
    <x v="2"/>
  </r>
  <r>
    <x v="0"/>
    <x v="0"/>
  </r>
  <r>
    <x v="1"/>
    <x v="2"/>
  </r>
  <r>
    <x v="2"/>
    <x v="0"/>
  </r>
  <r>
    <x v="1"/>
    <x v="1"/>
  </r>
  <r>
    <x v="0"/>
    <x v="1"/>
  </r>
  <r>
    <x v="0"/>
    <x v="2"/>
  </r>
  <r>
    <x v="1"/>
    <x v="2"/>
  </r>
  <r>
    <x v="1"/>
    <x v="0"/>
  </r>
  <r>
    <x v="0"/>
    <x v="2"/>
  </r>
  <r>
    <x v="1"/>
    <x v="2"/>
  </r>
  <r>
    <x v="1"/>
    <x v="1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1"/>
    <x v="2"/>
  </r>
  <r>
    <x v="1"/>
    <x v="1"/>
  </r>
  <r>
    <x v="2"/>
    <x v="1"/>
  </r>
  <r>
    <x v="1"/>
    <x v="1"/>
  </r>
  <r>
    <x v="0"/>
    <x v="0"/>
  </r>
  <r>
    <x v="0"/>
    <x v="1"/>
  </r>
  <r>
    <x v="1"/>
    <x v="2"/>
  </r>
  <r>
    <x v="0"/>
    <x v="1"/>
  </r>
  <r>
    <x v="2"/>
    <x v="0"/>
  </r>
  <r>
    <x v="1"/>
    <x v="0"/>
  </r>
  <r>
    <x v="1"/>
    <x v="1"/>
  </r>
  <r>
    <x v="1"/>
    <x v="2"/>
  </r>
  <r>
    <x v="1"/>
    <x v="1"/>
  </r>
  <r>
    <x v="1"/>
    <x v="1"/>
  </r>
  <r>
    <x v="1"/>
    <x v="0"/>
  </r>
  <r>
    <x v="2"/>
    <x v="0"/>
  </r>
  <r>
    <x v="0"/>
    <x v="1"/>
  </r>
  <r>
    <x v="1"/>
    <x v="1"/>
  </r>
  <r>
    <x v="0"/>
    <x v="1"/>
  </r>
  <r>
    <x v="0"/>
    <x v="1"/>
  </r>
  <r>
    <x v="1"/>
    <x v="0"/>
  </r>
  <r>
    <x v="0"/>
    <x v="2"/>
  </r>
  <r>
    <x v="0"/>
    <x v="0"/>
  </r>
  <r>
    <x v="2"/>
    <x v="2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2"/>
    <x v="2"/>
  </r>
  <r>
    <x v="2"/>
    <x v="1"/>
  </r>
  <r>
    <x v="0"/>
    <x v="1"/>
  </r>
  <r>
    <x v="0"/>
    <x v="0"/>
  </r>
  <r>
    <x v="1"/>
    <x v="0"/>
  </r>
  <r>
    <x v="0"/>
    <x v="1"/>
  </r>
  <r>
    <x v="1"/>
    <x v="0"/>
  </r>
  <r>
    <x v="1"/>
    <x v="0"/>
  </r>
  <r>
    <x v="0"/>
    <x v="2"/>
  </r>
  <r>
    <x v="2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2"/>
    <x v="1"/>
  </r>
  <r>
    <x v="2"/>
    <x v="0"/>
  </r>
  <r>
    <x v="2"/>
    <x v="1"/>
  </r>
  <r>
    <x v="0"/>
    <x v="1"/>
  </r>
  <r>
    <x v="0"/>
    <x v="0"/>
  </r>
  <r>
    <x v="0"/>
    <x v="0"/>
  </r>
  <r>
    <x v="2"/>
    <x v="2"/>
  </r>
  <r>
    <x v="1"/>
    <x v="2"/>
  </r>
  <r>
    <x v="1"/>
    <x v="0"/>
  </r>
  <r>
    <x v="1"/>
    <x v="0"/>
  </r>
  <r>
    <x v="2"/>
    <x v="2"/>
  </r>
  <r>
    <x v="1"/>
    <x v="1"/>
  </r>
  <r>
    <x v="0"/>
    <x v="2"/>
  </r>
  <r>
    <x v="2"/>
    <x v="0"/>
  </r>
  <r>
    <x v="1"/>
    <x v="0"/>
  </r>
  <r>
    <x v="0"/>
    <x v="0"/>
  </r>
  <r>
    <x v="1"/>
    <x v="0"/>
  </r>
  <r>
    <x v="2"/>
    <x v="1"/>
  </r>
  <r>
    <x v="0"/>
    <x v="1"/>
  </r>
  <r>
    <x v="0"/>
    <x v="0"/>
  </r>
  <r>
    <x v="0"/>
    <x v="2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1"/>
    <x v="1"/>
  </r>
  <r>
    <x v="1"/>
    <x v="1"/>
  </r>
  <r>
    <x v="1"/>
    <x v="0"/>
  </r>
  <r>
    <x v="2"/>
    <x v="0"/>
  </r>
  <r>
    <x v="0"/>
    <x v="0"/>
  </r>
  <r>
    <x v="1"/>
    <x v="0"/>
  </r>
  <r>
    <x v="2"/>
    <x v="0"/>
  </r>
  <r>
    <x v="2"/>
    <x v="0"/>
  </r>
  <r>
    <x v="0"/>
    <x v="1"/>
  </r>
  <r>
    <x v="1"/>
    <x v="1"/>
  </r>
  <r>
    <x v="2"/>
    <x v="1"/>
  </r>
  <r>
    <x v="0"/>
    <x v="1"/>
  </r>
  <r>
    <x v="0"/>
    <x v="1"/>
  </r>
  <r>
    <x v="1"/>
    <x v="1"/>
  </r>
  <r>
    <x v="0"/>
    <x v="2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1"/>
    <x v="2"/>
  </r>
  <r>
    <x v="1"/>
    <x v="0"/>
  </r>
  <r>
    <x v="1"/>
    <x v="1"/>
  </r>
  <r>
    <x v="0"/>
    <x v="0"/>
  </r>
  <r>
    <x v="1"/>
    <x v="2"/>
  </r>
  <r>
    <x v="0"/>
    <x v="0"/>
  </r>
  <r>
    <x v="2"/>
    <x v="1"/>
  </r>
  <r>
    <x v="1"/>
    <x v="0"/>
  </r>
  <r>
    <x v="2"/>
    <x v="1"/>
  </r>
  <r>
    <x v="1"/>
    <x v="2"/>
  </r>
  <r>
    <x v="0"/>
    <x v="0"/>
  </r>
  <r>
    <x v="2"/>
    <x v="1"/>
  </r>
  <r>
    <x v="1"/>
    <x v="0"/>
  </r>
  <r>
    <x v="0"/>
    <x v="0"/>
  </r>
  <r>
    <x v="2"/>
    <x v="1"/>
  </r>
  <r>
    <x v="2"/>
    <x v="0"/>
  </r>
  <r>
    <x v="1"/>
    <x v="2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2"/>
  </r>
  <r>
    <x v="2"/>
    <x v="0"/>
  </r>
  <r>
    <x v="1"/>
    <x v="0"/>
  </r>
  <r>
    <x v="2"/>
    <x v="2"/>
  </r>
  <r>
    <x v="2"/>
    <x v="2"/>
  </r>
  <r>
    <x v="2"/>
    <x v="2"/>
  </r>
  <r>
    <x v="1"/>
    <x v="0"/>
  </r>
  <r>
    <x v="1"/>
    <x v="0"/>
  </r>
  <r>
    <x v="0"/>
    <x v="1"/>
  </r>
  <r>
    <x v="1"/>
    <x v="1"/>
  </r>
  <r>
    <x v="1"/>
    <x v="2"/>
  </r>
  <r>
    <x v="0"/>
    <x v="0"/>
  </r>
  <r>
    <x v="0"/>
    <x v="1"/>
  </r>
  <r>
    <x v="2"/>
    <x v="1"/>
  </r>
  <r>
    <x v="1"/>
    <x v="1"/>
  </r>
  <r>
    <x v="0"/>
    <x v="0"/>
  </r>
  <r>
    <x v="2"/>
    <x v="1"/>
  </r>
  <r>
    <x v="2"/>
    <x v="2"/>
  </r>
  <r>
    <x v="2"/>
    <x v="0"/>
  </r>
  <r>
    <x v="2"/>
    <x v="0"/>
  </r>
  <r>
    <x v="0"/>
    <x v="0"/>
  </r>
  <r>
    <x v="1"/>
    <x v="0"/>
  </r>
  <r>
    <x v="1"/>
    <x v="1"/>
  </r>
  <r>
    <x v="0"/>
    <x v="2"/>
  </r>
  <r>
    <x v="1"/>
    <x v="2"/>
  </r>
  <r>
    <x v="0"/>
    <x v="2"/>
  </r>
  <r>
    <x v="0"/>
    <x v="0"/>
  </r>
  <r>
    <x v="1"/>
    <x v="0"/>
  </r>
  <r>
    <x v="1"/>
    <x v="0"/>
  </r>
  <r>
    <x v="0"/>
    <x v="0"/>
  </r>
  <r>
    <x v="0"/>
    <x v="1"/>
  </r>
  <r>
    <x v="1"/>
    <x v="0"/>
  </r>
  <r>
    <x v="0"/>
    <x v="2"/>
  </r>
  <r>
    <x v="1"/>
    <x v="0"/>
  </r>
  <r>
    <x v="1"/>
    <x v="1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1"/>
    <x v="0"/>
  </r>
  <r>
    <x v="2"/>
    <x v="1"/>
  </r>
  <r>
    <x v="2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2"/>
  </r>
  <r>
    <x v="1"/>
    <x v="0"/>
  </r>
  <r>
    <x v="0"/>
    <x v="1"/>
  </r>
  <r>
    <x v="1"/>
    <x v="2"/>
  </r>
  <r>
    <x v="2"/>
    <x v="0"/>
  </r>
  <r>
    <x v="0"/>
    <x v="0"/>
  </r>
  <r>
    <x v="1"/>
    <x v="0"/>
  </r>
  <r>
    <x v="1"/>
    <x v="2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0"/>
    <x v="0"/>
  </r>
  <r>
    <x v="1"/>
    <x v="2"/>
  </r>
  <r>
    <x v="1"/>
    <x v="0"/>
  </r>
  <r>
    <x v="1"/>
    <x v="0"/>
  </r>
  <r>
    <x v="1"/>
    <x v="0"/>
  </r>
  <r>
    <x v="2"/>
    <x v="0"/>
  </r>
  <r>
    <x v="0"/>
    <x v="2"/>
  </r>
  <r>
    <x v="0"/>
    <x v="0"/>
  </r>
  <r>
    <x v="0"/>
    <x v="2"/>
  </r>
  <r>
    <x v="2"/>
    <x v="0"/>
  </r>
  <r>
    <x v="0"/>
    <x v="0"/>
  </r>
  <r>
    <x v="1"/>
    <x v="1"/>
  </r>
  <r>
    <x v="1"/>
    <x v="1"/>
  </r>
  <r>
    <x v="1"/>
    <x v="0"/>
  </r>
  <r>
    <x v="0"/>
    <x v="2"/>
  </r>
  <r>
    <x v="1"/>
    <x v="2"/>
  </r>
  <r>
    <x v="2"/>
    <x v="0"/>
  </r>
  <r>
    <x v="0"/>
    <x v="2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2"/>
  </r>
  <r>
    <x v="1"/>
    <x v="1"/>
  </r>
  <r>
    <x v="0"/>
    <x v="1"/>
  </r>
  <r>
    <x v="1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2"/>
    <x v="1"/>
  </r>
  <r>
    <x v="1"/>
    <x v="0"/>
  </r>
  <r>
    <x v="0"/>
    <x v="1"/>
  </r>
  <r>
    <x v="2"/>
    <x v="2"/>
  </r>
  <r>
    <x v="2"/>
    <x v="1"/>
  </r>
  <r>
    <x v="0"/>
    <x v="1"/>
  </r>
  <r>
    <x v="1"/>
    <x v="0"/>
  </r>
  <r>
    <x v="0"/>
    <x v="2"/>
  </r>
  <r>
    <x v="0"/>
    <x v="0"/>
  </r>
  <r>
    <x v="0"/>
    <x v="0"/>
  </r>
  <r>
    <x v="2"/>
    <x v="1"/>
  </r>
  <r>
    <x v="0"/>
    <x v="0"/>
  </r>
  <r>
    <x v="1"/>
    <x v="0"/>
  </r>
  <r>
    <x v="1"/>
    <x v="0"/>
  </r>
  <r>
    <x v="0"/>
    <x v="2"/>
  </r>
  <r>
    <x v="0"/>
    <x v="1"/>
  </r>
  <r>
    <x v="2"/>
    <x v="1"/>
  </r>
  <r>
    <x v="0"/>
    <x v="0"/>
  </r>
  <r>
    <x v="0"/>
    <x v="0"/>
  </r>
  <r>
    <x v="0"/>
    <x v="1"/>
  </r>
  <r>
    <x v="2"/>
    <x v="1"/>
  </r>
  <r>
    <x v="1"/>
    <x v="2"/>
  </r>
  <r>
    <x v="1"/>
    <x v="0"/>
  </r>
  <r>
    <x v="0"/>
    <x v="0"/>
  </r>
  <r>
    <x v="1"/>
    <x v="2"/>
  </r>
  <r>
    <x v="2"/>
    <x v="1"/>
  </r>
  <r>
    <x v="2"/>
    <x v="0"/>
  </r>
  <r>
    <x v="2"/>
    <x v="0"/>
  </r>
  <r>
    <x v="0"/>
    <x v="0"/>
  </r>
  <r>
    <x v="2"/>
    <x v="1"/>
  </r>
  <r>
    <x v="0"/>
    <x v="2"/>
  </r>
  <r>
    <x v="1"/>
    <x v="0"/>
  </r>
  <r>
    <x v="1"/>
    <x v="2"/>
  </r>
  <r>
    <x v="0"/>
    <x v="0"/>
  </r>
  <r>
    <x v="2"/>
    <x v="2"/>
  </r>
  <r>
    <x v="0"/>
    <x v="2"/>
  </r>
  <r>
    <x v="0"/>
    <x v="1"/>
  </r>
  <r>
    <x v="0"/>
    <x v="0"/>
  </r>
  <r>
    <x v="0"/>
    <x v="0"/>
  </r>
  <r>
    <x v="0"/>
    <x v="0"/>
  </r>
  <r>
    <x v="0"/>
    <x v="0"/>
  </r>
  <r>
    <x v="2"/>
    <x v="1"/>
  </r>
  <r>
    <x v="1"/>
    <x v="2"/>
  </r>
  <r>
    <x v="0"/>
    <x v="1"/>
  </r>
  <r>
    <x v="0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</r>
  <r>
    <x v="1"/>
    <x v="1"/>
    <x v="1"/>
    <x v="1"/>
  </r>
  <r>
    <x v="2"/>
    <x v="2"/>
    <x v="1"/>
    <x v="2"/>
  </r>
  <r>
    <x v="3"/>
    <x v="3"/>
    <x v="1"/>
    <x v="1"/>
  </r>
  <r>
    <x v="4"/>
    <x v="4"/>
    <x v="1"/>
    <x v="1"/>
  </r>
  <r>
    <x v="5"/>
    <x v="5"/>
    <x v="1"/>
    <x v="2"/>
  </r>
  <r>
    <x v="6"/>
    <x v="6"/>
    <x v="1"/>
    <x v="1"/>
  </r>
  <r>
    <x v="7"/>
    <x v="7"/>
    <x v="0"/>
    <x v="2"/>
  </r>
  <r>
    <x v="8"/>
    <x v="8"/>
    <x v="1"/>
    <x v="2"/>
  </r>
  <r>
    <x v="9"/>
    <x v="9"/>
    <x v="0"/>
    <x v="0"/>
  </r>
  <r>
    <x v="10"/>
    <x v="10"/>
    <x v="0"/>
    <x v="1"/>
  </r>
  <r>
    <x v="11"/>
    <x v="11"/>
    <x v="2"/>
    <x v="2"/>
  </r>
  <r>
    <x v="12"/>
    <x v="12"/>
    <x v="2"/>
    <x v="1"/>
  </r>
  <r>
    <x v="13"/>
    <x v="13"/>
    <x v="0"/>
    <x v="0"/>
  </r>
  <r>
    <x v="14"/>
    <x v="14"/>
    <x v="0"/>
    <x v="0"/>
  </r>
  <r>
    <x v="15"/>
    <x v="15"/>
    <x v="0"/>
    <x v="0"/>
  </r>
  <r>
    <x v="16"/>
    <x v="16"/>
    <x v="0"/>
    <x v="0"/>
  </r>
  <r>
    <x v="17"/>
    <x v="17"/>
    <x v="0"/>
    <x v="1"/>
  </r>
  <r>
    <x v="18"/>
    <x v="18"/>
    <x v="1"/>
    <x v="2"/>
  </r>
  <r>
    <x v="19"/>
    <x v="19"/>
    <x v="0"/>
    <x v="0"/>
  </r>
  <r>
    <x v="20"/>
    <x v="20"/>
    <x v="0"/>
    <x v="0"/>
  </r>
  <r>
    <x v="21"/>
    <x v="21"/>
    <x v="0"/>
    <x v="2"/>
  </r>
  <r>
    <x v="22"/>
    <x v="22"/>
    <x v="1"/>
    <x v="1"/>
  </r>
  <r>
    <x v="23"/>
    <x v="23"/>
    <x v="1"/>
    <x v="1"/>
  </r>
  <r>
    <x v="24"/>
    <x v="24"/>
    <x v="1"/>
    <x v="1"/>
  </r>
  <r>
    <x v="25"/>
    <x v="25"/>
    <x v="0"/>
    <x v="1"/>
  </r>
  <r>
    <x v="26"/>
    <x v="26"/>
    <x v="1"/>
    <x v="0"/>
  </r>
  <r>
    <x v="27"/>
    <x v="27"/>
    <x v="1"/>
    <x v="0"/>
  </r>
  <r>
    <x v="28"/>
    <x v="28"/>
    <x v="0"/>
    <x v="2"/>
  </r>
  <r>
    <x v="29"/>
    <x v="29"/>
    <x v="2"/>
    <x v="0"/>
  </r>
  <r>
    <x v="30"/>
    <x v="30"/>
    <x v="0"/>
    <x v="0"/>
  </r>
  <r>
    <x v="31"/>
    <x v="31"/>
    <x v="1"/>
    <x v="1"/>
  </r>
  <r>
    <x v="32"/>
    <x v="32"/>
    <x v="0"/>
    <x v="0"/>
  </r>
  <r>
    <x v="33"/>
    <x v="33"/>
    <x v="0"/>
    <x v="0"/>
  </r>
  <r>
    <x v="34"/>
    <x v="34"/>
    <x v="0"/>
    <x v="2"/>
  </r>
  <r>
    <x v="35"/>
    <x v="35"/>
    <x v="0"/>
    <x v="0"/>
  </r>
  <r>
    <x v="36"/>
    <x v="36"/>
    <x v="0"/>
    <x v="0"/>
  </r>
  <r>
    <x v="37"/>
    <x v="37"/>
    <x v="0"/>
    <x v="0"/>
  </r>
  <r>
    <x v="38"/>
    <x v="38"/>
    <x v="2"/>
    <x v="0"/>
  </r>
  <r>
    <x v="39"/>
    <x v="39"/>
    <x v="1"/>
    <x v="2"/>
  </r>
  <r>
    <x v="40"/>
    <x v="40"/>
    <x v="2"/>
    <x v="0"/>
  </r>
  <r>
    <x v="41"/>
    <x v="41"/>
    <x v="0"/>
    <x v="0"/>
  </r>
  <r>
    <x v="42"/>
    <x v="42"/>
    <x v="0"/>
    <x v="1"/>
  </r>
  <r>
    <x v="43"/>
    <x v="43"/>
    <x v="1"/>
    <x v="1"/>
  </r>
  <r>
    <x v="44"/>
    <x v="44"/>
    <x v="0"/>
    <x v="0"/>
  </r>
  <r>
    <x v="45"/>
    <x v="45"/>
    <x v="1"/>
    <x v="2"/>
  </r>
  <r>
    <x v="46"/>
    <x v="46"/>
    <x v="2"/>
    <x v="0"/>
  </r>
  <r>
    <x v="47"/>
    <x v="47"/>
    <x v="0"/>
    <x v="2"/>
  </r>
  <r>
    <x v="48"/>
    <x v="48"/>
    <x v="1"/>
    <x v="0"/>
  </r>
  <r>
    <x v="49"/>
    <x v="49"/>
    <x v="1"/>
    <x v="0"/>
  </r>
  <r>
    <x v="50"/>
    <x v="50"/>
    <x v="0"/>
    <x v="0"/>
  </r>
  <r>
    <x v="51"/>
    <x v="51"/>
    <x v="0"/>
    <x v="0"/>
  </r>
  <r>
    <x v="52"/>
    <x v="52"/>
    <x v="0"/>
    <x v="0"/>
  </r>
  <r>
    <x v="53"/>
    <x v="53"/>
    <x v="1"/>
    <x v="1"/>
  </r>
  <r>
    <x v="54"/>
    <x v="54"/>
    <x v="0"/>
    <x v="1"/>
  </r>
  <r>
    <x v="55"/>
    <x v="55"/>
    <x v="0"/>
    <x v="0"/>
  </r>
  <r>
    <x v="56"/>
    <x v="56"/>
    <x v="0"/>
    <x v="2"/>
  </r>
  <r>
    <x v="57"/>
    <x v="57"/>
    <x v="0"/>
    <x v="1"/>
  </r>
  <r>
    <x v="58"/>
    <x v="58"/>
    <x v="0"/>
    <x v="1"/>
  </r>
  <r>
    <x v="59"/>
    <x v="59"/>
    <x v="0"/>
    <x v="0"/>
  </r>
  <r>
    <x v="60"/>
    <x v="60"/>
    <x v="1"/>
    <x v="0"/>
  </r>
  <r>
    <x v="61"/>
    <x v="61"/>
    <x v="0"/>
    <x v="2"/>
  </r>
  <r>
    <x v="62"/>
    <x v="62"/>
    <x v="1"/>
    <x v="1"/>
  </r>
  <r>
    <x v="63"/>
    <x v="63"/>
    <x v="0"/>
    <x v="0"/>
  </r>
  <r>
    <x v="64"/>
    <x v="64"/>
    <x v="1"/>
    <x v="1"/>
  </r>
  <r>
    <x v="65"/>
    <x v="65"/>
    <x v="0"/>
    <x v="0"/>
  </r>
  <r>
    <x v="66"/>
    <x v="66"/>
    <x v="0"/>
    <x v="0"/>
  </r>
  <r>
    <x v="67"/>
    <x v="67"/>
    <x v="2"/>
    <x v="0"/>
  </r>
  <r>
    <x v="68"/>
    <x v="68"/>
    <x v="2"/>
    <x v="1"/>
  </r>
  <r>
    <x v="69"/>
    <x v="69"/>
    <x v="0"/>
    <x v="1"/>
  </r>
  <r>
    <x v="70"/>
    <x v="70"/>
    <x v="0"/>
    <x v="0"/>
  </r>
  <r>
    <x v="71"/>
    <x v="71"/>
    <x v="2"/>
    <x v="1"/>
  </r>
  <r>
    <x v="72"/>
    <x v="72"/>
    <x v="0"/>
    <x v="0"/>
  </r>
  <r>
    <x v="73"/>
    <x v="73"/>
    <x v="0"/>
    <x v="0"/>
  </r>
  <r>
    <x v="74"/>
    <x v="74"/>
    <x v="0"/>
    <x v="0"/>
  </r>
  <r>
    <x v="75"/>
    <x v="75"/>
    <x v="0"/>
    <x v="1"/>
  </r>
  <r>
    <x v="76"/>
    <x v="76"/>
    <x v="1"/>
    <x v="0"/>
  </r>
  <r>
    <x v="77"/>
    <x v="77"/>
    <x v="1"/>
    <x v="0"/>
  </r>
  <r>
    <x v="78"/>
    <x v="78"/>
    <x v="0"/>
    <x v="0"/>
  </r>
  <r>
    <x v="79"/>
    <x v="79"/>
    <x v="0"/>
    <x v="1"/>
  </r>
  <r>
    <x v="80"/>
    <x v="80"/>
    <x v="1"/>
    <x v="0"/>
  </r>
  <r>
    <x v="81"/>
    <x v="81"/>
    <x v="0"/>
    <x v="1"/>
  </r>
  <r>
    <x v="82"/>
    <x v="82"/>
    <x v="2"/>
    <x v="0"/>
  </r>
  <r>
    <x v="83"/>
    <x v="83"/>
    <x v="0"/>
    <x v="1"/>
  </r>
  <r>
    <x v="84"/>
    <x v="84"/>
    <x v="2"/>
    <x v="0"/>
  </r>
  <r>
    <x v="85"/>
    <x v="85"/>
    <x v="0"/>
    <x v="1"/>
  </r>
  <r>
    <x v="86"/>
    <x v="86"/>
    <x v="0"/>
    <x v="2"/>
  </r>
  <r>
    <x v="87"/>
    <x v="87"/>
    <x v="2"/>
    <x v="2"/>
  </r>
  <r>
    <x v="88"/>
    <x v="88"/>
    <x v="0"/>
    <x v="1"/>
  </r>
  <r>
    <x v="89"/>
    <x v="89"/>
    <x v="1"/>
    <x v="0"/>
  </r>
  <r>
    <x v="90"/>
    <x v="90"/>
    <x v="0"/>
    <x v="0"/>
  </r>
  <r>
    <x v="91"/>
    <x v="91"/>
    <x v="1"/>
    <x v="1"/>
  </r>
  <r>
    <x v="92"/>
    <x v="92"/>
    <x v="2"/>
    <x v="1"/>
  </r>
  <r>
    <x v="93"/>
    <x v="93"/>
    <x v="2"/>
    <x v="0"/>
  </r>
  <r>
    <x v="94"/>
    <x v="94"/>
    <x v="1"/>
    <x v="0"/>
  </r>
  <r>
    <x v="95"/>
    <x v="95"/>
    <x v="2"/>
    <x v="1"/>
  </r>
  <r>
    <x v="96"/>
    <x v="96"/>
    <x v="2"/>
    <x v="0"/>
  </r>
  <r>
    <x v="97"/>
    <x v="97"/>
    <x v="1"/>
    <x v="0"/>
  </r>
  <r>
    <x v="98"/>
    <x v="98"/>
    <x v="0"/>
    <x v="1"/>
  </r>
  <r>
    <x v="99"/>
    <x v="99"/>
    <x v="0"/>
    <x v="1"/>
  </r>
  <r>
    <x v="100"/>
    <x v="100"/>
    <x v="1"/>
    <x v="2"/>
  </r>
  <r>
    <x v="101"/>
    <x v="101"/>
    <x v="2"/>
    <x v="2"/>
  </r>
  <r>
    <x v="102"/>
    <x v="102"/>
    <x v="0"/>
    <x v="0"/>
  </r>
  <r>
    <x v="103"/>
    <x v="103"/>
    <x v="0"/>
    <x v="0"/>
  </r>
  <r>
    <x v="104"/>
    <x v="104"/>
    <x v="0"/>
    <x v="2"/>
  </r>
  <r>
    <x v="105"/>
    <x v="105"/>
    <x v="1"/>
    <x v="1"/>
  </r>
  <r>
    <x v="106"/>
    <x v="106"/>
    <x v="0"/>
    <x v="1"/>
  </r>
  <r>
    <x v="107"/>
    <x v="107"/>
    <x v="2"/>
    <x v="0"/>
  </r>
  <r>
    <x v="108"/>
    <x v="108"/>
    <x v="0"/>
    <x v="1"/>
  </r>
  <r>
    <x v="109"/>
    <x v="109"/>
    <x v="0"/>
    <x v="0"/>
  </r>
  <r>
    <x v="110"/>
    <x v="110"/>
    <x v="1"/>
    <x v="2"/>
  </r>
  <r>
    <x v="111"/>
    <x v="111"/>
    <x v="0"/>
    <x v="0"/>
  </r>
  <r>
    <x v="112"/>
    <x v="112"/>
    <x v="0"/>
    <x v="1"/>
  </r>
  <r>
    <x v="113"/>
    <x v="113"/>
    <x v="0"/>
    <x v="0"/>
  </r>
  <r>
    <x v="114"/>
    <x v="114"/>
    <x v="1"/>
    <x v="1"/>
  </r>
  <r>
    <x v="115"/>
    <x v="115"/>
    <x v="0"/>
    <x v="1"/>
  </r>
  <r>
    <x v="116"/>
    <x v="116"/>
    <x v="0"/>
    <x v="0"/>
  </r>
  <r>
    <x v="117"/>
    <x v="117"/>
    <x v="1"/>
    <x v="0"/>
  </r>
  <r>
    <x v="118"/>
    <x v="118"/>
    <x v="1"/>
    <x v="0"/>
  </r>
  <r>
    <x v="119"/>
    <x v="119"/>
    <x v="0"/>
    <x v="2"/>
  </r>
  <r>
    <x v="120"/>
    <x v="120"/>
    <x v="0"/>
    <x v="0"/>
  </r>
  <r>
    <x v="121"/>
    <x v="121"/>
    <x v="0"/>
    <x v="0"/>
  </r>
  <r>
    <x v="122"/>
    <x v="122"/>
    <x v="0"/>
    <x v="0"/>
  </r>
  <r>
    <x v="123"/>
    <x v="123"/>
    <x v="0"/>
    <x v="0"/>
  </r>
  <r>
    <x v="124"/>
    <x v="124"/>
    <x v="0"/>
    <x v="1"/>
  </r>
  <r>
    <x v="125"/>
    <x v="125"/>
    <x v="0"/>
    <x v="0"/>
  </r>
  <r>
    <x v="126"/>
    <x v="126"/>
    <x v="2"/>
    <x v="0"/>
  </r>
  <r>
    <x v="127"/>
    <x v="127"/>
    <x v="0"/>
    <x v="0"/>
  </r>
  <r>
    <x v="128"/>
    <x v="128"/>
    <x v="1"/>
    <x v="2"/>
  </r>
  <r>
    <x v="129"/>
    <x v="129"/>
    <x v="0"/>
    <x v="2"/>
  </r>
  <r>
    <x v="130"/>
    <x v="130"/>
    <x v="2"/>
    <x v="1"/>
  </r>
  <r>
    <x v="131"/>
    <x v="131"/>
    <x v="0"/>
    <x v="1"/>
  </r>
  <r>
    <x v="132"/>
    <x v="132"/>
    <x v="1"/>
    <x v="0"/>
  </r>
  <r>
    <x v="133"/>
    <x v="133"/>
    <x v="1"/>
    <x v="0"/>
  </r>
  <r>
    <x v="134"/>
    <x v="134"/>
    <x v="1"/>
    <x v="1"/>
  </r>
  <r>
    <x v="135"/>
    <x v="135"/>
    <x v="0"/>
    <x v="1"/>
  </r>
  <r>
    <x v="136"/>
    <x v="136"/>
    <x v="0"/>
    <x v="2"/>
  </r>
  <r>
    <x v="137"/>
    <x v="137"/>
    <x v="0"/>
    <x v="0"/>
  </r>
  <r>
    <x v="138"/>
    <x v="138"/>
    <x v="2"/>
    <x v="1"/>
  </r>
  <r>
    <x v="139"/>
    <x v="139"/>
    <x v="0"/>
    <x v="2"/>
  </r>
  <r>
    <x v="140"/>
    <x v="140"/>
    <x v="0"/>
    <x v="1"/>
  </r>
  <r>
    <x v="141"/>
    <x v="141"/>
    <x v="0"/>
    <x v="0"/>
  </r>
  <r>
    <x v="142"/>
    <x v="142"/>
    <x v="0"/>
    <x v="0"/>
  </r>
  <r>
    <x v="143"/>
    <x v="143"/>
    <x v="0"/>
    <x v="0"/>
  </r>
  <r>
    <x v="144"/>
    <x v="144"/>
    <x v="2"/>
    <x v="1"/>
  </r>
  <r>
    <x v="145"/>
    <x v="145"/>
    <x v="0"/>
    <x v="0"/>
  </r>
  <r>
    <x v="146"/>
    <x v="146"/>
    <x v="0"/>
    <x v="0"/>
  </r>
  <r>
    <x v="147"/>
    <x v="147"/>
    <x v="0"/>
    <x v="1"/>
  </r>
  <r>
    <x v="148"/>
    <x v="148"/>
    <x v="0"/>
    <x v="0"/>
  </r>
  <r>
    <x v="149"/>
    <x v="149"/>
    <x v="1"/>
    <x v="1"/>
  </r>
  <r>
    <x v="150"/>
    <x v="150"/>
    <x v="2"/>
    <x v="0"/>
  </r>
  <r>
    <x v="151"/>
    <x v="151"/>
    <x v="0"/>
    <x v="0"/>
  </r>
  <r>
    <x v="152"/>
    <x v="152"/>
    <x v="0"/>
    <x v="0"/>
  </r>
  <r>
    <x v="153"/>
    <x v="153"/>
    <x v="2"/>
    <x v="2"/>
  </r>
  <r>
    <x v="154"/>
    <x v="154"/>
    <x v="1"/>
    <x v="0"/>
  </r>
  <r>
    <x v="155"/>
    <x v="155"/>
    <x v="0"/>
    <x v="1"/>
  </r>
  <r>
    <x v="156"/>
    <x v="156"/>
    <x v="1"/>
    <x v="1"/>
  </r>
  <r>
    <x v="157"/>
    <x v="157"/>
    <x v="1"/>
    <x v="0"/>
  </r>
  <r>
    <x v="158"/>
    <x v="158"/>
    <x v="2"/>
    <x v="1"/>
  </r>
  <r>
    <x v="159"/>
    <x v="159"/>
    <x v="0"/>
    <x v="2"/>
  </r>
  <r>
    <x v="160"/>
    <x v="160"/>
    <x v="0"/>
    <x v="1"/>
  </r>
  <r>
    <x v="161"/>
    <x v="161"/>
    <x v="1"/>
    <x v="1"/>
  </r>
  <r>
    <x v="162"/>
    <x v="162"/>
    <x v="1"/>
    <x v="2"/>
  </r>
  <r>
    <x v="163"/>
    <x v="163"/>
    <x v="2"/>
    <x v="0"/>
  </r>
  <r>
    <x v="164"/>
    <x v="164"/>
    <x v="2"/>
    <x v="1"/>
  </r>
  <r>
    <x v="165"/>
    <x v="165"/>
    <x v="1"/>
    <x v="0"/>
  </r>
  <r>
    <x v="166"/>
    <x v="166"/>
    <x v="1"/>
    <x v="1"/>
  </r>
  <r>
    <x v="167"/>
    <x v="167"/>
    <x v="0"/>
    <x v="1"/>
  </r>
  <r>
    <x v="168"/>
    <x v="168"/>
    <x v="0"/>
    <x v="0"/>
  </r>
  <r>
    <x v="169"/>
    <x v="169"/>
    <x v="1"/>
    <x v="0"/>
  </r>
  <r>
    <x v="170"/>
    <x v="170"/>
    <x v="1"/>
    <x v="0"/>
  </r>
  <r>
    <x v="171"/>
    <x v="171"/>
    <x v="2"/>
    <x v="0"/>
  </r>
  <r>
    <x v="172"/>
    <x v="172"/>
    <x v="1"/>
    <x v="1"/>
  </r>
  <r>
    <x v="173"/>
    <x v="173"/>
    <x v="1"/>
    <x v="1"/>
  </r>
  <r>
    <x v="174"/>
    <x v="174"/>
    <x v="1"/>
    <x v="1"/>
  </r>
  <r>
    <x v="175"/>
    <x v="175"/>
    <x v="0"/>
    <x v="1"/>
  </r>
  <r>
    <x v="176"/>
    <x v="176"/>
    <x v="2"/>
    <x v="0"/>
  </r>
  <r>
    <x v="177"/>
    <x v="177"/>
    <x v="0"/>
    <x v="0"/>
  </r>
  <r>
    <x v="178"/>
    <x v="178"/>
    <x v="0"/>
    <x v="0"/>
  </r>
  <r>
    <x v="179"/>
    <x v="179"/>
    <x v="0"/>
    <x v="0"/>
  </r>
  <r>
    <x v="180"/>
    <x v="180"/>
    <x v="1"/>
    <x v="1"/>
  </r>
  <r>
    <x v="181"/>
    <x v="181"/>
    <x v="0"/>
    <x v="0"/>
  </r>
  <r>
    <x v="182"/>
    <x v="182"/>
    <x v="1"/>
    <x v="1"/>
  </r>
  <r>
    <x v="183"/>
    <x v="183"/>
    <x v="1"/>
    <x v="0"/>
  </r>
  <r>
    <x v="184"/>
    <x v="184"/>
    <x v="0"/>
    <x v="0"/>
  </r>
  <r>
    <x v="185"/>
    <x v="185"/>
    <x v="0"/>
    <x v="2"/>
  </r>
  <r>
    <x v="186"/>
    <x v="186"/>
    <x v="1"/>
    <x v="0"/>
  </r>
  <r>
    <x v="187"/>
    <x v="187"/>
    <x v="1"/>
    <x v="1"/>
  </r>
  <r>
    <x v="188"/>
    <x v="188"/>
    <x v="0"/>
    <x v="1"/>
  </r>
  <r>
    <x v="189"/>
    <x v="189"/>
    <x v="0"/>
    <x v="0"/>
  </r>
  <r>
    <x v="190"/>
    <x v="190"/>
    <x v="2"/>
    <x v="0"/>
  </r>
  <r>
    <x v="191"/>
    <x v="191"/>
    <x v="1"/>
    <x v="0"/>
  </r>
  <r>
    <x v="192"/>
    <x v="192"/>
    <x v="1"/>
    <x v="1"/>
  </r>
  <r>
    <x v="193"/>
    <x v="193"/>
    <x v="1"/>
    <x v="0"/>
  </r>
  <r>
    <x v="194"/>
    <x v="194"/>
    <x v="2"/>
    <x v="0"/>
  </r>
  <r>
    <x v="195"/>
    <x v="195"/>
    <x v="1"/>
    <x v="1"/>
  </r>
  <r>
    <x v="196"/>
    <x v="196"/>
    <x v="0"/>
    <x v="0"/>
  </r>
  <r>
    <x v="197"/>
    <x v="197"/>
    <x v="1"/>
    <x v="0"/>
  </r>
  <r>
    <x v="198"/>
    <x v="198"/>
    <x v="1"/>
    <x v="0"/>
  </r>
  <r>
    <x v="199"/>
    <x v="199"/>
    <x v="0"/>
    <x v="1"/>
  </r>
  <r>
    <x v="200"/>
    <x v="200"/>
    <x v="0"/>
    <x v="1"/>
  </r>
  <r>
    <x v="201"/>
    <x v="201"/>
    <x v="2"/>
    <x v="1"/>
  </r>
  <r>
    <x v="202"/>
    <x v="202"/>
    <x v="2"/>
    <x v="2"/>
  </r>
  <r>
    <x v="203"/>
    <x v="203"/>
    <x v="2"/>
    <x v="1"/>
  </r>
  <r>
    <x v="204"/>
    <x v="204"/>
    <x v="1"/>
    <x v="0"/>
  </r>
  <r>
    <x v="205"/>
    <x v="205"/>
    <x v="2"/>
    <x v="2"/>
  </r>
  <r>
    <x v="206"/>
    <x v="206"/>
    <x v="0"/>
    <x v="0"/>
  </r>
  <r>
    <x v="207"/>
    <x v="207"/>
    <x v="1"/>
    <x v="2"/>
  </r>
  <r>
    <x v="208"/>
    <x v="208"/>
    <x v="2"/>
    <x v="0"/>
  </r>
  <r>
    <x v="209"/>
    <x v="209"/>
    <x v="1"/>
    <x v="1"/>
  </r>
  <r>
    <x v="210"/>
    <x v="210"/>
    <x v="0"/>
    <x v="1"/>
  </r>
  <r>
    <x v="211"/>
    <x v="211"/>
    <x v="0"/>
    <x v="2"/>
  </r>
  <r>
    <x v="212"/>
    <x v="212"/>
    <x v="1"/>
    <x v="2"/>
  </r>
  <r>
    <x v="213"/>
    <x v="213"/>
    <x v="1"/>
    <x v="0"/>
  </r>
  <r>
    <x v="214"/>
    <x v="214"/>
    <x v="0"/>
    <x v="2"/>
  </r>
  <r>
    <x v="215"/>
    <x v="215"/>
    <x v="1"/>
    <x v="2"/>
  </r>
  <r>
    <x v="216"/>
    <x v="216"/>
    <x v="1"/>
    <x v="1"/>
  </r>
  <r>
    <x v="217"/>
    <x v="217"/>
    <x v="0"/>
    <x v="0"/>
  </r>
  <r>
    <x v="218"/>
    <x v="218"/>
    <x v="0"/>
    <x v="1"/>
  </r>
  <r>
    <x v="219"/>
    <x v="219"/>
    <x v="0"/>
    <x v="0"/>
  </r>
  <r>
    <x v="220"/>
    <x v="220"/>
    <x v="1"/>
    <x v="0"/>
  </r>
  <r>
    <x v="221"/>
    <x v="221"/>
    <x v="0"/>
    <x v="1"/>
  </r>
  <r>
    <x v="222"/>
    <x v="222"/>
    <x v="0"/>
    <x v="0"/>
  </r>
  <r>
    <x v="223"/>
    <x v="223"/>
    <x v="0"/>
    <x v="1"/>
  </r>
  <r>
    <x v="224"/>
    <x v="224"/>
    <x v="0"/>
    <x v="1"/>
  </r>
  <r>
    <x v="225"/>
    <x v="225"/>
    <x v="0"/>
    <x v="0"/>
  </r>
  <r>
    <x v="226"/>
    <x v="226"/>
    <x v="0"/>
    <x v="1"/>
  </r>
  <r>
    <x v="227"/>
    <x v="227"/>
    <x v="1"/>
    <x v="2"/>
  </r>
  <r>
    <x v="228"/>
    <x v="228"/>
    <x v="1"/>
    <x v="1"/>
  </r>
  <r>
    <x v="229"/>
    <x v="229"/>
    <x v="2"/>
    <x v="1"/>
  </r>
  <r>
    <x v="230"/>
    <x v="230"/>
    <x v="1"/>
    <x v="1"/>
  </r>
  <r>
    <x v="231"/>
    <x v="231"/>
    <x v="0"/>
    <x v="0"/>
  </r>
  <r>
    <x v="232"/>
    <x v="232"/>
    <x v="0"/>
    <x v="1"/>
  </r>
  <r>
    <x v="233"/>
    <x v="233"/>
    <x v="1"/>
    <x v="2"/>
  </r>
  <r>
    <x v="234"/>
    <x v="234"/>
    <x v="0"/>
    <x v="1"/>
  </r>
  <r>
    <x v="235"/>
    <x v="235"/>
    <x v="2"/>
    <x v="0"/>
  </r>
  <r>
    <x v="236"/>
    <x v="236"/>
    <x v="1"/>
    <x v="0"/>
  </r>
  <r>
    <x v="237"/>
    <x v="237"/>
    <x v="1"/>
    <x v="1"/>
  </r>
  <r>
    <x v="238"/>
    <x v="238"/>
    <x v="1"/>
    <x v="2"/>
  </r>
  <r>
    <x v="239"/>
    <x v="239"/>
    <x v="1"/>
    <x v="1"/>
  </r>
  <r>
    <x v="240"/>
    <x v="240"/>
    <x v="1"/>
    <x v="1"/>
  </r>
  <r>
    <x v="241"/>
    <x v="241"/>
    <x v="1"/>
    <x v="0"/>
  </r>
  <r>
    <x v="242"/>
    <x v="242"/>
    <x v="2"/>
    <x v="0"/>
  </r>
  <r>
    <x v="243"/>
    <x v="243"/>
    <x v="0"/>
    <x v="1"/>
  </r>
  <r>
    <x v="244"/>
    <x v="244"/>
    <x v="1"/>
    <x v="1"/>
  </r>
  <r>
    <x v="245"/>
    <x v="245"/>
    <x v="0"/>
    <x v="1"/>
  </r>
  <r>
    <x v="246"/>
    <x v="246"/>
    <x v="0"/>
    <x v="1"/>
  </r>
  <r>
    <x v="247"/>
    <x v="247"/>
    <x v="1"/>
    <x v="0"/>
  </r>
  <r>
    <x v="248"/>
    <x v="248"/>
    <x v="0"/>
    <x v="2"/>
  </r>
  <r>
    <x v="249"/>
    <x v="249"/>
    <x v="0"/>
    <x v="0"/>
  </r>
  <r>
    <x v="250"/>
    <x v="250"/>
    <x v="2"/>
    <x v="2"/>
  </r>
  <r>
    <x v="251"/>
    <x v="251"/>
    <x v="0"/>
    <x v="0"/>
  </r>
  <r>
    <x v="252"/>
    <x v="252"/>
    <x v="0"/>
    <x v="1"/>
  </r>
  <r>
    <x v="253"/>
    <x v="253"/>
    <x v="0"/>
    <x v="0"/>
  </r>
  <r>
    <x v="254"/>
    <x v="254"/>
    <x v="1"/>
    <x v="1"/>
  </r>
  <r>
    <x v="255"/>
    <x v="255"/>
    <x v="0"/>
    <x v="0"/>
  </r>
  <r>
    <x v="256"/>
    <x v="256"/>
    <x v="1"/>
    <x v="0"/>
  </r>
  <r>
    <x v="257"/>
    <x v="257"/>
    <x v="0"/>
    <x v="0"/>
  </r>
  <r>
    <x v="258"/>
    <x v="258"/>
    <x v="0"/>
    <x v="1"/>
  </r>
  <r>
    <x v="259"/>
    <x v="259"/>
    <x v="2"/>
    <x v="2"/>
  </r>
  <r>
    <x v="260"/>
    <x v="260"/>
    <x v="2"/>
    <x v="1"/>
  </r>
  <r>
    <x v="261"/>
    <x v="261"/>
    <x v="0"/>
    <x v="1"/>
  </r>
  <r>
    <x v="262"/>
    <x v="262"/>
    <x v="0"/>
    <x v="0"/>
  </r>
  <r>
    <x v="263"/>
    <x v="263"/>
    <x v="1"/>
    <x v="0"/>
  </r>
  <r>
    <x v="264"/>
    <x v="264"/>
    <x v="0"/>
    <x v="1"/>
  </r>
  <r>
    <x v="265"/>
    <x v="265"/>
    <x v="1"/>
    <x v="0"/>
  </r>
  <r>
    <x v="266"/>
    <x v="266"/>
    <x v="1"/>
    <x v="0"/>
  </r>
  <r>
    <x v="267"/>
    <x v="267"/>
    <x v="0"/>
    <x v="2"/>
  </r>
  <r>
    <x v="268"/>
    <x v="268"/>
    <x v="2"/>
    <x v="1"/>
  </r>
  <r>
    <x v="269"/>
    <x v="269"/>
    <x v="0"/>
    <x v="0"/>
  </r>
  <r>
    <x v="270"/>
    <x v="270"/>
    <x v="0"/>
    <x v="0"/>
  </r>
  <r>
    <x v="271"/>
    <x v="271"/>
    <x v="0"/>
    <x v="1"/>
  </r>
  <r>
    <x v="272"/>
    <x v="272"/>
    <x v="0"/>
    <x v="0"/>
  </r>
  <r>
    <x v="273"/>
    <x v="273"/>
    <x v="0"/>
    <x v="0"/>
  </r>
  <r>
    <x v="274"/>
    <x v="274"/>
    <x v="0"/>
    <x v="0"/>
  </r>
  <r>
    <x v="275"/>
    <x v="275"/>
    <x v="2"/>
    <x v="1"/>
  </r>
  <r>
    <x v="276"/>
    <x v="276"/>
    <x v="2"/>
    <x v="0"/>
  </r>
  <r>
    <x v="277"/>
    <x v="277"/>
    <x v="2"/>
    <x v="1"/>
  </r>
  <r>
    <x v="278"/>
    <x v="278"/>
    <x v="0"/>
    <x v="1"/>
  </r>
  <r>
    <x v="279"/>
    <x v="279"/>
    <x v="0"/>
    <x v="0"/>
  </r>
  <r>
    <x v="280"/>
    <x v="280"/>
    <x v="0"/>
    <x v="0"/>
  </r>
  <r>
    <x v="281"/>
    <x v="281"/>
    <x v="2"/>
    <x v="2"/>
  </r>
  <r>
    <x v="282"/>
    <x v="282"/>
    <x v="1"/>
    <x v="2"/>
  </r>
  <r>
    <x v="283"/>
    <x v="283"/>
    <x v="1"/>
    <x v="0"/>
  </r>
  <r>
    <x v="186"/>
    <x v="284"/>
    <x v="1"/>
    <x v="0"/>
  </r>
  <r>
    <x v="284"/>
    <x v="285"/>
    <x v="2"/>
    <x v="2"/>
  </r>
  <r>
    <x v="285"/>
    <x v="286"/>
    <x v="1"/>
    <x v="1"/>
  </r>
  <r>
    <x v="286"/>
    <x v="287"/>
    <x v="0"/>
    <x v="2"/>
  </r>
  <r>
    <x v="287"/>
    <x v="288"/>
    <x v="2"/>
    <x v="0"/>
  </r>
  <r>
    <x v="288"/>
    <x v="289"/>
    <x v="1"/>
    <x v="0"/>
  </r>
  <r>
    <x v="289"/>
    <x v="290"/>
    <x v="0"/>
    <x v="0"/>
  </r>
  <r>
    <x v="290"/>
    <x v="291"/>
    <x v="1"/>
    <x v="0"/>
  </r>
  <r>
    <x v="291"/>
    <x v="292"/>
    <x v="2"/>
    <x v="1"/>
  </r>
  <r>
    <x v="292"/>
    <x v="293"/>
    <x v="0"/>
    <x v="1"/>
  </r>
  <r>
    <x v="293"/>
    <x v="294"/>
    <x v="0"/>
    <x v="0"/>
  </r>
  <r>
    <x v="294"/>
    <x v="295"/>
    <x v="0"/>
    <x v="2"/>
  </r>
  <r>
    <x v="295"/>
    <x v="296"/>
    <x v="1"/>
    <x v="0"/>
  </r>
  <r>
    <x v="296"/>
    <x v="297"/>
    <x v="0"/>
    <x v="0"/>
  </r>
  <r>
    <x v="297"/>
    <x v="298"/>
    <x v="0"/>
    <x v="0"/>
  </r>
  <r>
    <x v="298"/>
    <x v="299"/>
    <x v="0"/>
    <x v="0"/>
  </r>
  <r>
    <x v="299"/>
    <x v="300"/>
    <x v="0"/>
    <x v="0"/>
  </r>
  <r>
    <x v="300"/>
    <x v="301"/>
    <x v="0"/>
    <x v="0"/>
  </r>
  <r>
    <x v="301"/>
    <x v="302"/>
    <x v="2"/>
    <x v="1"/>
  </r>
  <r>
    <x v="302"/>
    <x v="303"/>
    <x v="1"/>
    <x v="1"/>
  </r>
  <r>
    <x v="303"/>
    <x v="304"/>
    <x v="1"/>
    <x v="1"/>
  </r>
  <r>
    <x v="304"/>
    <x v="305"/>
    <x v="1"/>
    <x v="0"/>
  </r>
  <r>
    <x v="305"/>
    <x v="306"/>
    <x v="2"/>
    <x v="0"/>
  </r>
  <r>
    <x v="306"/>
    <x v="307"/>
    <x v="0"/>
    <x v="0"/>
  </r>
  <r>
    <x v="307"/>
    <x v="308"/>
    <x v="1"/>
    <x v="0"/>
  </r>
  <r>
    <x v="308"/>
    <x v="309"/>
    <x v="2"/>
    <x v="0"/>
  </r>
  <r>
    <x v="309"/>
    <x v="310"/>
    <x v="2"/>
    <x v="0"/>
  </r>
  <r>
    <x v="310"/>
    <x v="311"/>
    <x v="0"/>
    <x v="1"/>
  </r>
  <r>
    <x v="311"/>
    <x v="312"/>
    <x v="1"/>
    <x v="1"/>
  </r>
  <r>
    <x v="312"/>
    <x v="313"/>
    <x v="2"/>
    <x v="1"/>
  </r>
  <r>
    <x v="313"/>
    <x v="314"/>
    <x v="0"/>
    <x v="1"/>
  </r>
  <r>
    <x v="314"/>
    <x v="315"/>
    <x v="0"/>
    <x v="1"/>
  </r>
  <r>
    <x v="315"/>
    <x v="316"/>
    <x v="1"/>
    <x v="1"/>
  </r>
  <r>
    <x v="316"/>
    <x v="317"/>
    <x v="0"/>
    <x v="2"/>
  </r>
  <r>
    <x v="317"/>
    <x v="318"/>
    <x v="1"/>
    <x v="0"/>
  </r>
  <r>
    <x v="318"/>
    <x v="319"/>
    <x v="0"/>
    <x v="1"/>
  </r>
  <r>
    <x v="319"/>
    <x v="320"/>
    <x v="1"/>
    <x v="0"/>
  </r>
  <r>
    <x v="320"/>
    <x v="321"/>
    <x v="1"/>
    <x v="0"/>
  </r>
  <r>
    <x v="321"/>
    <x v="322"/>
    <x v="0"/>
    <x v="1"/>
  </r>
  <r>
    <x v="322"/>
    <x v="323"/>
    <x v="1"/>
    <x v="0"/>
  </r>
  <r>
    <x v="323"/>
    <x v="324"/>
    <x v="1"/>
    <x v="2"/>
  </r>
  <r>
    <x v="324"/>
    <x v="325"/>
    <x v="1"/>
    <x v="0"/>
  </r>
  <r>
    <x v="325"/>
    <x v="326"/>
    <x v="1"/>
    <x v="1"/>
  </r>
  <r>
    <x v="326"/>
    <x v="327"/>
    <x v="0"/>
    <x v="0"/>
  </r>
  <r>
    <x v="327"/>
    <x v="328"/>
    <x v="1"/>
    <x v="2"/>
  </r>
  <r>
    <x v="328"/>
    <x v="329"/>
    <x v="0"/>
    <x v="0"/>
  </r>
  <r>
    <x v="329"/>
    <x v="330"/>
    <x v="2"/>
    <x v="1"/>
  </r>
  <r>
    <x v="330"/>
    <x v="331"/>
    <x v="1"/>
    <x v="0"/>
  </r>
  <r>
    <x v="331"/>
    <x v="332"/>
    <x v="2"/>
    <x v="1"/>
  </r>
  <r>
    <x v="332"/>
    <x v="333"/>
    <x v="1"/>
    <x v="2"/>
  </r>
  <r>
    <x v="333"/>
    <x v="334"/>
    <x v="0"/>
    <x v="0"/>
  </r>
  <r>
    <x v="334"/>
    <x v="335"/>
    <x v="2"/>
    <x v="1"/>
  </r>
  <r>
    <x v="335"/>
    <x v="336"/>
    <x v="1"/>
    <x v="0"/>
  </r>
  <r>
    <x v="336"/>
    <x v="337"/>
    <x v="0"/>
    <x v="0"/>
  </r>
  <r>
    <x v="337"/>
    <x v="338"/>
    <x v="2"/>
    <x v="1"/>
  </r>
  <r>
    <x v="338"/>
    <x v="339"/>
    <x v="2"/>
    <x v="0"/>
  </r>
  <r>
    <x v="339"/>
    <x v="340"/>
    <x v="1"/>
    <x v="2"/>
  </r>
  <r>
    <x v="340"/>
    <x v="341"/>
    <x v="0"/>
    <x v="0"/>
  </r>
  <r>
    <x v="341"/>
    <x v="342"/>
    <x v="1"/>
    <x v="1"/>
  </r>
  <r>
    <x v="342"/>
    <x v="343"/>
    <x v="0"/>
    <x v="0"/>
  </r>
  <r>
    <x v="343"/>
    <x v="344"/>
    <x v="0"/>
    <x v="0"/>
  </r>
  <r>
    <x v="344"/>
    <x v="345"/>
    <x v="0"/>
    <x v="0"/>
  </r>
  <r>
    <x v="345"/>
    <x v="346"/>
    <x v="0"/>
    <x v="1"/>
  </r>
  <r>
    <x v="346"/>
    <x v="347"/>
    <x v="0"/>
    <x v="2"/>
  </r>
  <r>
    <x v="347"/>
    <x v="348"/>
    <x v="2"/>
    <x v="0"/>
  </r>
  <r>
    <x v="348"/>
    <x v="349"/>
    <x v="1"/>
    <x v="0"/>
  </r>
  <r>
    <x v="349"/>
    <x v="350"/>
    <x v="2"/>
    <x v="2"/>
  </r>
  <r>
    <x v="350"/>
    <x v="351"/>
    <x v="2"/>
    <x v="2"/>
  </r>
  <r>
    <x v="351"/>
    <x v="352"/>
    <x v="2"/>
    <x v="2"/>
  </r>
  <r>
    <x v="352"/>
    <x v="353"/>
    <x v="1"/>
    <x v="0"/>
  </r>
  <r>
    <x v="353"/>
    <x v="354"/>
    <x v="1"/>
    <x v="0"/>
  </r>
  <r>
    <x v="354"/>
    <x v="355"/>
    <x v="0"/>
    <x v="1"/>
  </r>
  <r>
    <x v="355"/>
    <x v="356"/>
    <x v="1"/>
    <x v="1"/>
  </r>
  <r>
    <x v="356"/>
    <x v="357"/>
    <x v="1"/>
    <x v="2"/>
  </r>
  <r>
    <x v="357"/>
    <x v="358"/>
    <x v="0"/>
    <x v="0"/>
  </r>
  <r>
    <x v="358"/>
    <x v="359"/>
    <x v="0"/>
    <x v="1"/>
  </r>
  <r>
    <x v="359"/>
    <x v="360"/>
    <x v="2"/>
    <x v="1"/>
  </r>
  <r>
    <x v="360"/>
    <x v="361"/>
    <x v="1"/>
    <x v="1"/>
  </r>
  <r>
    <x v="361"/>
    <x v="362"/>
    <x v="0"/>
    <x v="0"/>
  </r>
  <r>
    <x v="362"/>
    <x v="363"/>
    <x v="2"/>
    <x v="1"/>
  </r>
  <r>
    <x v="363"/>
    <x v="364"/>
    <x v="2"/>
    <x v="2"/>
  </r>
  <r>
    <x v="364"/>
    <x v="365"/>
    <x v="2"/>
    <x v="0"/>
  </r>
  <r>
    <x v="365"/>
    <x v="366"/>
    <x v="2"/>
    <x v="0"/>
  </r>
  <r>
    <x v="366"/>
    <x v="367"/>
    <x v="0"/>
    <x v="0"/>
  </r>
  <r>
    <x v="367"/>
    <x v="368"/>
    <x v="1"/>
    <x v="0"/>
  </r>
  <r>
    <x v="368"/>
    <x v="369"/>
    <x v="1"/>
    <x v="1"/>
  </r>
  <r>
    <x v="369"/>
    <x v="370"/>
    <x v="0"/>
    <x v="2"/>
  </r>
  <r>
    <x v="370"/>
    <x v="371"/>
    <x v="1"/>
    <x v="2"/>
  </r>
  <r>
    <x v="371"/>
    <x v="372"/>
    <x v="0"/>
    <x v="2"/>
  </r>
  <r>
    <x v="372"/>
    <x v="373"/>
    <x v="0"/>
    <x v="0"/>
  </r>
  <r>
    <x v="373"/>
    <x v="374"/>
    <x v="1"/>
    <x v="0"/>
  </r>
  <r>
    <x v="374"/>
    <x v="375"/>
    <x v="1"/>
    <x v="0"/>
  </r>
  <r>
    <x v="375"/>
    <x v="376"/>
    <x v="0"/>
    <x v="0"/>
  </r>
  <r>
    <x v="376"/>
    <x v="377"/>
    <x v="0"/>
    <x v="1"/>
  </r>
  <r>
    <x v="377"/>
    <x v="378"/>
    <x v="1"/>
    <x v="0"/>
  </r>
  <r>
    <x v="378"/>
    <x v="379"/>
    <x v="0"/>
    <x v="2"/>
  </r>
  <r>
    <x v="379"/>
    <x v="380"/>
    <x v="1"/>
    <x v="0"/>
  </r>
  <r>
    <x v="380"/>
    <x v="381"/>
    <x v="1"/>
    <x v="1"/>
  </r>
  <r>
    <x v="381"/>
    <x v="382"/>
    <x v="1"/>
    <x v="1"/>
  </r>
  <r>
    <x v="382"/>
    <x v="383"/>
    <x v="0"/>
    <x v="0"/>
  </r>
  <r>
    <x v="383"/>
    <x v="384"/>
    <x v="0"/>
    <x v="0"/>
  </r>
  <r>
    <x v="384"/>
    <x v="385"/>
    <x v="0"/>
    <x v="1"/>
  </r>
  <r>
    <x v="385"/>
    <x v="386"/>
    <x v="0"/>
    <x v="0"/>
  </r>
  <r>
    <x v="386"/>
    <x v="387"/>
    <x v="0"/>
    <x v="1"/>
  </r>
  <r>
    <x v="387"/>
    <x v="388"/>
    <x v="1"/>
    <x v="1"/>
  </r>
  <r>
    <x v="388"/>
    <x v="389"/>
    <x v="0"/>
    <x v="0"/>
  </r>
  <r>
    <x v="389"/>
    <x v="390"/>
    <x v="0"/>
    <x v="1"/>
  </r>
  <r>
    <x v="390"/>
    <x v="391"/>
    <x v="1"/>
    <x v="0"/>
  </r>
  <r>
    <x v="391"/>
    <x v="392"/>
    <x v="2"/>
    <x v="1"/>
  </r>
  <r>
    <x v="392"/>
    <x v="393"/>
    <x v="2"/>
    <x v="0"/>
  </r>
  <r>
    <x v="393"/>
    <x v="394"/>
    <x v="0"/>
    <x v="0"/>
  </r>
  <r>
    <x v="394"/>
    <x v="395"/>
    <x v="0"/>
    <x v="0"/>
  </r>
  <r>
    <x v="395"/>
    <x v="396"/>
    <x v="0"/>
    <x v="0"/>
  </r>
  <r>
    <x v="396"/>
    <x v="397"/>
    <x v="0"/>
    <x v="1"/>
  </r>
  <r>
    <x v="397"/>
    <x v="398"/>
    <x v="0"/>
    <x v="0"/>
  </r>
  <r>
    <x v="398"/>
    <x v="399"/>
    <x v="0"/>
    <x v="1"/>
  </r>
  <r>
    <x v="399"/>
    <x v="400"/>
    <x v="1"/>
    <x v="2"/>
  </r>
  <r>
    <x v="400"/>
    <x v="182"/>
    <x v="1"/>
    <x v="0"/>
  </r>
  <r>
    <x v="401"/>
    <x v="401"/>
    <x v="0"/>
    <x v="1"/>
  </r>
  <r>
    <x v="402"/>
    <x v="402"/>
    <x v="1"/>
    <x v="2"/>
  </r>
  <r>
    <x v="403"/>
    <x v="403"/>
    <x v="2"/>
    <x v="0"/>
  </r>
  <r>
    <x v="404"/>
    <x v="404"/>
    <x v="0"/>
    <x v="0"/>
  </r>
  <r>
    <x v="405"/>
    <x v="405"/>
    <x v="1"/>
    <x v="0"/>
  </r>
  <r>
    <x v="406"/>
    <x v="406"/>
    <x v="1"/>
    <x v="2"/>
  </r>
  <r>
    <x v="407"/>
    <x v="407"/>
    <x v="0"/>
    <x v="0"/>
  </r>
  <r>
    <x v="408"/>
    <x v="408"/>
    <x v="0"/>
    <x v="0"/>
  </r>
  <r>
    <x v="409"/>
    <x v="409"/>
    <x v="0"/>
    <x v="0"/>
  </r>
  <r>
    <x v="410"/>
    <x v="410"/>
    <x v="0"/>
    <x v="1"/>
  </r>
  <r>
    <x v="411"/>
    <x v="411"/>
    <x v="1"/>
    <x v="0"/>
  </r>
  <r>
    <x v="412"/>
    <x v="412"/>
    <x v="1"/>
    <x v="0"/>
  </r>
  <r>
    <x v="413"/>
    <x v="413"/>
    <x v="0"/>
    <x v="1"/>
  </r>
  <r>
    <x v="414"/>
    <x v="414"/>
    <x v="1"/>
    <x v="0"/>
  </r>
  <r>
    <x v="415"/>
    <x v="415"/>
    <x v="1"/>
    <x v="0"/>
  </r>
  <r>
    <x v="416"/>
    <x v="416"/>
    <x v="0"/>
    <x v="1"/>
  </r>
  <r>
    <x v="417"/>
    <x v="417"/>
    <x v="0"/>
    <x v="0"/>
  </r>
  <r>
    <x v="418"/>
    <x v="418"/>
    <x v="1"/>
    <x v="2"/>
  </r>
  <r>
    <x v="419"/>
    <x v="419"/>
    <x v="1"/>
    <x v="0"/>
  </r>
  <r>
    <x v="420"/>
    <x v="420"/>
    <x v="1"/>
    <x v="0"/>
  </r>
  <r>
    <x v="421"/>
    <x v="421"/>
    <x v="1"/>
    <x v="0"/>
  </r>
  <r>
    <x v="422"/>
    <x v="422"/>
    <x v="2"/>
    <x v="0"/>
  </r>
  <r>
    <x v="423"/>
    <x v="423"/>
    <x v="0"/>
    <x v="2"/>
  </r>
  <r>
    <x v="424"/>
    <x v="424"/>
    <x v="0"/>
    <x v="0"/>
  </r>
  <r>
    <x v="425"/>
    <x v="425"/>
    <x v="0"/>
    <x v="2"/>
  </r>
  <r>
    <x v="426"/>
    <x v="426"/>
    <x v="2"/>
    <x v="0"/>
  </r>
  <r>
    <x v="427"/>
    <x v="427"/>
    <x v="0"/>
    <x v="0"/>
  </r>
  <r>
    <x v="428"/>
    <x v="428"/>
    <x v="1"/>
    <x v="1"/>
  </r>
  <r>
    <x v="429"/>
    <x v="429"/>
    <x v="1"/>
    <x v="1"/>
  </r>
  <r>
    <x v="430"/>
    <x v="430"/>
    <x v="1"/>
    <x v="0"/>
  </r>
  <r>
    <x v="431"/>
    <x v="431"/>
    <x v="0"/>
    <x v="2"/>
  </r>
  <r>
    <x v="432"/>
    <x v="432"/>
    <x v="1"/>
    <x v="2"/>
  </r>
  <r>
    <x v="433"/>
    <x v="433"/>
    <x v="2"/>
    <x v="0"/>
  </r>
  <r>
    <x v="434"/>
    <x v="434"/>
    <x v="0"/>
    <x v="2"/>
  </r>
  <r>
    <x v="435"/>
    <x v="435"/>
    <x v="0"/>
    <x v="1"/>
  </r>
  <r>
    <x v="436"/>
    <x v="436"/>
    <x v="0"/>
    <x v="1"/>
  </r>
  <r>
    <x v="437"/>
    <x v="437"/>
    <x v="1"/>
    <x v="0"/>
  </r>
  <r>
    <x v="438"/>
    <x v="438"/>
    <x v="0"/>
    <x v="0"/>
  </r>
  <r>
    <x v="439"/>
    <x v="439"/>
    <x v="0"/>
    <x v="0"/>
  </r>
  <r>
    <x v="440"/>
    <x v="440"/>
    <x v="1"/>
    <x v="0"/>
  </r>
  <r>
    <x v="441"/>
    <x v="441"/>
    <x v="0"/>
    <x v="0"/>
  </r>
  <r>
    <x v="101"/>
    <x v="442"/>
    <x v="0"/>
    <x v="0"/>
  </r>
  <r>
    <x v="442"/>
    <x v="443"/>
    <x v="0"/>
    <x v="2"/>
  </r>
  <r>
    <x v="443"/>
    <x v="444"/>
    <x v="1"/>
    <x v="1"/>
  </r>
  <r>
    <x v="444"/>
    <x v="445"/>
    <x v="0"/>
    <x v="1"/>
  </r>
  <r>
    <x v="445"/>
    <x v="446"/>
    <x v="1"/>
    <x v="0"/>
  </r>
  <r>
    <x v="446"/>
    <x v="447"/>
    <x v="1"/>
    <x v="0"/>
  </r>
  <r>
    <x v="447"/>
    <x v="448"/>
    <x v="0"/>
    <x v="0"/>
  </r>
  <r>
    <x v="448"/>
    <x v="449"/>
    <x v="1"/>
    <x v="1"/>
  </r>
  <r>
    <x v="449"/>
    <x v="450"/>
    <x v="0"/>
    <x v="0"/>
  </r>
  <r>
    <x v="450"/>
    <x v="451"/>
    <x v="1"/>
    <x v="0"/>
  </r>
  <r>
    <x v="451"/>
    <x v="452"/>
    <x v="0"/>
    <x v="0"/>
  </r>
  <r>
    <x v="452"/>
    <x v="453"/>
    <x v="0"/>
    <x v="0"/>
  </r>
  <r>
    <x v="453"/>
    <x v="454"/>
    <x v="2"/>
    <x v="1"/>
  </r>
  <r>
    <x v="454"/>
    <x v="455"/>
    <x v="1"/>
    <x v="0"/>
  </r>
  <r>
    <x v="455"/>
    <x v="456"/>
    <x v="0"/>
    <x v="1"/>
  </r>
  <r>
    <x v="456"/>
    <x v="457"/>
    <x v="2"/>
    <x v="2"/>
  </r>
  <r>
    <x v="457"/>
    <x v="458"/>
    <x v="2"/>
    <x v="1"/>
  </r>
  <r>
    <x v="458"/>
    <x v="459"/>
    <x v="0"/>
    <x v="1"/>
  </r>
  <r>
    <x v="459"/>
    <x v="460"/>
    <x v="1"/>
    <x v="0"/>
  </r>
  <r>
    <x v="460"/>
    <x v="461"/>
    <x v="0"/>
    <x v="2"/>
  </r>
  <r>
    <x v="461"/>
    <x v="462"/>
    <x v="0"/>
    <x v="0"/>
  </r>
  <r>
    <x v="462"/>
    <x v="463"/>
    <x v="0"/>
    <x v="0"/>
  </r>
  <r>
    <x v="463"/>
    <x v="464"/>
    <x v="2"/>
    <x v="1"/>
  </r>
  <r>
    <x v="464"/>
    <x v="465"/>
    <x v="0"/>
    <x v="0"/>
  </r>
  <r>
    <x v="465"/>
    <x v="466"/>
    <x v="1"/>
    <x v="0"/>
  </r>
  <r>
    <x v="466"/>
    <x v="467"/>
    <x v="1"/>
    <x v="0"/>
  </r>
  <r>
    <x v="467"/>
    <x v="468"/>
    <x v="0"/>
    <x v="2"/>
  </r>
  <r>
    <x v="468"/>
    <x v="469"/>
    <x v="0"/>
    <x v="1"/>
  </r>
  <r>
    <x v="469"/>
    <x v="470"/>
    <x v="2"/>
    <x v="1"/>
  </r>
  <r>
    <x v="470"/>
    <x v="471"/>
    <x v="0"/>
    <x v="0"/>
  </r>
  <r>
    <x v="471"/>
    <x v="472"/>
    <x v="0"/>
    <x v="0"/>
  </r>
  <r>
    <x v="472"/>
    <x v="473"/>
    <x v="0"/>
    <x v="1"/>
  </r>
  <r>
    <x v="473"/>
    <x v="474"/>
    <x v="2"/>
    <x v="1"/>
  </r>
  <r>
    <x v="474"/>
    <x v="475"/>
    <x v="1"/>
    <x v="2"/>
  </r>
  <r>
    <x v="475"/>
    <x v="476"/>
    <x v="1"/>
    <x v="0"/>
  </r>
  <r>
    <x v="476"/>
    <x v="477"/>
    <x v="0"/>
    <x v="0"/>
  </r>
  <r>
    <x v="477"/>
    <x v="478"/>
    <x v="1"/>
    <x v="2"/>
  </r>
  <r>
    <x v="478"/>
    <x v="479"/>
    <x v="2"/>
    <x v="1"/>
  </r>
  <r>
    <x v="479"/>
    <x v="480"/>
    <x v="2"/>
    <x v="0"/>
  </r>
  <r>
    <x v="480"/>
    <x v="481"/>
    <x v="2"/>
    <x v="0"/>
  </r>
  <r>
    <x v="481"/>
    <x v="482"/>
    <x v="0"/>
    <x v="0"/>
  </r>
  <r>
    <x v="482"/>
    <x v="483"/>
    <x v="2"/>
    <x v="1"/>
  </r>
  <r>
    <x v="483"/>
    <x v="484"/>
    <x v="0"/>
    <x v="2"/>
  </r>
  <r>
    <x v="402"/>
    <x v="485"/>
    <x v="1"/>
    <x v="0"/>
  </r>
  <r>
    <x v="484"/>
    <x v="486"/>
    <x v="1"/>
    <x v="2"/>
  </r>
  <r>
    <x v="485"/>
    <x v="487"/>
    <x v="0"/>
    <x v="0"/>
  </r>
  <r>
    <x v="486"/>
    <x v="488"/>
    <x v="2"/>
    <x v="2"/>
  </r>
  <r>
    <x v="487"/>
    <x v="489"/>
    <x v="0"/>
    <x v="2"/>
  </r>
  <r>
    <x v="488"/>
    <x v="490"/>
    <x v="0"/>
    <x v="1"/>
  </r>
  <r>
    <x v="489"/>
    <x v="491"/>
    <x v="0"/>
    <x v="0"/>
  </r>
  <r>
    <x v="490"/>
    <x v="492"/>
    <x v="0"/>
    <x v="0"/>
  </r>
  <r>
    <x v="491"/>
    <x v="493"/>
    <x v="0"/>
    <x v="0"/>
  </r>
  <r>
    <x v="492"/>
    <x v="494"/>
    <x v="0"/>
    <x v="0"/>
  </r>
  <r>
    <x v="493"/>
    <x v="495"/>
    <x v="2"/>
    <x v="1"/>
  </r>
  <r>
    <x v="494"/>
    <x v="496"/>
    <x v="1"/>
    <x v="2"/>
  </r>
  <r>
    <x v="495"/>
    <x v="497"/>
    <x v="0"/>
    <x v="1"/>
  </r>
  <r>
    <x v="496"/>
    <x v="498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6572C-DA78-417A-8285-A523FC8E0EBC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7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Papa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44DEC-29E7-42F4-BD5C-E0FB17B190F4}" name="TablaDinámica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7" firstHeaderRow="1" firstDataRow="1" firstDataCol="1"/>
  <pivotFields count="1">
    <pivotField axis="axisRow" dataField="1" showAll="0">
      <items count="4">
        <item x="1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Refresc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1285F-6C7A-427B-88D5-25CF2DCBE798}" name="TablaDinámica6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3:I8" firstHeaderRow="1" firstDataRow="2" firstDataCol="1"/>
  <pivotFields count="2">
    <pivotField axis="axisRow" dataField="1" showAll="0">
      <items count="4">
        <item x="2"/>
        <item x="1"/>
        <item x="0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uenta de Papa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187E9-635A-41BF-8025-AB639ABC04DD}" name="TablaDinámica7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O9" firstHeaderRow="1" firstDataRow="3" firstDataCol="1"/>
  <pivotFields count="4">
    <pivotField dataField="1" showAll="0">
      <items count="498">
        <item x="406"/>
        <item x="102"/>
        <item x="284"/>
        <item x="309"/>
        <item x="451"/>
        <item x="33"/>
        <item x="414"/>
        <item x="74"/>
        <item x="324"/>
        <item x="198"/>
        <item x="68"/>
        <item x="200"/>
        <item x="443"/>
        <item x="413"/>
        <item x="278"/>
        <item x="207"/>
        <item x="316"/>
        <item x="106"/>
        <item x="174"/>
        <item x="296"/>
        <item x="252"/>
        <item x="208"/>
        <item x="340"/>
        <item x="255"/>
        <item x="88"/>
        <item x="440"/>
        <item x="118"/>
        <item x="302"/>
        <item x="3"/>
        <item x="212"/>
        <item x="113"/>
        <item x="127"/>
        <item x="79"/>
        <item x="461"/>
        <item x="434"/>
        <item x="185"/>
        <item x="6"/>
        <item x="407"/>
        <item x="107"/>
        <item x="321"/>
        <item x="288"/>
        <item x="239"/>
        <item x="301"/>
        <item x="282"/>
        <item x="63"/>
        <item x="441"/>
        <item x="348"/>
        <item x="78"/>
        <item x="280"/>
        <item x="47"/>
        <item x="496"/>
        <item x="394"/>
        <item x="350"/>
        <item x="277"/>
        <item x="218"/>
        <item x="203"/>
        <item x="300"/>
        <item x="7"/>
        <item x="374"/>
        <item x="109"/>
        <item x="53"/>
        <item x="474"/>
        <item x="477"/>
        <item x="50"/>
        <item x="328"/>
        <item x="450"/>
        <item x="424"/>
        <item x="344"/>
        <item x="322"/>
        <item x="233"/>
        <item x="154"/>
        <item x="363"/>
        <item x="382"/>
        <item x="35"/>
        <item x="49"/>
        <item x="291"/>
        <item x="223"/>
        <item x="269"/>
        <item x="285"/>
        <item x="289"/>
        <item x="346"/>
        <item x="380"/>
        <item x="400"/>
        <item x="213"/>
        <item x="381"/>
        <item x="238"/>
        <item x="327"/>
        <item x="307"/>
        <item x="215"/>
        <item x="488"/>
        <item x="491"/>
        <item x="274"/>
        <item x="120"/>
        <item x="222"/>
        <item x="449"/>
        <item x="27"/>
        <item x="405"/>
        <item x="5"/>
        <item x="245"/>
        <item x="332"/>
        <item x="23"/>
        <item x="195"/>
        <item x="2"/>
        <item x="67"/>
        <item x="144"/>
        <item x="401"/>
        <item x="253"/>
        <item x="326"/>
        <item x="99"/>
        <item x="370"/>
        <item x="453"/>
        <item x="425"/>
        <item x="123"/>
        <item x="87"/>
        <item x="73"/>
        <item x="156"/>
        <item x="295"/>
        <item x="194"/>
        <item x="54"/>
        <item x="28"/>
        <item x="275"/>
        <item x="281"/>
        <item x="211"/>
        <item x="202"/>
        <item x="371"/>
        <item x="227"/>
        <item x="286"/>
        <item x="72"/>
        <item x="410"/>
        <item x="247"/>
        <item x="480"/>
        <item x="182"/>
        <item x="93"/>
        <item x="132"/>
        <item x="205"/>
        <item x="264"/>
        <item x="17"/>
        <item x="133"/>
        <item x="97"/>
        <item x="232"/>
        <item x="390"/>
        <item x="446"/>
        <item x="175"/>
        <item x="193"/>
        <item x="262"/>
        <item x="490"/>
        <item x="85"/>
        <item x="4"/>
        <item x="40"/>
        <item x="243"/>
        <item x="416"/>
        <item x="77"/>
        <item x="142"/>
        <item x="299"/>
        <item x="124"/>
        <item x="135"/>
        <item x="448"/>
        <item x="447"/>
        <item x="30"/>
        <item x="345"/>
        <item x="325"/>
        <item x="473"/>
        <item x="411"/>
        <item x="426"/>
        <item x="287"/>
        <item x="265"/>
        <item x="494"/>
        <item x="250"/>
        <item x="466"/>
        <item x="458"/>
        <item x="379"/>
        <item x="359"/>
        <item x="1"/>
        <item x="482"/>
        <item x="330"/>
        <item x="104"/>
        <item x="22"/>
        <item x="145"/>
        <item x="196"/>
        <item x="59"/>
        <item x="31"/>
        <item x="420"/>
        <item x="333"/>
        <item x="138"/>
        <item x="10"/>
        <item x="167"/>
        <item x="412"/>
        <item x="249"/>
        <item x="162"/>
        <item x="75"/>
        <item x="442"/>
        <item x="418"/>
        <item x="224"/>
        <item x="312"/>
        <item x="256"/>
        <item x="258"/>
        <item x="402"/>
        <item x="393"/>
        <item x="52"/>
        <item x="270"/>
        <item x="297"/>
        <item x="467"/>
        <item x="155"/>
        <item x="242"/>
        <item x="339"/>
        <item x="476"/>
        <item x="210"/>
        <item x="168"/>
        <item x="160"/>
        <item x="389"/>
        <item x="421"/>
        <item x="41"/>
        <item x="273"/>
        <item x="338"/>
        <item x="430"/>
        <item x="214"/>
        <item x="108"/>
        <item x="483"/>
        <item x="91"/>
        <item x="180"/>
        <item x="335"/>
        <item x="493"/>
        <item x="323"/>
        <item x="187"/>
        <item x="199"/>
        <item x="481"/>
        <item x="271"/>
        <item x="90"/>
        <item x="486"/>
        <item x="314"/>
        <item x="94"/>
        <item x="386"/>
        <item x="115"/>
        <item x="427"/>
        <item x="246"/>
        <item x="259"/>
        <item x="383"/>
        <item x="398"/>
        <item x="234"/>
        <item x="373"/>
        <item x="34"/>
        <item x="419"/>
        <item x="70"/>
        <item x="364"/>
        <item x="331"/>
        <item x="29"/>
        <item x="229"/>
        <item x="422"/>
        <item x="347"/>
        <item x="146"/>
        <item x="290"/>
        <item x="365"/>
        <item x="101"/>
        <item x="266"/>
        <item x="403"/>
        <item x="334"/>
        <item x="276"/>
        <item x="151"/>
        <item x="228"/>
        <item x="110"/>
        <item x="69"/>
        <item x="241"/>
        <item x="471"/>
        <item x="349"/>
        <item x="81"/>
        <item x="89"/>
        <item x="177"/>
        <item x="114"/>
        <item x="487"/>
        <item x="355"/>
        <item x="36"/>
        <item x="404"/>
        <item x="221"/>
        <item x="11"/>
        <item x="369"/>
        <item x="452"/>
        <item x="18"/>
        <item x="454"/>
        <item x="358"/>
        <item x="315"/>
        <item x="352"/>
        <item x="55"/>
        <item x="353"/>
        <item x="166"/>
        <item x="116"/>
        <item x="304"/>
        <item x="248"/>
        <item x="20"/>
        <item x="235"/>
        <item x="237"/>
        <item x="423"/>
        <item x="165"/>
        <item x="377"/>
        <item x="489"/>
        <item x="181"/>
        <item x="320"/>
        <item x="368"/>
        <item x="173"/>
        <item x="100"/>
        <item x="105"/>
        <item x="272"/>
        <item x="66"/>
        <item x="44"/>
        <item x="15"/>
        <item x="117"/>
        <item x="188"/>
        <item x="292"/>
        <item x="164"/>
        <item x="357"/>
        <item x="192"/>
        <item x="484"/>
        <item x="216"/>
        <item x="362"/>
        <item x="183"/>
        <item x="12"/>
        <item x="478"/>
        <item x="84"/>
        <item x="186"/>
        <item x="121"/>
        <item x="457"/>
        <item x="462"/>
        <item x="455"/>
        <item x="409"/>
        <item x="342"/>
        <item x="495"/>
        <item x="283"/>
        <item x="263"/>
        <item x="26"/>
        <item x="86"/>
        <item x="152"/>
        <item x="126"/>
        <item x="58"/>
        <item x="157"/>
        <item x="95"/>
        <item x="415"/>
        <item x="319"/>
        <item x="71"/>
        <item x="384"/>
        <item x="128"/>
        <item x="311"/>
        <item x="303"/>
        <item x="459"/>
        <item x="251"/>
        <item x="141"/>
        <item x="61"/>
        <item x="260"/>
        <item x="82"/>
        <item x="435"/>
        <item x="485"/>
        <item x="367"/>
        <item x="46"/>
        <item x="13"/>
        <item x="143"/>
        <item x="178"/>
        <item x="408"/>
        <item x="56"/>
        <item x="96"/>
        <item x="65"/>
        <item x="8"/>
        <item x="470"/>
        <item x="179"/>
        <item x="268"/>
        <item x="469"/>
        <item x="169"/>
        <item x="130"/>
        <item x="378"/>
        <item x="16"/>
        <item x="293"/>
        <item x="305"/>
        <item x="159"/>
        <item x="189"/>
        <item x="25"/>
        <item x="24"/>
        <item x="236"/>
        <item x="444"/>
        <item x="492"/>
        <item x="148"/>
        <item x="226"/>
        <item x="376"/>
        <item x="57"/>
        <item x="387"/>
        <item x="257"/>
        <item x="219"/>
        <item x="392"/>
        <item x="137"/>
        <item x="399"/>
        <item x="48"/>
        <item x="19"/>
        <item x="417"/>
        <item x="37"/>
        <item x="170"/>
        <item x="217"/>
        <item x="60"/>
        <item x="396"/>
        <item x="163"/>
        <item x="83"/>
        <item x="176"/>
        <item x="136"/>
        <item x="131"/>
        <item x="21"/>
        <item x="51"/>
        <item x="375"/>
        <item x="119"/>
        <item x="112"/>
        <item x="0"/>
        <item x="337"/>
        <item x="98"/>
        <item x="308"/>
        <item x="39"/>
        <item x="313"/>
        <item x="351"/>
        <item x="261"/>
        <item x="190"/>
        <item x="158"/>
        <item x="134"/>
        <item x="317"/>
        <item x="191"/>
        <item x="431"/>
        <item x="468"/>
        <item x="204"/>
        <item x="64"/>
        <item x="306"/>
        <item x="153"/>
        <item x="472"/>
        <item x="161"/>
        <item x="150"/>
        <item x="385"/>
        <item x="209"/>
        <item x="336"/>
        <item x="475"/>
        <item x="445"/>
        <item x="329"/>
        <item x="267"/>
        <item x="171"/>
        <item x="391"/>
        <item x="279"/>
        <item x="436"/>
        <item x="298"/>
        <item x="76"/>
        <item x="343"/>
        <item x="361"/>
        <item x="456"/>
        <item x="111"/>
        <item x="43"/>
        <item x="42"/>
        <item x="184"/>
        <item x="231"/>
        <item x="464"/>
        <item x="432"/>
        <item x="220"/>
        <item x="395"/>
        <item x="62"/>
        <item x="92"/>
        <item x="149"/>
        <item x="147"/>
        <item x="294"/>
        <item x="310"/>
        <item x="206"/>
        <item x="129"/>
        <item x="14"/>
        <item x="318"/>
        <item x="356"/>
        <item x="38"/>
        <item x="201"/>
        <item x="397"/>
        <item x="428"/>
        <item x="437"/>
        <item x="139"/>
        <item x="354"/>
        <item x="254"/>
        <item x="103"/>
        <item x="465"/>
        <item x="9"/>
        <item x="479"/>
        <item x="225"/>
        <item x="240"/>
        <item x="460"/>
        <item x="439"/>
        <item x="80"/>
        <item x="372"/>
        <item x="244"/>
        <item x="197"/>
        <item x="32"/>
        <item x="172"/>
        <item x="366"/>
        <item x="433"/>
        <item x="125"/>
        <item x="463"/>
        <item x="341"/>
        <item x="230"/>
        <item x="388"/>
        <item x="429"/>
        <item x="438"/>
        <item x="360"/>
        <item x="122"/>
        <item x="45"/>
        <item x="140"/>
        <item t="default"/>
      </items>
    </pivotField>
    <pivotField dataField="1" showAll="0">
      <items count="500">
        <item sd="0" x="406"/>
        <item sd="0" x="74"/>
        <item sd="0" x="102"/>
        <item sd="0" x="207"/>
        <item sd="0" x="444"/>
        <item sd="0" x="200"/>
        <item sd="0" x="106"/>
        <item sd="0" x="278"/>
        <item sd="0" x="88"/>
        <item sd="0" x="440"/>
        <item sd="0" x="198"/>
        <item sd="0" x="63"/>
        <item sd="0" x="47"/>
        <item sd="0" x="285"/>
        <item sd="0" x="79"/>
        <item sd="0" x="310"/>
        <item sd="0" x="301"/>
        <item sd="0" x="33"/>
        <item sd="0" x="325"/>
        <item sd="0" x="53"/>
        <item sd="0" x="498"/>
        <item sd="0" x="452"/>
        <item sd="0" x="413"/>
        <item sd="0" x="49"/>
        <item sd="0" x="347"/>
        <item sd="0" x="6"/>
        <item sd="0" x="27"/>
        <item sd="0" x="493"/>
        <item sd="0" x="223"/>
        <item sd="0" x="317"/>
        <item sd="0" x="323"/>
        <item sd="0" x="195"/>
        <item sd="0" x="328"/>
        <item sd="0" x="303"/>
        <item sd="0" x="3"/>
        <item sd="0" x="208"/>
        <item sd="0" x="194"/>
        <item sd="0" x="73"/>
        <item sd="0" x="215"/>
        <item sd="0" x="54"/>
        <item sd="0" x="296"/>
        <item sd="0" x="7"/>
        <item sd="0" x="252"/>
        <item sd="0" x="434"/>
        <item sd="0" x="175"/>
        <item sd="0" x="127"/>
        <item sd="0" x="395"/>
        <item sd="0" x="245"/>
        <item sd="0" x="375"/>
        <item sd="0" x="218"/>
        <item sd="0" x="120"/>
        <item sd="0" x="341"/>
        <item sd="0" x="174"/>
        <item sd="0" x="405"/>
        <item sd="0" x="410"/>
        <item sd="0" x="87"/>
        <item sd="0" x="414"/>
        <item sd="0" x="481"/>
        <item sd="0" x="441"/>
        <item sd="0" x="407"/>
        <item sd="0" x="286"/>
        <item sd="0" x="454"/>
        <item sd="0" x="99"/>
        <item sd="0" x="372"/>
        <item sd="0" x="401"/>
        <item sd="0" x="451"/>
        <item sd="0" x="78"/>
        <item sd="0" x="475"/>
        <item sd="0" x="203"/>
        <item sd="0" x="5"/>
        <item sd="0" x="297"/>
        <item sd="0" x="68"/>
        <item sd="0" x="290"/>
        <item sd="0" x="322"/>
        <item sd="0" x="160"/>
        <item sd="0" x="167"/>
        <item sd="0" x="145"/>
        <item sd="0" x="232"/>
        <item sd="0" x="277"/>
        <item sd="0" x="211"/>
        <item sd="0" x="118"/>
        <item sd="0" x="274"/>
        <item sd="0" x="72"/>
        <item sd="0" x="243"/>
        <item sd="0" x="300"/>
        <item sd="0" x="331"/>
        <item sd="0" x="275"/>
        <item sd="0" x="255"/>
        <item sd="0" x="28"/>
        <item sd="0" x="333"/>
        <item sd="0" x="382"/>
        <item sd="0" x="336"/>
        <item sd="0" x="490"/>
        <item sd="0" x="50"/>
        <item sd="0" x="282"/>
        <item sd="0" x="450"/>
        <item sd="0" x="269"/>
        <item sd="0" x="210"/>
        <item sd="0" x="113"/>
        <item sd="0" x="280"/>
        <item sd="0" x="351"/>
        <item sd="0" x="90"/>
        <item sd="0" x="326"/>
        <item sd="0" x="276"/>
        <item sd="0" x="483"/>
        <item sd="0" x="233"/>
        <item sd="0" x="462"/>
        <item sd="0" x="316"/>
        <item sd="0" x="196"/>
        <item sd="0" x="238"/>
        <item sd="0" x="364"/>
        <item sd="0" x="346"/>
        <item sd="0" x="340"/>
        <item sd="0" x="107"/>
        <item sd="0" x="327"/>
        <item sd="0" x="138"/>
        <item sd="0" x="67"/>
        <item sd="0" x="448"/>
        <item sd="0" x="416"/>
        <item sd="0" x="302"/>
        <item sd="0" x="404"/>
        <item sd="0" x="154"/>
        <item sd="0" x="133"/>
        <item sd="0" x="474"/>
        <item sd="0" x="264"/>
        <item sd="0" x="20"/>
        <item sd="0" x="349"/>
        <item sd="0" x="213"/>
        <item sd="0" x="18"/>
        <item sd="0" x="281"/>
        <item sd="0" x="17"/>
        <item sd="0" x="52"/>
        <item sd="0" x="273"/>
        <item sd="0" x="418"/>
        <item sd="0" x="84"/>
        <item sd="0" x="97"/>
        <item sd="0" x="394"/>
        <item sd="0" x="492"/>
        <item sd="0" x="253"/>
        <item sd="0" x="185"/>
        <item sd="0" x="2"/>
        <item sd="0" x="212"/>
        <item sd="0" x="291"/>
        <item sd="0" x="258"/>
        <item sd="0" x="259"/>
        <item sd="0" x="419"/>
        <item sd="0" x="109"/>
        <item sd="0" x="350"/>
        <item sd="0" x="202"/>
        <item sd="0" x="477"/>
        <item sd="0" x="101"/>
        <item sd="0" x="105"/>
        <item sd="0" x="383"/>
        <item sd="0" x="468"/>
        <item sd="0" x="239"/>
        <item sd="0" x="30"/>
        <item sd="0" x="289"/>
        <item sd="0" x="182"/>
        <item sd="0" x="335"/>
        <item sd="0" x="313"/>
        <item sd="0" x="224"/>
        <item sd="0" x="126"/>
        <item sd="0" x="55"/>
        <item sd="0" x="246"/>
        <item sd="0" x="420"/>
        <item sd="0" x="199"/>
        <item sd="0" x="381"/>
        <item sd="0" x="265"/>
        <item sd="0" x="424"/>
        <item sd="0" x="422"/>
        <item sd="0" x="484"/>
        <item sd="0" x="82"/>
        <item sd="0" x="455"/>
        <item sd="0" x="117"/>
        <item sd="0" x="345"/>
        <item sd="0" x="374"/>
        <item sd="0" x="292"/>
        <item sd="0" x="222"/>
        <item sd="0" x="488"/>
        <item sd="0" x="11"/>
        <item sd="0" x="123"/>
        <item sd="0" x="485"/>
        <item sd="0" x="70"/>
        <item sd="0" x="234"/>
        <item sd="0" x="449"/>
        <item sd="0" x="365"/>
        <item sd="0" x="283"/>
        <item sd="0" x="146"/>
        <item sd="0" x="144"/>
        <item sd="0" x="22"/>
        <item sd="0" x="380"/>
        <item sd="0" x="31"/>
        <item sd="0" x="363"/>
        <item sd="0" x="478"/>
        <item sd="0" x="29"/>
        <item sd="0" x="284"/>
        <item sd="0" x="262"/>
        <item sd="0" x="271"/>
        <item sd="0" x="4"/>
        <item sd="0" x="393"/>
        <item sd="0" x="219"/>
        <item sd="0" x="205"/>
        <item sd="0" x="81"/>
        <item sd="0" x="248"/>
        <item sd="0" x="173"/>
        <item sd="0" x="371"/>
        <item sd="0" x="411"/>
        <item sd="0" x="459"/>
        <item sd="0" x="151"/>
        <item sd="0" x="491"/>
        <item sd="0" x="40"/>
        <item sd="0" x="137"/>
        <item sd="0" x="143"/>
        <item sd="0" x="135"/>
        <item sd="0" x="329"/>
        <item sd="0" x="460"/>
        <item sd="0" x="308"/>
        <item sd="0" x="272"/>
        <item sd="0" x="41"/>
        <item sd="0" x="391"/>
        <item sd="0" x="266"/>
        <item sd="0" x="91"/>
        <item sd="0" x="358"/>
        <item sd="0" x="96"/>
        <item sd="0" x="163"/>
        <item sd="0" x="48"/>
        <item sd="0" x="66"/>
        <item sd="0" x="35"/>
        <item sd="0" x="124"/>
        <item sd="0" x="486"/>
        <item sd="0" x="148"/>
        <item sd="0" x="497"/>
        <item sd="0" x="25"/>
        <item sd="0" x="354"/>
        <item sd="0" x="247"/>
        <item sd="0" x="256"/>
        <item sd="0" x="168"/>
        <item sd="0" x="268"/>
        <item sd="0" x="23"/>
        <item sd="0" x="334"/>
        <item sd="0" x="366"/>
        <item sd="0" x="37"/>
        <item sd="0" x="1"/>
        <item sd="0" x="85"/>
        <item sd="0" x="156"/>
        <item sd="0" x="442"/>
        <item sd="0" x="162"/>
        <item sd="0" x="180"/>
        <item sd="0" x="288"/>
        <item sd="0" x="21"/>
        <item sd="0" x="298"/>
        <item sd="0" x="216"/>
        <item sd="0" x="306"/>
        <item sd="0" x="130"/>
        <item sd="0" x="56"/>
        <item sd="0" x="16"/>
        <item sd="0" x="108"/>
        <item sd="0" x="397"/>
        <item sd="0" x="359"/>
        <item sd="0" x="369"/>
        <item sd="0" x="324"/>
        <item sd="0" x="425"/>
        <item sd="0" x="409"/>
        <item sd="0" x="387"/>
        <item sd="0" x="95"/>
        <item sd="0" x="36"/>
        <item sd="0" x="235"/>
        <item sd="0" x="110"/>
        <item sd="0" x="370"/>
        <item sd="0" x="104"/>
        <item sd="0" x="360"/>
        <item sd="0" x="188"/>
        <item sd="0" x="183"/>
        <item sd="0" x="287"/>
        <item sd="0" x="430"/>
        <item sd="0" x="115"/>
        <item sd="0" x="93"/>
        <item sd="0" x="447"/>
        <item sd="0" x="158"/>
        <item sd="0" x="155"/>
        <item sd="0" x="229"/>
        <item sd="0" x="458"/>
        <item sd="0" x="249"/>
        <item sd="0" x="10"/>
        <item sd="0" x="193"/>
        <item sd="0" x="250"/>
        <item sd="0" x="132"/>
        <item sd="0" x="339"/>
        <item sd="0" x="242"/>
        <item sd="0" x="456"/>
        <item sd="0" x="227"/>
        <item sd="0" x="15"/>
        <item sd="0" x="270"/>
        <item sd="0" x="379"/>
        <item sd="0" x="412"/>
        <item sd="0" x="112"/>
        <item sd="0" x="13"/>
        <item sd="0" x="378"/>
        <item sd="0" x="57"/>
        <item sd="0" x="472"/>
        <item sd="0" x="86"/>
        <item sd="0" x="89"/>
        <item sd="0" x="489"/>
        <item sd="0" x="77"/>
        <item sd="0" x="34"/>
        <item sd="0" x="337"/>
        <item sd="0" x="467"/>
        <item sd="0" x="353"/>
        <item sd="0" x="482"/>
        <item sd="0" x="305"/>
        <item sd="0" x="343"/>
        <item sd="0" x="403"/>
        <item sd="0" x="164"/>
        <item sd="0" x="260"/>
        <item sd="0" x="399"/>
        <item sd="0" x="165"/>
        <item sd="0" x="237"/>
        <item sd="0" x="463"/>
        <item sd="0" x="426"/>
        <item sd="0" x="400"/>
        <item sd="0" x="445"/>
        <item sd="0" x="142"/>
        <item sd="0" x="495"/>
        <item sd="0" x="261"/>
        <item sd="0" x="100"/>
        <item sd="0" x="94"/>
        <item sd="0" x="304"/>
        <item sd="0" x="356"/>
        <item sd="0" x="443"/>
        <item sd="0" x="321"/>
        <item sd="0" x="190"/>
        <item sd="0" x="128"/>
        <item sd="0" x="384"/>
        <item sd="0" x="217"/>
        <item sd="0" x="71"/>
        <item sd="0" x="186"/>
        <item sd="0" x="494"/>
        <item sd="0" x="24"/>
        <item sd="0" x="116"/>
        <item sd="0" x="421"/>
        <item sd="0" x="293"/>
        <item sd="0" x="453"/>
        <item sd="0" x="191"/>
        <item sd="0" x="496"/>
        <item sd="0" x="476"/>
        <item sd="0" x="59"/>
        <item sd="0" x="402"/>
        <item sd="0" x="83"/>
        <item sd="0" x="228"/>
        <item sd="0" x="75"/>
        <item sd="0" x="390"/>
        <item sd="0" x="446"/>
        <item sd="0" x="368"/>
        <item sd="0" x="150"/>
        <item sd="0" x="149"/>
        <item sd="0" x="427"/>
        <item sd="0" x="320"/>
        <item sd="0" x="423"/>
        <item sd="0" x="357"/>
        <item sd="0" x="330"/>
        <item sd="0" x="348"/>
        <item sd="0" x="241"/>
        <item sd="0" x="26"/>
        <item sd="0" x="152"/>
        <item sd="0" x="471"/>
        <item sd="0" x="46"/>
        <item sd="0" x="487"/>
        <item sd="0" x="315"/>
        <item sd="0" x="187"/>
        <item sd="0" x="362"/>
        <item sd="0" x="169"/>
        <item sd="0" x="170"/>
        <item sd="0" x="9"/>
        <item sd="0" x="214"/>
        <item sd="0" x="69"/>
        <item sd="0" x="332"/>
        <item sd="0" x="318"/>
        <item sd="0" x="136"/>
        <item sd="0" x="221"/>
        <item sd="0" x="103"/>
        <item sd="0" x="176"/>
        <item sd="0" x="469"/>
        <item sd="0" x="157"/>
        <item sd="0" x="204"/>
        <item sd="0" x="111"/>
        <item sd="0" x="231"/>
        <item sd="0" x="177"/>
        <item sd="0" x="314"/>
        <item sd="0" x="435"/>
        <item sd="0" x="76"/>
        <item sd="0" x="61"/>
        <item sd="0" x="179"/>
        <item sd="0" x="479"/>
        <item sd="0" x="92"/>
        <item sd="0" x="166"/>
        <item sd="0" x="44"/>
        <item sd="0" x="114"/>
        <item sd="0" x="251"/>
        <item sd="0" x="415"/>
        <item sd="0" x="129"/>
        <item sd="0" x="19"/>
        <item sd="0" x="436"/>
        <item sd="0" x="58"/>
        <item sd="0" x="181"/>
        <item sd="0" x="39"/>
        <item sd="0" x="178"/>
        <item sd="0" x="433"/>
        <item sd="0" x="119"/>
        <item sd="0" x="473"/>
        <item sd="0" x="263"/>
        <item sd="0" x="388"/>
        <item sd="0" x="159"/>
        <item sd="0" x="65"/>
        <item sd="0" x="470"/>
        <item sd="0" x="312"/>
        <item sd="0" x="396"/>
        <item sd="0" x="0"/>
        <item sd="0" x="398"/>
        <item sd="0" x="299"/>
        <item sd="0" x="385"/>
        <item sd="0" x="192"/>
        <item sd="0" x="121"/>
        <item sd="0" x="206"/>
        <item sd="0" x="417"/>
        <item sd="0" x="8"/>
        <item sd="0" x="294"/>
        <item sd="0" x="220"/>
        <item sd="0" x="171"/>
        <item sd="0" x="12"/>
        <item sd="0" x="139"/>
        <item sd="0" x="408"/>
        <item sd="0" x="355"/>
        <item sd="0" x="295"/>
        <item sd="0" x="147"/>
        <item sd="0" x="141"/>
        <item sd="0" x="373"/>
        <item sd="0" x="226"/>
        <item sd="0" x="51"/>
        <item sd="0" x="319"/>
        <item sd="0" x="209"/>
        <item sd="0" x="161"/>
        <item sd="0" x="230"/>
        <item sd="0" x="307"/>
        <item sd="0" x="189"/>
        <item sd="0" x="134"/>
        <item sd="0" x="60"/>
        <item sd="0" x="392"/>
        <item sd="0" x="352"/>
        <item sd="0" x="279"/>
        <item sd="0" x="457"/>
        <item sd="0" x="131"/>
        <item sd="0" x="377"/>
        <item sd="0" x="98"/>
        <item sd="0" x="257"/>
        <item sd="0" x="311"/>
        <item sd="0" x="254"/>
        <item sd="0" x="236"/>
        <item sd="0" x="267"/>
        <item sd="0" x="344"/>
        <item sd="0" x="309"/>
        <item sd="0" x="62"/>
        <item sd="0" x="338"/>
        <item sd="0" x="125"/>
        <item sd="0" x="376"/>
        <item sd="0" x="64"/>
        <item sd="0" x="197"/>
        <item sd="0" x="153"/>
        <item sd="0" x="439"/>
        <item sd="0" x="201"/>
        <item sd="0" x="386"/>
        <item sd="0" x="244"/>
        <item sd="0" x="431"/>
        <item sd="0" x="184"/>
        <item sd="0" x="80"/>
        <item sd="0" x="342"/>
        <item sd="0" x="428"/>
        <item sd="0" x="43"/>
        <item sd="0" x="461"/>
        <item sd="0" x="122"/>
        <item sd="0" x="466"/>
        <item sd="0" x="465"/>
        <item sd="0" x="432"/>
        <item sd="0" x="42"/>
        <item sd="0" x="38"/>
        <item sd="0" x="480"/>
        <item sd="0" x="32"/>
        <item sd="0" x="14"/>
        <item sd="0" x="361"/>
        <item sd="0" x="45"/>
        <item sd="0" x="225"/>
        <item sd="0" x="240"/>
        <item sd="0" x="172"/>
        <item sd="0" x="464"/>
        <item sd="0" x="437"/>
        <item sd="0" x="367"/>
        <item sd="0" x="438"/>
        <item sd="0" x="389"/>
        <item sd="0" x="429"/>
        <item sd="0" x="140"/>
        <item t="default" sd="0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Promedio de Carne" fld="0" subtotal="average" baseField="2" baseItem="0"/>
    <dataField name="Promedio de Salsa" fld="1" subtotal="average" baseField="2" baseItem="0"/>
  </dataFields>
  <formats count="1">
    <format dxfId="0">
      <pivotArea collapsedLevelsAreSubtotals="1" fieldPosition="0">
        <references count="3">
          <reference field="4294967294" count="2" selected="0">
            <x v="0"/>
            <x v="1"/>
          </reference>
          <reference field="2" count="1">
            <x v="2"/>
          </reference>
          <reference field="3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workbookViewId="0"/>
  </sheetViews>
  <sheetFormatPr baseColWidth="10" defaultRowHeight="14.4" x14ac:dyDescent="0.3"/>
  <cols>
    <col min="1" max="2" width="8" bestFit="1" customWidth="1"/>
    <col min="3" max="3" width="8.88671875" bestFit="1" customWidth="1"/>
    <col min="4" max="4" width="8.2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91.871200000000002</v>
      </c>
      <c r="B2">
        <v>5.8353400000000004</v>
      </c>
      <c r="C2" t="s">
        <v>4</v>
      </c>
      <c r="D2" t="s">
        <v>5</v>
      </c>
    </row>
    <row r="3" spans="1:4" x14ac:dyDescent="0.3">
      <c r="A3">
        <v>89.172300000000007</v>
      </c>
      <c r="B3">
        <v>5.5927899999999999</v>
      </c>
      <c r="C3" t="s">
        <v>6</v>
      </c>
      <c r="D3" t="s">
        <v>7</v>
      </c>
    </row>
    <row r="4" spans="1:4" x14ac:dyDescent="0.3">
      <c r="A4">
        <v>88.249600000000001</v>
      </c>
      <c r="B4">
        <v>5.4761199999999999</v>
      </c>
      <c r="C4" t="s">
        <v>6</v>
      </c>
      <c r="D4" t="s">
        <v>8</v>
      </c>
    </row>
    <row r="5" spans="1:4" x14ac:dyDescent="0.3">
      <c r="A5">
        <v>86.834500000000006</v>
      </c>
      <c r="B5">
        <v>5.2591599999999996</v>
      </c>
      <c r="C5" t="s">
        <v>6</v>
      </c>
      <c r="D5" t="s">
        <v>7</v>
      </c>
    </row>
    <row r="6" spans="1:4" x14ac:dyDescent="0.3">
      <c r="A6">
        <v>88.824100000000001</v>
      </c>
      <c r="B6">
        <v>5.5503400000000003</v>
      </c>
      <c r="C6" t="s">
        <v>6</v>
      </c>
      <c r="D6" t="s">
        <v>7</v>
      </c>
    </row>
    <row r="7" spans="1:4" x14ac:dyDescent="0.3">
      <c r="A7">
        <v>88.153899999999993</v>
      </c>
      <c r="B7">
        <v>5.3541800000000004</v>
      </c>
      <c r="C7" t="s">
        <v>6</v>
      </c>
      <c r="D7" t="s">
        <v>8</v>
      </c>
    </row>
    <row r="8" spans="1:4" x14ac:dyDescent="0.3">
      <c r="A8">
        <v>87.173100000000005</v>
      </c>
      <c r="B8">
        <v>5.2073400000000003</v>
      </c>
      <c r="C8" t="s">
        <v>6</v>
      </c>
      <c r="D8" t="s">
        <v>7</v>
      </c>
    </row>
    <row r="9" spans="1:4" x14ac:dyDescent="0.3">
      <c r="A9">
        <v>87.563800000000001</v>
      </c>
      <c r="B9">
        <v>5.2905199999999999</v>
      </c>
      <c r="C9" t="s">
        <v>4</v>
      </c>
      <c r="D9" t="s">
        <v>8</v>
      </c>
    </row>
    <row r="10" spans="1:4" x14ac:dyDescent="0.3">
      <c r="A10">
        <v>91.263599999999997</v>
      </c>
      <c r="B10">
        <v>5.8453799999999996</v>
      </c>
      <c r="C10" t="s">
        <v>6</v>
      </c>
      <c r="D10" t="s">
        <v>8</v>
      </c>
    </row>
    <row r="11" spans="1:4" x14ac:dyDescent="0.3">
      <c r="A11">
        <v>93.414299999999997</v>
      </c>
      <c r="B11">
        <v>5.7656900000000002</v>
      </c>
      <c r="C11" t="s">
        <v>4</v>
      </c>
      <c r="D11" t="s">
        <v>5</v>
      </c>
    </row>
    <row r="12" spans="1:4" x14ac:dyDescent="0.3">
      <c r="A12">
        <v>89.321600000000004</v>
      </c>
      <c r="B12">
        <v>5.6450199999999997</v>
      </c>
      <c r="C12" t="s">
        <v>4</v>
      </c>
      <c r="D12" t="s">
        <v>7</v>
      </c>
    </row>
    <row r="13" spans="1:4" x14ac:dyDescent="0.3">
      <c r="A13">
        <v>90.291600000000003</v>
      </c>
      <c r="B13">
        <v>5.5189000000000004</v>
      </c>
      <c r="C13" t="s">
        <v>9</v>
      </c>
      <c r="D13" t="s">
        <v>8</v>
      </c>
    </row>
    <row r="14" spans="1:4" x14ac:dyDescent="0.3">
      <c r="A14">
        <v>90.680199999999999</v>
      </c>
      <c r="B14">
        <v>5.8552900000000001</v>
      </c>
      <c r="C14" t="s">
        <v>9</v>
      </c>
      <c r="D14" t="s">
        <v>7</v>
      </c>
    </row>
    <row r="15" spans="1:4" x14ac:dyDescent="0.3">
      <c r="A15">
        <v>91.128100000000003</v>
      </c>
      <c r="B15">
        <v>5.6560600000000001</v>
      </c>
      <c r="C15" t="s">
        <v>4</v>
      </c>
      <c r="D15" t="s">
        <v>5</v>
      </c>
    </row>
    <row r="16" spans="1:4" x14ac:dyDescent="0.3">
      <c r="A16">
        <v>93.132999999999996</v>
      </c>
      <c r="B16">
        <v>6.0803200000000004</v>
      </c>
      <c r="C16" t="s">
        <v>4</v>
      </c>
      <c r="D16" t="s">
        <v>5</v>
      </c>
    </row>
    <row r="17" spans="1:4" x14ac:dyDescent="0.3">
      <c r="A17">
        <v>90.539699999999996</v>
      </c>
      <c r="B17">
        <v>5.6524799999999997</v>
      </c>
      <c r="C17" t="s">
        <v>4</v>
      </c>
      <c r="D17" t="s">
        <v>5</v>
      </c>
    </row>
    <row r="18" spans="1:4" x14ac:dyDescent="0.3">
      <c r="A18">
        <v>91.326099999999997</v>
      </c>
      <c r="B18">
        <v>5.61313</v>
      </c>
      <c r="C18" t="s">
        <v>4</v>
      </c>
      <c r="D18" t="s">
        <v>5</v>
      </c>
    </row>
    <row r="19" spans="1:4" x14ac:dyDescent="0.3">
      <c r="A19">
        <v>88.718100000000007</v>
      </c>
      <c r="B19">
        <v>5.4685600000000001</v>
      </c>
      <c r="C19" t="s">
        <v>4</v>
      </c>
      <c r="D19" t="s">
        <v>7</v>
      </c>
    </row>
    <row r="20" spans="1:4" x14ac:dyDescent="0.3">
      <c r="A20">
        <v>90.337699999999998</v>
      </c>
      <c r="B20">
        <v>5.4677699999999998</v>
      </c>
      <c r="C20" t="s">
        <v>6</v>
      </c>
      <c r="D20" t="s">
        <v>8</v>
      </c>
    </row>
    <row r="21" spans="1:4" x14ac:dyDescent="0.3">
      <c r="A21">
        <v>91.582800000000006</v>
      </c>
      <c r="B21">
        <v>5.81372</v>
      </c>
      <c r="C21" t="s">
        <v>4</v>
      </c>
      <c r="D21" t="s">
        <v>5</v>
      </c>
    </row>
    <row r="22" spans="1:4" x14ac:dyDescent="0.3">
      <c r="A22">
        <v>90.426900000000003</v>
      </c>
      <c r="B22">
        <v>5.4664099999999998</v>
      </c>
      <c r="C22" t="s">
        <v>4</v>
      </c>
      <c r="D22" t="s">
        <v>5</v>
      </c>
    </row>
    <row r="23" spans="1:4" x14ac:dyDescent="0.3">
      <c r="A23">
        <v>91.813999999999993</v>
      </c>
      <c r="B23">
        <v>5.6013500000000001</v>
      </c>
      <c r="C23" t="s">
        <v>4</v>
      </c>
      <c r="D23" t="s">
        <v>8</v>
      </c>
    </row>
    <row r="24" spans="1:4" x14ac:dyDescent="0.3">
      <c r="A24">
        <v>89.264099999999999</v>
      </c>
      <c r="B24">
        <v>5.5340999999999996</v>
      </c>
      <c r="C24" t="s">
        <v>6</v>
      </c>
      <c r="D24" t="s">
        <v>7</v>
      </c>
    </row>
    <row r="25" spans="1:4" x14ac:dyDescent="0.3">
      <c r="A25">
        <v>88.194000000000003</v>
      </c>
      <c r="B25">
        <v>5.5888900000000001</v>
      </c>
      <c r="C25" t="s">
        <v>6</v>
      </c>
      <c r="D25" t="s">
        <v>7</v>
      </c>
    </row>
    <row r="26" spans="1:4" x14ac:dyDescent="0.3">
      <c r="A26">
        <v>91.368899999999996</v>
      </c>
      <c r="B26">
        <v>5.6972699999999996</v>
      </c>
      <c r="C26" t="s">
        <v>6</v>
      </c>
      <c r="D26" t="s">
        <v>7</v>
      </c>
    </row>
    <row r="27" spans="1:4" x14ac:dyDescent="0.3">
      <c r="A27">
        <v>91.368499999999997</v>
      </c>
      <c r="B27">
        <v>5.5814599999999999</v>
      </c>
      <c r="C27" t="s">
        <v>4</v>
      </c>
      <c r="D27" t="s">
        <v>7</v>
      </c>
    </row>
    <row r="28" spans="1:4" x14ac:dyDescent="0.3">
      <c r="A28">
        <v>90.821100000000001</v>
      </c>
      <c r="B28">
        <v>5.7431099999999997</v>
      </c>
      <c r="C28" t="s">
        <v>6</v>
      </c>
      <c r="D28" t="s">
        <v>5</v>
      </c>
    </row>
    <row r="29" spans="1:4" x14ac:dyDescent="0.3">
      <c r="A29">
        <v>88.140900000000002</v>
      </c>
      <c r="B29">
        <v>5.2214099999999997</v>
      </c>
      <c r="C29" t="s">
        <v>6</v>
      </c>
      <c r="D29" t="s">
        <v>5</v>
      </c>
    </row>
    <row r="30" spans="1:4" x14ac:dyDescent="0.3">
      <c r="A30">
        <v>88.528999999999996</v>
      </c>
      <c r="B30">
        <v>5.3995199999999999</v>
      </c>
      <c r="C30" t="s">
        <v>4</v>
      </c>
      <c r="D30" t="s">
        <v>8</v>
      </c>
    </row>
    <row r="31" spans="1:4" x14ac:dyDescent="0.3">
      <c r="A31">
        <v>89.993700000000004</v>
      </c>
      <c r="B31">
        <v>5.5456000000000003</v>
      </c>
      <c r="C31" t="s">
        <v>9</v>
      </c>
      <c r="D31" t="s">
        <v>5</v>
      </c>
    </row>
    <row r="32" spans="1:4" x14ac:dyDescent="0.3">
      <c r="A32">
        <v>89.031099999999995</v>
      </c>
      <c r="B32">
        <v>5.4876800000000001</v>
      </c>
      <c r="C32" t="s">
        <v>4</v>
      </c>
      <c r="D32" t="s">
        <v>5</v>
      </c>
    </row>
    <row r="33" spans="1:4" x14ac:dyDescent="0.3">
      <c r="A33">
        <v>89.300200000000004</v>
      </c>
      <c r="B33">
        <v>5.5368300000000001</v>
      </c>
      <c r="C33" t="s">
        <v>6</v>
      </c>
      <c r="D33" t="s">
        <v>7</v>
      </c>
    </row>
    <row r="34" spans="1:4" x14ac:dyDescent="0.3">
      <c r="A34">
        <v>93.863699999999994</v>
      </c>
      <c r="B34">
        <v>6.07036</v>
      </c>
      <c r="C34" t="s">
        <v>4</v>
      </c>
      <c r="D34" t="s">
        <v>5</v>
      </c>
    </row>
    <row r="35" spans="1:4" x14ac:dyDescent="0.3">
      <c r="A35">
        <v>85.722499999999997</v>
      </c>
      <c r="B35">
        <v>5.1704999999999997</v>
      </c>
      <c r="C35" t="s">
        <v>4</v>
      </c>
      <c r="D35" t="s">
        <v>5</v>
      </c>
    </row>
    <row r="36" spans="1:4" x14ac:dyDescent="0.3">
      <c r="A36">
        <v>89.982100000000003</v>
      </c>
      <c r="B36">
        <v>5.6656700000000004</v>
      </c>
      <c r="C36" t="s">
        <v>4</v>
      </c>
      <c r="D36" t="s">
        <v>8</v>
      </c>
    </row>
    <row r="37" spans="1:4" x14ac:dyDescent="0.3">
      <c r="A37">
        <v>87.852000000000004</v>
      </c>
      <c r="B37">
        <v>5.5769200000000003</v>
      </c>
      <c r="C37" t="s">
        <v>4</v>
      </c>
      <c r="D37" t="s">
        <v>5</v>
      </c>
    </row>
    <row r="38" spans="1:4" x14ac:dyDescent="0.3">
      <c r="A38">
        <v>90.257400000000004</v>
      </c>
      <c r="B38">
        <v>5.6255600000000001</v>
      </c>
      <c r="C38" t="s">
        <v>4</v>
      </c>
      <c r="D38" t="s">
        <v>5</v>
      </c>
    </row>
    <row r="39" spans="1:4" x14ac:dyDescent="0.3">
      <c r="A39">
        <v>91.616399999999999</v>
      </c>
      <c r="B39">
        <v>5.5925799999999999</v>
      </c>
      <c r="C39" t="s">
        <v>4</v>
      </c>
      <c r="D39" t="s">
        <v>5</v>
      </c>
    </row>
    <row r="40" spans="1:4" x14ac:dyDescent="0.3">
      <c r="A40">
        <v>93.174999999999997</v>
      </c>
      <c r="B40">
        <v>6.0545099999999996</v>
      </c>
      <c r="C40" t="s">
        <v>9</v>
      </c>
      <c r="D40" t="s">
        <v>5</v>
      </c>
    </row>
    <row r="41" spans="1:4" x14ac:dyDescent="0.3">
      <c r="A41">
        <v>91.917199999999994</v>
      </c>
      <c r="B41">
        <v>5.8198400000000001</v>
      </c>
      <c r="C41" t="s">
        <v>6</v>
      </c>
      <c r="D41" t="s">
        <v>8</v>
      </c>
    </row>
    <row r="42" spans="1:4" x14ac:dyDescent="0.3">
      <c r="A42">
        <v>88.857500000000002</v>
      </c>
      <c r="B42">
        <v>5.5593700000000004</v>
      </c>
      <c r="C42" t="s">
        <v>9</v>
      </c>
      <c r="D42" t="s">
        <v>5</v>
      </c>
    </row>
    <row r="43" spans="1:4" x14ac:dyDescent="0.3">
      <c r="A43">
        <v>89.645600000000002</v>
      </c>
      <c r="B43">
        <v>5.5702699999999998</v>
      </c>
      <c r="C43" t="s">
        <v>4</v>
      </c>
      <c r="D43" t="s">
        <v>5</v>
      </c>
    </row>
    <row r="44" spans="1:4" x14ac:dyDescent="0.3">
      <c r="A44">
        <v>92.645300000000006</v>
      </c>
      <c r="B44">
        <v>6.0457099999999997</v>
      </c>
      <c r="C44" t="s">
        <v>4</v>
      </c>
      <c r="D44" t="s">
        <v>7</v>
      </c>
    </row>
    <row r="45" spans="1:4" x14ac:dyDescent="0.3">
      <c r="A45">
        <v>92.637100000000004</v>
      </c>
      <c r="B45">
        <v>6.0301600000000004</v>
      </c>
      <c r="C45" t="s">
        <v>6</v>
      </c>
      <c r="D45" t="s">
        <v>7</v>
      </c>
    </row>
    <row r="46" spans="1:4" x14ac:dyDescent="0.3">
      <c r="A46">
        <v>90.536900000000003</v>
      </c>
      <c r="B46">
        <v>5.8047199999999997</v>
      </c>
      <c r="C46" t="s">
        <v>4</v>
      </c>
      <c r="D46" t="s">
        <v>5</v>
      </c>
    </row>
    <row r="47" spans="1:4" x14ac:dyDescent="0.3">
      <c r="A47">
        <v>95.314300000000003</v>
      </c>
      <c r="B47">
        <v>6.1211000000000002</v>
      </c>
      <c r="C47" t="s">
        <v>6</v>
      </c>
      <c r="D47" t="s">
        <v>8</v>
      </c>
    </row>
    <row r="48" spans="1:4" x14ac:dyDescent="0.3">
      <c r="A48">
        <v>91.114000000000004</v>
      </c>
      <c r="B48">
        <v>5.7452899999999998</v>
      </c>
      <c r="C48" t="s">
        <v>9</v>
      </c>
      <c r="D48" t="s">
        <v>5</v>
      </c>
    </row>
    <row r="49" spans="1:4" x14ac:dyDescent="0.3">
      <c r="A49">
        <v>87.395300000000006</v>
      </c>
      <c r="B49">
        <v>5.1555900000000001</v>
      </c>
      <c r="C49" t="s">
        <v>4</v>
      </c>
      <c r="D49" t="s">
        <v>8</v>
      </c>
    </row>
    <row r="50" spans="1:4" x14ac:dyDescent="0.3">
      <c r="A50">
        <v>91.543499999999995</v>
      </c>
      <c r="B50">
        <v>5.5758799999999997</v>
      </c>
      <c r="C50" t="s">
        <v>6</v>
      </c>
      <c r="D50" t="s">
        <v>5</v>
      </c>
    </row>
    <row r="51" spans="1:4" x14ac:dyDescent="0.3">
      <c r="A51">
        <v>87.858500000000006</v>
      </c>
      <c r="B51">
        <v>5.2053500000000001</v>
      </c>
      <c r="C51" t="s">
        <v>6</v>
      </c>
      <c r="D51" t="s">
        <v>5</v>
      </c>
    </row>
    <row r="52" spans="1:4" x14ac:dyDescent="0.3">
      <c r="A52">
        <v>87.666600000000003</v>
      </c>
      <c r="B52">
        <v>5.4045300000000003</v>
      </c>
      <c r="C52" t="s">
        <v>4</v>
      </c>
      <c r="D52" t="s">
        <v>5</v>
      </c>
    </row>
    <row r="53" spans="1:4" x14ac:dyDescent="0.3">
      <c r="A53">
        <v>91.815200000000004</v>
      </c>
      <c r="B53">
        <v>5.8750299999999998</v>
      </c>
      <c r="C53" t="s">
        <v>4</v>
      </c>
      <c r="D53" t="s">
        <v>5</v>
      </c>
    </row>
    <row r="54" spans="1:4" x14ac:dyDescent="0.3">
      <c r="A54">
        <v>89.532499999999999</v>
      </c>
      <c r="B54">
        <v>5.4686199999999996</v>
      </c>
      <c r="C54" t="s">
        <v>4</v>
      </c>
      <c r="D54" t="s">
        <v>5</v>
      </c>
    </row>
    <row r="55" spans="1:4" x14ac:dyDescent="0.3">
      <c r="A55">
        <v>87.612399999999994</v>
      </c>
      <c r="B55">
        <v>5.18933</v>
      </c>
      <c r="C55" t="s">
        <v>6</v>
      </c>
      <c r="D55" t="s">
        <v>7</v>
      </c>
    </row>
    <row r="56" spans="1:4" x14ac:dyDescent="0.3">
      <c r="A56">
        <v>88.527799999999999</v>
      </c>
      <c r="B56">
        <v>5.2884500000000001</v>
      </c>
      <c r="C56" t="s">
        <v>4</v>
      </c>
      <c r="D56" t="s">
        <v>7</v>
      </c>
    </row>
    <row r="57" spans="1:4" x14ac:dyDescent="0.3">
      <c r="A57">
        <v>90.382800000000003</v>
      </c>
      <c r="B57">
        <v>5.4935299999999998</v>
      </c>
      <c r="C57" t="s">
        <v>4</v>
      </c>
      <c r="D57" t="s">
        <v>5</v>
      </c>
    </row>
    <row r="58" spans="1:4" x14ac:dyDescent="0.3">
      <c r="A58">
        <v>91.200299999999999</v>
      </c>
      <c r="B58">
        <v>5.61036</v>
      </c>
      <c r="C58" t="s">
        <v>4</v>
      </c>
      <c r="D58" t="s">
        <v>8</v>
      </c>
    </row>
    <row r="59" spans="1:4" x14ac:dyDescent="0.3">
      <c r="A59">
        <v>91.469399999999993</v>
      </c>
      <c r="B59">
        <v>5.6584199999999996</v>
      </c>
      <c r="C59" t="s">
        <v>4</v>
      </c>
      <c r="D59" t="s">
        <v>7</v>
      </c>
    </row>
    <row r="60" spans="1:4" x14ac:dyDescent="0.3">
      <c r="A60">
        <v>90.915199999999999</v>
      </c>
      <c r="B60">
        <v>5.8185799999999999</v>
      </c>
      <c r="C60" t="s">
        <v>4</v>
      </c>
      <c r="D60" t="s">
        <v>7</v>
      </c>
    </row>
    <row r="61" spans="1:4" x14ac:dyDescent="0.3">
      <c r="A61">
        <v>89.272999999999996</v>
      </c>
      <c r="B61">
        <v>5.7126799999999998</v>
      </c>
      <c r="C61" t="s">
        <v>4</v>
      </c>
      <c r="D61" t="s">
        <v>5</v>
      </c>
    </row>
    <row r="62" spans="1:4" x14ac:dyDescent="0.3">
      <c r="A62">
        <v>91.684200000000004</v>
      </c>
      <c r="B62">
        <v>5.89954</v>
      </c>
      <c r="C62" t="s">
        <v>6</v>
      </c>
      <c r="D62" t="s">
        <v>5</v>
      </c>
    </row>
    <row r="63" spans="1:4" x14ac:dyDescent="0.3">
      <c r="A63">
        <v>91.0672</v>
      </c>
      <c r="B63">
        <v>5.79359</v>
      </c>
      <c r="C63" t="s">
        <v>4</v>
      </c>
      <c r="D63" t="s">
        <v>8</v>
      </c>
    </row>
    <row r="64" spans="1:4" x14ac:dyDescent="0.3">
      <c r="A64">
        <v>92.847200000000001</v>
      </c>
      <c r="B64">
        <v>5.9620800000000003</v>
      </c>
      <c r="C64" t="s">
        <v>6</v>
      </c>
      <c r="D64" t="s">
        <v>7</v>
      </c>
    </row>
    <row r="65" spans="1:4" x14ac:dyDescent="0.3">
      <c r="A65">
        <v>87.337699999999998</v>
      </c>
      <c r="B65">
        <v>5.1481599999999998</v>
      </c>
      <c r="C65" t="s">
        <v>4</v>
      </c>
      <c r="D65" t="s">
        <v>5</v>
      </c>
    </row>
    <row r="66" spans="1:4" x14ac:dyDescent="0.3">
      <c r="A66">
        <v>92.1554</v>
      </c>
      <c r="B66">
        <v>5.9755799999999999</v>
      </c>
      <c r="C66" t="s">
        <v>6</v>
      </c>
      <c r="D66" t="s">
        <v>7</v>
      </c>
    </row>
    <row r="67" spans="1:4" x14ac:dyDescent="0.3">
      <c r="A67">
        <v>91.261399999999995</v>
      </c>
      <c r="B67">
        <v>5.8282299999999996</v>
      </c>
      <c r="C67" t="s">
        <v>4</v>
      </c>
      <c r="D67" t="s">
        <v>5</v>
      </c>
    </row>
    <row r="68" spans="1:4" x14ac:dyDescent="0.3">
      <c r="A68">
        <v>90.533600000000007</v>
      </c>
      <c r="B68">
        <v>5.5765000000000002</v>
      </c>
      <c r="C68" t="s">
        <v>4</v>
      </c>
      <c r="D68" t="s">
        <v>5</v>
      </c>
    </row>
    <row r="69" spans="1:4" x14ac:dyDescent="0.3">
      <c r="A69">
        <v>88.274299999999997</v>
      </c>
      <c r="B69">
        <v>5.4492599999999998</v>
      </c>
      <c r="C69" t="s">
        <v>9</v>
      </c>
      <c r="D69" t="s">
        <v>5</v>
      </c>
    </row>
    <row r="70" spans="1:4" x14ac:dyDescent="0.3">
      <c r="A70">
        <v>86.148799999999994</v>
      </c>
      <c r="B70">
        <v>5.3557899999999998</v>
      </c>
      <c r="C70" t="s">
        <v>9</v>
      </c>
      <c r="D70" t="s">
        <v>7</v>
      </c>
    </row>
    <row r="71" spans="1:4" x14ac:dyDescent="0.3">
      <c r="A71">
        <v>90.141199999999998</v>
      </c>
      <c r="B71">
        <v>5.7682799999999999</v>
      </c>
      <c r="C71" t="s">
        <v>4</v>
      </c>
      <c r="D71" t="s">
        <v>7</v>
      </c>
    </row>
    <row r="72" spans="1:4" x14ac:dyDescent="0.3">
      <c r="A72">
        <v>89.985399999999998</v>
      </c>
      <c r="B72">
        <v>5.5214699999999999</v>
      </c>
      <c r="C72" t="s">
        <v>4</v>
      </c>
      <c r="D72" t="s">
        <v>5</v>
      </c>
    </row>
    <row r="73" spans="1:4" x14ac:dyDescent="0.3">
      <c r="A73">
        <v>91.007499999999993</v>
      </c>
      <c r="B73">
        <v>5.6958000000000002</v>
      </c>
      <c r="C73" t="s">
        <v>9</v>
      </c>
      <c r="D73" t="s">
        <v>7</v>
      </c>
    </row>
    <row r="74" spans="1:4" x14ac:dyDescent="0.3">
      <c r="A74">
        <v>88.626800000000003</v>
      </c>
      <c r="B74">
        <v>5.3767100000000001</v>
      </c>
      <c r="C74" t="s">
        <v>4</v>
      </c>
      <c r="D74" t="s">
        <v>5</v>
      </c>
    </row>
    <row r="75" spans="1:4" x14ac:dyDescent="0.3">
      <c r="A75">
        <v>88.450199999999995</v>
      </c>
      <c r="B75">
        <v>5.2815300000000001</v>
      </c>
      <c r="C75" t="s">
        <v>4</v>
      </c>
      <c r="D75" t="s">
        <v>5</v>
      </c>
    </row>
    <row r="76" spans="1:4" x14ac:dyDescent="0.3">
      <c r="A76">
        <v>85.989500000000007</v>
      </c>
      <c r="B76">
        <v>5.00779</v>
      </c>
      <c r="C76" t="s">
        <v>4</v>
      </c>
      <c r="D76" t="s">
        <v>5</v>
      </c>
    </row>
    <row r="77" spans="1:4" x14ac:dyDescent="0.3">
      <c r="A77">
        <v>89.397900000000007</v>
      </c>
      <c r="B77">
        <v>5.7196300000000004</v>
      </c>
      <c r="C77" t="s">
        <v>4</v>
      </c>
      <c r="D77" t="s">
        <v>7</v>
      </c>
    </row>
    <row r="78" spans="1:4" x14ac:dyDescent="0.3">
      <c r="A78">
        <v>92.5732</v>
      </c>
      <c r="B78">
        <v>5.7908200000000001</v>
      </c>
      <c r="C78" t="s">
        <v>6</v>
      </c>
      <c r="D78" t="s">
        <v>5</v>
      </c>
    </row>
    <row r="79" spans="1:4" x14ac:dyDescent="0.3">
      <c r="A79">
        <v>88.885400000000004</v>
      </c>
      <c r="B79">
        <v>5.6642099999999997</v>
      </c>
      <c r="C79" t="s">
        <v>6</v>
      </c>
      <c r="D79" t="s">
        <v>5</v>
      </c>
    </row>
    <row r="80" spans="1:4" x14ac:dyDescent="0.3">
      <c r="A80">
        <v>87.355999999999995</v>
      </c>
      <c r="B80">
        <v>5.3495799999999996</v>
      </c>
      <c r="C80" t="s">
        <v>4</v>
      </c>
      <c r="D80" t="s">
        <v>5</v>
      </c>
    </row>
    <row r="81" spans="1:4" x14ac:dyDescent="0.3">
      <c r="A81">
        <v>86.967399999999998</v>
      </c>
      <c r="B81">
        <v>5.1596500000000001</v>
      </c>
      <c r="C81" t="s">
        <v>4</v>
      </c>
      <c r="D81" t="s">
        <v>7</v>
      </c>
    </row>
    <row r="82" spans="1:4" x14ac:dyDescent="0.3">
      <c r="A82">
        <v>93.523600000000002</v>
      </c>
      <c r="B82">
        <v>6.00596</v>
      </c>
      <c r="C82" t="s">
        <v>6</v>
      </c>
      <c r="D82" t="s">
        <v>5</v>
      </c>
    </row>
    <row r="83" spans="1:4" x14ac:dyDescent="0.3">
      <c r="A83">
        <v>90.194100000000006</v>
      </c>
      <c r="B83">
        <v>5.55403</v>
      </c>
      <c r="C83" t="s">
        <v>4</v>
      </c>
      <c r="D83" t="s">
        <v>7</v>
      </c>
    </row>
    <row r="84" spans="1:4" x14ac:dyDescent="0.3">
      <c r="A84">
        <v>91.073999999999998</v>
      </c>
      <c r="B84">
        <v>5.5098700000000003</v>
      </c>
      <c r="C84" t="s">
        <v>9</v>
      </c>
      <c r="D84" t="s">
        <v>5</v>
      </c>
    </row>
    <row r="85" spans="1:4" x14ac:dyDescent="0.3">
      <c r="A85">
        <v>91.731899999999996</v>
      </c>
      <c r="B85">
        <v>5.7170300000000003</v>
      </c>
      <c r="C85" t="s">
        <v>4</v>
      </c>
      <c r="D85" t="s">
        <v>7</v>
      </c>
    </row>
    <row r="86" spans="1:4" x14ac:dyDescent="0.3">
      <c r="A86">
        <v>90.726600000000005</v>
      </c>
      <c r="B86">
        <v>5.4734600000000002</v>
      </c>
      <c r="C86" t="s">
        <v>9</v>
      </c>
      <c r="D86" t="s">
        <v>5</v>
      </c>
    </row>
    <row r="87" spans="1:4" x14ac:dyDescent="0.3">
      <c r="A87">
        <v>88.823999999999998</v>
      </c>
      <c r="B87">
        <v>5.5943399999999999</v>
      </c>
      <c r="C87" t="s">
        <v>4</v>
      </c>
      <c r="D87" t="s">
        <v>7</v>
      </c>
    </row>
    <row r="88" spans="1:4" x14ac:dyDescent="0.3">
      <c r="A88">
        <v>90.8369</v>
      </c>
      <c r="B88">
        <v>5.65991</v>
      </c>
      <c r="C88" t="s">
        <v>4</v>
      </c>
      <c r="D88" t="s">
        <v>8</v>
      </c>
    </row>
    <row r="89" spans="1:4" x14ac:dyDescent="0.3">
      <c r="A89">
        <v>88.440299999999993</v>
      </c>
      <c r="B89">
        <v>5.3219599999999998</v>
      </c>
      <c r="C89" t="s">
        <v>9</v>
      </c>
      <c r="D89" t="s">
        <v>8</v>
      </c>
    </row>
    <row r="90" spans="1:4" x14ac:dyDescent="0.3">
      <c r="A90">
        <v>86.655199999999994</v>
      </c>
      <c r="B90">
        <v>5.1293699999999998</v>
      </c>
      <c r="C90" t="s">
        <v>4</v>
      </c>
      <c r="D90" t="s">
        <v>7</v>
      </c>
    </row>
    <row r="91" spans="1:4" x14ac:dyDescent="0.3">
      <c r="A91">
        <v>90.209699999999998</v>
      </c>
      <c r="B91">
        <v>5.6612600000000004</v>
      </c>
      <c r="C91" t="s">
        <v>6</v>
      </c>
      <c r="D91" t="s">
        <v>5</v>
      </c>
    </row>
    <row r="92" spans="1:4" x14ac:dyDescent="0.3">
      <c r="A92">
        <v>89.847899999999996</v>
      </c>
      <c r="B92">
        <v>5.4237200000000003</v>
      </c>
      <c r="C92" t="s">
        <v>4</v>
      </c>
      <c r="D92" t="s">
        <v>5</v>
      </c>
    </row>
    <row r="93" spans="1:4" x14ac:dyDescent="0.3">
      <c r="A93">
        <v>89.714299999999994</v>
      </c>
      <c r="B93">
        <v>5.5721299999999996</v>
      </c>
      <c r="C93" t="s">
        <v>6</v>
      </c>
      <c r="D93" t="s">
        <v>7</v>
      </c>
    </row>
    <row r="94" spans="1:4" x14ac:dyDescent="0.3">
      <c r="A94">
        <v>92.849800000000002</v>
      </c>
      <c r="B94">
        <v>5.7989499999999996</v>
      </c>
      <c r="C94" t="s">
        <v>9</v>
      </c>
      <c r="D94" t="s">
        <v>7</v>
      </c>
    </row>
    <row r="95" spans="1:4" x14ac:dyDescent="0.3">
      <c r="A95">
        <v>88.654600000000002</v>
      </c>
      <c r="B95">
        <v>5.6317700000000004</v>
      </c>
      <c r="C95" t="s">
        <v>9</v>
      </c>
      <c r="D95" t="s">
        <v>5</v>
      </c>
    </row>
    <row r="96" spans="1:4" x14ac:dyDescent="0.3">
      <c r="A96">
        <v>89.8934</v>
      </c>
      <c r="B96">
        <v>5.6888199999999998</v>
      </c>
      <c r="C96" t="s">
        <v>6</v>
      </c>
      <c r="D96" t="s">
        <v>5</v>
      </c>
    </row>
    <row r="97" spans="1:4" x14ac:dyDescent="0.3">
      <c r="A97">
        <v>90.960700000000003</v>
      </c>
      <c r="B97">
        <v>5.6230200000000004</v>
      </c>
      <c r="C97" t="s">
        <v>9</v>
      </c>
      <c r="D97" t="s">
        <v>7</v>
      </c>
    </row>
    <row r="98" spans="1:4" x14ac:dyDescent="0.3">
      <c r="A98">
        <v>91.251400000000004</v>
      </c>
      <c r="B98">
        <v>5.5740600000000002</v>
      </c>
      <c r="C98" t="s">
        <v>9</v>
      </c>
      <c r="D98" t="s">
        <v>5</v>
      </c>
    </row>
    <row r="99" spans="1:4" x14ac:dyDescent="0.3">
      <c r="A99">
        <v>88.732299999999995</v>
      </c>
      <c r="B99">
        <v>5.4735199999999997</v>
      </c>
      <c r="C99" t="s">
        <v>6</v>
      </c>
      <c r="D99" t="s">
        <v>5</v>
      </c>
    </row>
    <row r="100" spans="1:4" x14ac:dyDescent="0.3">
      <c r="A100">
        <v>91.878399999999999</v>
      </c>
      <c r="B100">
        <v>5.9241999999999999</v>
      </c>
      <c r="C100" t="s">
        <v>4</v>
      </c>
      <c r="D100" t="s">
        <v>7</v>
      </c>
    </row>
    <row r="101" spans="1:4" x14ac:dyDescent="0.3">
      <c r="A101">
        <v>88.361500000000007</v>
      </c>
      <c r="B101">
        <v>5.3449499999999999</v>
      </c>
      <c r="C101" t="s">
        <v>4</v>
      </c>
      <c r="D101" t="s">
        <v>7</v>
      </c>
    </row>
    <row r="102" spans="1:4" x14ac:dyDescent="0.3">
      <c r="A102">
        <v>90.516400000000004</v>
      </c>
      <c r="B102">
        <v>5.6881199999999996</v>
      </c>
      <c r="C102" t="s">
        <v>6</v>
      </c>
      <c r="D102" t="s">
        <v>8</v>
      </c>
    </row>
    <row r="103" spans="1:4" x14ac:dyDescent="0.3">
      <c r="A103">
        <v>90.039599999999993</v>
      </c>
      <c r="B103">
        <v>5.4835700000000003</v>
      </c>
      <c r="C103" t="s">
        <v>9</v>
      </c>
      <c r="D103" t="s">
        <v>8</v>
      </c>
    </row>
    <row r="104" spans="1:4" x14ac:dyDescent="0.3">
      <c r="A104">
        <v>83.648300000000006</v>
      </c>
      <c r="B104">
        <v>5.03653</v>
      </c>
      <c r="C104" t="s">
        <v>4</v>
      </c>
      <c r="D104" t="s">
        <v>5</v>
      </c>
    </row>
    <row r="105" spans="1:4" x14ac:dyDescent="0.3">
      <c r="A105">
        <v>93.378900000000002</v>
      </c>
      <c r="B105">
        <v>5.7751999999999999</v>
      </c>
      <c r="C105" t="s">
        <v>4</v>
      </c>
      <c r="D105" t="s">
        <v>5</v>
      </c>
    </row>
    <row r="106" spans="1:4" x14ac:dyDescent="0.3">
      <c r="A106">
        <v>89.253799999999998</v>
      </c>
      <c r="B106">
        <v>5.6274600000000001</v>
      </c>
      <c r="C106" t="s">
        <v>4</v>
      </c>
      <c r="D106" t="s">
        <v>8</v>
      </c>
    </row>
    <row r="107" spans="1:4" x14ac:dyDescent="0.3">
      <c r="A107">
        <v>90.528300000000002</v>
      </c>
      <c r="B107">
        <v>5.4841800000000003</v>
      </c>
      <c r="C107" t="s">
        <v>6</v>
      </c>
      <c r="D107" t="s">
        <v>7</v>
      </c>
    </row>
    <row r="108" spans="1:4" x14ac:dyDescent="0.3">
      <c r="A108">
        <v>86.408799999999999</v>
      </c>
      <c r="B108">
        <v>5.10473</v>
      </c>
      <c r="C108" t="s">
        <v>4</v>
      </c>
      <c r="D108" t="s">
        <v>7</v>
      </c>
    </row>
    <row r="109" spans="1:4" x14ac:dyDescent="0.3">
      <c r="A109">
        <v>87.184600000000003</v>
      </c>
      <c r="B109">
        <v>5.4449699999999996</v>
      </c>
      <c r="C109" t="s">
        <v>9</v>
      </c>
      <c r="D109" t="s">
        <v>5</v>
      </c>
    </row>
    <row r="110" spans="1:4" x14ac:dyDescent="0.3">
      <c r="A110">
        <v>89.703999999999994</v>
      </c>
      <c r="B110">
        <v>5.6142300000000001</v>
      </c>
      <c r="C110" t="s">
        <v>4</v>
      </c>
      <c r="D110" t="s">
        <v>7</v>
      </c>
    </row>
    <row r="111" spans="1:4" x14ac:dyDescent="0.3">
      <c r="A111">
        <v>87.590299999999999</v>
      </c>
      <c r="B111">
        <v>5.4806699999999999</v>
      </c>
      <c r="C111" t="s">
        <v>4</v>
      </c>
      <c r="D111" t="s">
        <v>5</v>
      </c>
    </row>
    <row r="112" spans="1:4" x14ac:dyDescent="0.3">
      <c r="A112">
        <v>90.130200000000002</v>
      </c>
      <c r="B112">
        <v>5.6269299999999998</v>
      </c>
      <c r="C112" t="s">
        <v>6</v>
      </c>
      <c r="D112" t="s">
        <v>8</v>
      </c>
    </row>
    <row r="113" spans="1:4" x14ac:dyDescent="0.3">
      <c r="A113">
        <v>92.625699999999995</v>
      </c>
      <c r="B113">
        <v>5.7854000000000001</v>
      </c>
      <c r="C113" t="s">
        <v>4</v>
      </c>
      <c r="D113" t="s">
        <v>5</v>
      </c>
    </row>
    <row r="114" spans="1:4" x14ac:dyDescent="0.3">
      <c r="A114">
        <v>91.861500000000007</v>
      </c>
      <c r="B114">
        <v>5.6558099999999998</v>
      </c>
      <c r="C114" t="s">
        <v>4</v>
      </c>
      <c r="D114" t="s">
        <v>7</v>
      </c>
    </row>
    <row r="115" spans="1:4" x14ac:dyDescent="0.3">
      <c r="A115">
        <v>86.933599999999998</v>
      </c>
      <c r="B115">
        <v>5.4146299999999998</v>
      </c>
      <c r="C115" t="s">
        <v>4</v>
      </c>
      <c r="D115" t="s">
        <v>5</v>
      </c>
    </row>
    <row r="116" spans="1:4" x14ac:dyDescent="0.3">
      <c r="A116">
        <v>90.240600000000001</v>
      </c>
      <c r="B116">
        <v>5.8050899999999999</v>
      </c>
      <c r="C116" t="s">
        <v>6</v>
      </c>
      <c r="D116" t="s">
        <v>7</v>
      </c>
    </row>
    <row r="117" spans="1:4" x14ac:dyDescent="0.3">
      <c r="A117">
        <v>89.910799999999995</v>
      </c>
      <c r="B117">
        <v>5.6305100000000001</v>
      </c>
      <c r="C117" t="s">
        <v>4</v>
      </c>
      <c r="D117" t="s">
        <v>7</v>
      </c>
    </row>
    <row r="118" spans="1:4" x14ac:dyDescent="0.3">
      <c r="A118">
        <v>90.395899999999997</v>
      </c>
      <c r="B118">
        <v>5.6985999999999999</v>
      </c>
      <c r="C118" t="s">
        <v>4</v>
      </c>
      <c r="D118" t="s">
        <v>5</v>
      </c>
    </row>
    <row r="119" spans="1:4" x14ac:dyDescent="0.3">
      <c r="A119">
        <v>90.5458</v>
      </c>
      <c r="B119">
        <v>5.5110599999999996</v>
      </c>
      <c r="C119" t="s">
        <v>6</v>
      </c>
      <c r="D119" t="s">
        <v>5</v>
      </c>
    </row>
    <row r="120" spans="1:4" x14ac:dyDescent="0.3">
      <c r="A120">
        <v>86.746200000000002</v>
      </c>
      <c r="B120">
        <v>5.3725899999999998</v>
      </c>
      <c r="C120" t="s">
        <v>6</v>
      </c>
      <c r="D120" t="s">
        <v>5</v>
      </c>
    </row>
    <row r="121" spans="1:4" x14ac:dyDescent="0.3">
      <c r="A121">
        <v>91.859300000000005</v>
      </c>
      <c r="B121">
        <v>5.8210600000000001</v>
      </c>
      <c r="C121" t="s">
        <v>4</v>
      </c>
      <c r="D121" t="s">
        <v>8</v>
      </c>
    </row>
    <row r="122" spans="1:4" x14ac:dyDescent="0.3">
      <c r="A122">
        <v>88.081400000000002</v>
      </c>
      <c r="B122">
        <v>5.3105000000000002</v>
      </c>
      <c r="C122" t="s">
        <v>4</v>
      </c>
      <c r="D122" t="s">
        <v>5</v>
      </c>
    </row>
    <row r="123" spans="1:4" x14ac:dyDescent="0.3">
      <c r="A123">
        <v>90.731999999999999</v>
      </c>
      <c r="B123">
        <v>5.8415699999999999</v>
      </c>
      <c r="C123" t="s">
        <v>4</v>
      </c>
      <c r="D123" t="s">
        <v>5</v>
      </c>
    </row>
    <row r="124" spans="1:4" x14ac:dyDescent="0.3">
      <c r="A124">
        <v>95.236099999999993</v>
      </c>
      <c r="B124">
        <v>6.0336299999999996</v>
      </c>
      <c r="C124" t="s">
        <v>4</v>
      </c>
      <c r="D124" t="s">
        <v>5</v>
      </c>
    </row>
    <row r="125" spans="1:4" x14ac:dyDescent="0.3">
      <c r="A125">
        <v>88.41</v>
      </c>
      <c r="B125">
        <v>5.52027</v>
      </c>
      <c r="C125" t="s">
        <v>4</v>
      </c>
      <c r="D125" t="s">
        <v>5</v>
      </c>
    </row>
    <row r="126" spans="1:4" x14ac:dyDescent="0.3">
      <c r="A126">
        <v>88.896500000000003</v>
      </c>
      <c r="B126">
        <v>5.5772000000000004</v>
      </c>
      <c r="C126" t="s">
        <v>4</v>
      </c>
      <c r="D126" t="s">
        <v>7</v>
      </c>
    </row>
    <row r="127" spans="1:4" x14ac:dyDescent="0.3">
      <c r="A127">
        <v>94.122299999999996</v>
      </c>
      <c r="B127">
        <v>5.9631699999999999</v>
      </c>
      <c r="C127" t="s">
        <v>4</v>
      </c>
      <c r="D127" t="s">
        <v>5</v>
      </c>
    </row>
    <row r="128" spans="1:4" x14ac:dyDescent="0.3">
      <c r="A128">
        <v>90.894199999999998</v>
      </c>
      <c r="B128">
        <v>5.4927400000000004</v>
      </c>
      <c r="C128" t="s">
        <v>9</v>
      </c>
      <c r="D128" t="s">
        <v>5</v>
      </c>
    </row>
    <row r="129" spans="1:4" x14ac:dyDescent="0.3">
      <c r="A129">
        <v>86.952200000000005</v>
      </c>
      <c r="B129">
        <v>5.2947100000000002</v>
      </c>
      <c r="C129" t="s">
        <v>4</v>
      </c>
      <c r="D129" t="s">
        <v>5</v>
      </c>
    </row>
    <row r="130" spans="1:4" x14ac:dyDescent="0.3">
      <c r="A130">
        <v>91.010800000000003</v>
      </c>
      <c r="B130">
        <v>5.6924000000000001</v>
      </c>
      <c r="C130" t="s">
        <v>6</v>
      </c>
      <c r="D130" t="s">
        <v>8</v>
      </c>
    </row>
    <row r="131" spans="1:4" x14ac:dyDescent="0.3">
      <c r="A131">
        <v>93.063299999999998</v>
      </c>
      <c r="B131">
        <v>5.8079200000000002</v>
      </c>
      <c r="C131" t="s">
        <v>4</v>
      </c>
      <c r="D131" t="s">
        <v>8</v>
      </c>
    </row>
    <row r="132" spans="1:4" x14ac:dyDescent="0.3">
      <c r="A132">
        <v>91.323499999999996</v>
      </c>
      <c r="B132">
        <v>5.60989</v>
      </c>
      <c r="C132" t="s">
        <v>9</v>
      </c>
      <c r="D132" t="s">
        <v>7</v>
      </c>
    </row>
    <row r="133" spans="1:4" x14ac:dyDescent="0.3">
      <c r="A133">
        <v>91.805999999999997</v>
      </c>
      <c r="B133">
        <v>5.9178300000000004</v>
      </c>
      <c r="C133" t="s">
        <v>4</v>
      </c>
      <c r="D133" t="s">
        <v>7</v>
      </c>
    </row>
    <row r="134" spans="1:4" x14ac:dyDescent="0.3">
      <c r="A134">
        <v>88.665700000000001</v>
      </c>
      <c r="B134">
        <v>5.6480100000000002</v>
      </c>
      <c r="C134" t="s">
        <v>6</v>
      </c>
      <c r="D134" t="s">
        <v>5</v>
      </c>
    </row>
    <row r="135" spans="1:4" x14ac:dyDescent="0.3">
      <c r="A135">
        <v>88.722999999999999</v>
      </c>
      <c r="B135">
        <v>5.4590899999999998</v>
      </c>
      <c r="C135" t="s">
        <v>6</v>
      </c>
      <c r="D135" t="s">
        <v>5</v>
      </c>
    </row>
    <row r="136" spans="1:4" x14ac:dyDescent="0.3">
      <c r="A136">
        <v>91.984399999999994</v>
      </c>
      <c r="B136">
        <v>5.8988399999999999</v>
      </c>
      <c r="C136" t="s">
        <v>6</v>
      </c>
      <c r="D136" t="s">
        <v>7</v>
      </c>
    </row>
    <row r="137" spans="1:4" x14ac:dyDescent="0.3">
      <c r="A137">
        <v>88.963099999999997</v>
      </c>
      <c r="B137">
        <v>5.5624700000000002</v>
      </c>
      <c r="C137" t="s">
        <v>4</v>
      </c>
      <c r="D137" t="s">
        <v>7</v>
      </c>
    </row>
    <row r="138" spans="1:4" x14ac:dyDescent="0.3">
      <c r="A138">
        <v>91.792500000000004</v>
      </c>
      <c r="B138">
        <v>5.7731000000000003</v>
      </c>
      <c r="C138" t="s">
        <v>4</v>
      </c>
      <c r="D138" t="s">
        <v>8</v>
      </c>
    </row>
    <row r="139" spans="1:4" x14ac:dyDescent="0.3">
      <c r="A139">
        <v>91.516300000000001</v>
      </c>
      <c r="B139">
        <v>5.5601399999999996</v>
      </c>
      <c r="C139" t="s">
        <v>4</v>
      </c>
      <c r="D139" t="s">
        <v>5</v>
      </c>
    </row>
    <row r="140" spans="1:4" x14ac:dyDescent="0.3">
      <c r="A140">
        <v>89.318799999999996</v>
      </c>
      <c r="B140">
        <v>5.4482400000000002</v>
      </c>
      <c r="C140" t="s">
        <v>9</v>
      </c>
      <c r="D140" t="s">
        <v>7</v>
      </c>
    </row>
    <row r="141" spans="1:4" x14ac:dyDescent="0.3">
      <c r="A141">
        <v>93.322900000000004</v>
      </c>
      <c r="B141">
        <v>5.85684</v>
      </c>
      <c r="C141" t="s">
        <v>4</v>
      </c>
      <c r="D141" t="s">
        <v>8</v>
      </c>
    </row>
    <row r="142" spans="1:4" x14ac:dyDescent="0.3">
      <c r="A142">
        <v>95.798599999999993</v>
      </c>
      <c r="B142">
        <v>6.3658599999999996</v>
      </c>
      <c r="C142" t="s">
        <v>4</v>
      </c>
      <c r="D142" t="s">
        <v>7</v>
      </c>
    </row>
    <row r="143" spans="1:4" x14ac:dyDescent="0.3">
      <c r="A143">
        <v>91.063400000000001</v>
      </c>
      <c r="B143">
        <v>5.8611300000000002</v>
      </c>
      <c r="C143" t="s">
        <v>4</v>
      </c>
      <c r="D143" t="s">
        <v>5</v>
      </c>
    </row>
    <row r="144" spans="1:4" x14ac:dyDescent="0.3">
      <c r="A144">
        <v>88.888000000000005</v>
      </c>
      <c r="B144">
        <v>5.6846199999999998</v>
      </c>
      <c r="C144" t="s">
        <v>4</v>
      </c>
      <c r="D144" t="s">
        <v>5</v>
      </c>
    </row>
    <row r="145" spans="1:4" x14ac:dyDescent="0.3">
      <c r="A145">
        <v>91.140100000000004</v>
      </c>
      <c r="B145">
        <v>5.5606600000000004</v>
      </c>
      <c r="C145" t="s">
        <v>4</v>
      </c>
      <c r="D145" t="s">
        <v>5</v>
      </c>
    </row>
    <row r="146" spans="1:4" x14ac:dyDescent="0.3">
      <c r="A146">
        <v>88.280199999999994</v>
      </c>
      <c r="B146">
        <v>5.5340800000000003</v>
      </c>
      <c r="C146" t="s">
        <v>9</v>
      </c>
      <c r="D146" t="s">
        <v>7</v>
      </c>
    </row>
    <row r="147" spans="1:4" x14ac:dyDescent="0.3">
      <c r="A147">
        <v>89.266999999999996</v>
      </c>
      <c r="B147">
        <v>5.36252</v>
      </c>
      <c r="C147" t="s">
        <v>4</v>
      </c>
      <c r="D147" t="s">
        <v>5</v>
      </c>
    </row>
    <row r="148" spans="1:4" x14ac:dyDescent="0.3">
      <c r="A148">
        <v>90.030199999999994</v>
      </c>
      <c r="B148">
        <v>5.5339700000000001</v>
      </c>
      <c r="C148" t="s">
        <v>4</v>
      </c>
      <c r="D148" t="s">
        <v>5</v>
      </c>
    </row>
    <row r="149" spans="1:4" x14ac:dyDescent="0.3">
      <c r="A149">
        <v>92.891999999999996</v>
      </c>
      <c r="B149">
        <v>5.8605099999999997</v>
      </c>
      <c r="C149" t="s">
        <v>4</v>
      </c>
      <c r="D149" t="s">
        <v>7</v>
      </c>
    </row>
    <row r="150" spans="1:4" x14ac:dyDescent="0.3">
      <c r="A150">
        <v>91.417599999999993</v>
      </c>
      <c r="B150">
        <v>5.5794699999999997</v>
      </c>
      <c r="C150" t="s">
        <v>4</v>
      </c>
      <c r="D150" t="s">
        <v>5</v>
      </c>
    </row>
    <row r="151" spans="1:4" x14ac:dyDescent="0.3">
      <c r="A151">
        <v>92.877799999999993</v>
      </c>
      <c r="B151">
        <v>5.72872</v>
      </c>
      <c r="C151" t="s">
        <v>6</v>
      </c>
      <c r="D151" t="s">
        <v>7</v>
      </c>
    </row>
    <row r="152" spans="1:4" x14ac:dyDescent="0.3">
      <c r="A152">
        <v>92.258499999999998</v>
      </c>
      <c r="B152">
        <v>5.7248900000000003</v>
      </c>
      <c r="C152" t="s">
        <v>9</v>
      </c>
      <c r="D152" t="s">
        <v>5</v>
      </c>
    </row>
    <row r="153" spans="1:4" x14ac:dyDescent="0.3">
      <c r="A153">
        <v>90.090400000000002</v>
      </c>
      <c r="B153">
        <v>5.5585800000000001</v>
      </c>
      <c r="C153" t="s">
        <v>4</v>
      </c>
      <c r="D153" t="s">
        <v>5</v>
      </c>
    </row>
    <row r="154" spans="1:4" x14ac:dyDescent="0.3">
      <c r="A154">
        <v>90.892200000000003</v>
      </c>
      <c r="B154">
        <v>5.7441899999999997</v>
      </c>
      <c r="C154" t="s">
        <v>4</v>
      </c>
      <c r="D154" t="s">
        <v>5</v>
      </c>
    </row>
    <row r="155" spans="1:4" x14ac:dyDescent="0.3">
      <c r="A155">
        <v>92.208200000000005</v>
      </c>
      <c r="B155">
        <v>5.9811300000000003</v>
      </c>
      <c r="C155" t="s">
        <v>9</v>
      </c>
      <c r="D155" t="s">
        <v>8</v>
      </c>
    </row>
    <row r="156" spans="1:4" x14ac:dyDescent="0.3">
      <c r="A156">
        <v>87.809899999999999</v>
      </c>
      <c r="B156">
        <v>5.4574699999999998</v>
      </c>
      <c r="C156" t="s">
        <v>6</v>
      </c>
      <c r="D156" t="s">
        <v>5</v>
      </c>
    </row>
    <row r="157" spans="1:4" x14ac:dyDescent="0.3">
      <c r="A157">
        <v>89.572999999999993</v>
      </c>
      <c r="B157">
        <v>5.6347699999999996</v>
      </c>
      <c r="C157" t="s">
        <v>4</v>
      </c>
      <c r="D157" t="s">
        <v>7</v>
      </c>
    </row>
    <row r="158" spans="1:4" x14ac:dyDescent="0.3">
      <c r="A158">
        <v>88.496300000000005</v>
      </c>
      <c r="B158">
        <v>5.5953499999999998</v>
      </c>
      <c r="C158" t="s">
        <v>6</v>
      </c>
      <c r="D158" t="s">
        <v>7</v>
      </c>
    </row>
    <row r="159" spans="1:4" x14ac:dyDescent="0.3">
      <c r="A159">
        <v>90.921499999999995</v>
      </c>
      <c r="B159">
        <v>5.7844899999999999</v>
      </c>
      <c r="C159" t="s">
        <v>6</v>
      </c>
      <c r="D159" t="s">
        <v>5</v>
      </c>
    </row>
    <row r="160" spans="1:4" x14ac:dyDescent="0.3">
      <c r="A160">
        <v>91.976799999999997</v>
      </c>
      <c r="B160">
        <v>5.6333200000000003</v>
      </c>
      <c r="C160" t="s">
        <v>9</v>
      </c>
      <c r="D160" t="s">
        <v>7</v>
      </c>
    </row>
    <row r="161" spans="1:4" x14ac:dyDescent="0.3">
      <c r="A161">
        <v>91.346400000000003</v>
      </c>
      <c r="B161">
        <v>5.8277099999999997</v>
      </c>
      <c r="C161" t="s">
        <v>4</v>
      </c>
      <c r="D161" t="s">
        <v>8</v>
      </c>
    </row>
    <row r="162" spans="1:4" x14ac:dyDescent="0.3">
      <c r="A162">
        <v>89.609399999999994</v>
      </c>
      <c r="B162">
        <v>5.3618399999999999</v>
      </c>
      <c r="C162" t="s">
        <v>4</v>
      </c>
      <c r="D162" t="s">
        <v>7</v>
      </c>
    </row>
    <row r="163" spans="1:4" x14ac:dyDescent="0.3">
      <c r="A163">
        <v>92.234800000000007</v>
      </c>
      <c r="B163">
        <v>5.8801800000000002</v>
      </c>
      <c r="C163" t="s">
        <v>6</v>
      </c>
      <c r="D163" t="s">
        <v>7</v>
      </c>
    </row>
    <row r="164" spans="1:4" x14ac:dyDescent="0.3">
      <c r="A164">
        <v>89.391800000000003</v>
      </c>
      <c r="B164">
        <v>5.5983999999999998</v>
      </c>
      <c r="C164" t="s">
        <v>6</v>
      </c>
      <c r="D164" t="s">
        <v>8</v>
      </c>
    </row>
    <row r="165" spans="1:4" x14ac:dyDescent="0.3">
      <c r="A165">
        <v>91.730099999999993</v>
      </c>
      <c r="B165">
        <v>5.5741300000000003</v>
      </c>
      <c r="C165" t="s">
        <v>9</v>
      </c>
      <c r="D165" t="s">
        <v>5</v>
      </c>
    </row>
    <row r="166" spans="1:4" x14ac:dyDescent="0.3">
      <c r="A166">
        <v>90.6</v>
      </c>
      <c r="B166">
        <v>5.6775399999999996</v>
      </c>
      <c r="C166" t="s">
        <v>9</v>
      </c>
      <c r="D166" t="s">
        <v>7</v>
      </c>
    </row>
    <row r="167" spans="1:4" x14ac:dyDescent="0.3">
      <c r="A167">
        <v>90.467100000000002</v>
      </c>
      <c r="B167">
        <v>5.6780299999999997</v>
      </c>
      <c r="C167" t="s">
        <v>6</v>
      </c>
      <c r="D167" t="s">
        <v>5</v>
      </c>
    </row>
    <row r="168" spans="1:4" x14ac:dyDescent="0.3">
      <c r="A168">
        <v>90.390600000000006</v>
      </c>
      <c r="B168">
        <v>5.8045499999999999</v>
      </c>
      <c r="C168" t="s">
        <v>6</v>
      </c>
      <c r="D168" t="s">
        <v>7</v>
      </c>
    </row>
    <row r="169" spans="1:4" x14ac:dyDescent="0.3">
      <c r="A169">
        <v>89.340100000000007</v>
      </c>
      <c r="B169">
        <v>5.3624000000000001</v>
      </c>
      <c r="C169" t="s">
        <v>4</v>
      </c>
      <c r="D169" t="s">
        <v>7</v>
      </c>
    </row>
    <row r="170" spans="1:4" x14ac:dyDescent="0.3">
      <c r="A170">
        <v>89.589699999999993</v>
      </c>
      <c r="B170">
        <v>5.5876299999999999</v>
      </c>
      <c r="C170" t="s">
        <v>4</v>
      </c>
      <c r="D170" t="s">
        <v>5</v>
      </c>
    </row>
    <row r="171" spans="1:4" x14ac:dyDescent="0.3">
      <c r="A171">
        <v>91.302700000000002</v>
      </c>
      <c r="B171">
        <v>5.7554499999999997</v>
      </c>
      <c r="C171" t="s">
        <v>6</v>
      </c>
      <c r="D171" t="s">
        <v>5</v>
      </c>
    </row>
    <row r="172" spans="1:4" x14ac:dyDescent="0.3">
      <c r="A172">
        <v>91.623199999999997</v>
      </c>
      <c r="B172">
        <v>5.7636500000000002</v>
      </c>
      <c r="C172" t="s">
        <v>6</v>
      </c>
      <c r="D172" t="s">
        <v>5</v>
      </c>
    </row>
    <row r="173" spans="1:4" x14ac:dyDescent="0.3">
      <c r="A173">
        <v>92.414000000000001</v>
      </c>
      <c r="B173">
        <v>5.8501799999999999</v>
      </c>
      <c r="C173" t="s">
        <v>9</v>
      </c>
      <c r="D173" t="s">
        <v>5</v>
      </c>
    </row>
    <row r="174" spans="1:4" x14ac:dyDescent="0.3">
      <c r="A174">
        <v>93.930199999999999</v>
      </c>
      <c r="B174">
        <v>6.1291799999999999</v>
      </c>
      <c r="C174" t="s">
        <v>6</v>
      </c>
      <c r="D174" t="s">
        <v>7</v>
      </c>
    </row>
    <row r="175" spans="1:4" x14ac:dyDescent="0.3">
      <c r="A175">
        <v>90.515199999999993</v>
      </c>
      <c r="B175">
        <v>5.5555700000000003</v>
      </c>
      <c r="C175" t="s">
        <v>6</v>
      </c>
      <c r="D175" t="s">
        <v>7</v>
      </c>
    </row>
    <row r="176" spans="1:4" x14ac:dyDescent="0.3">
      <c r="A176">
        <v>86.422300000000007</v>
      </c>
      <c r="B176">
        <v>5.31609</v>
      </c>
      <c r="C176" t="s">
        <v>6</v>
      </c>
      <c r="D176" t="s">
        <v>7</v>
      </c>
    </row>
    <row r="177" spans="1:4" x14ac:dyDescent="0.3">
      <c r="A177">
        <v>88.757099999999994</v>
      </c>
      <c r="B177">
        <v>5.2922399999999996</v>
      </c>
      <c r="C177" t="s">
        <v>4</v>
      </c>
      <c r="D177" t="s">
        <v>7</v>
      </c>
    </row>
    <row r="178" spans="1:4" x14ac:dyDescent="0.3">
      <c r="A178">
        <v>91.772599999999997</v>
      </c>
      <c r="B178">
        <v>5.7759900000000002</v>
      </c>
      <c r="C178" t="s">
        <v>9</v>
      </c>
      <c r="D178" t="s">
        <v>5</v>
      </c>
    </row>
    <row r="179" spans="1:4" x14ac:dyDescent="0.3">
      <c r="A179">
        <v>90.219499999999996</v>
      </c>
      <c r="B179">
        <v>5.7876200000000004</v>
      </c>
      <c r="C179" t="s">
        <v>4</v>
      </c>
      <c r="D179" t="s">
        <v>5</v>
      </c>
    </row>
    <row r="180" spans="1:4" x14ac:dyDescent="0.3">
      <c r="A180">
        <v>91.177999999999997</v>
      </c>
      <c r="B180">
        <v>5.8203100000000001</v>
      </c>
      <c r="C180" t="s">
        <v>4</v>
      </c>
      <c r="D180" t="s">
        <v>5</v>
      </c>
    </row>
    <row r="181" spans="1:4" x14ac:dyDescent="0.3">
      <c r="A181">
        <v>91.273200000000003</v>
      </c>
      <c r="B181">
        <v>5.7965400000000002</v>
      </c>
      <c r="C181" t="s">
        <v>4</v>
      </c>
      <c r="D181" t="s">
        <v>5</v>
      </c>
    </row>
    <row r="182" spans="1:4" x14ac:dyDescent="0.3">
      <c r="A182">
        <v>89.726699999999994</v>
      </c>
      <c r="B182">
        <v>5.5985199999999997</v>
      </c>
      <c r="C182" t="s">
        <v>6</v>
      </c>
      <c r="D182" t="s">
        <v>7</v>
      </c>
    </row>
    <row r="183" spans="1:4" x14ac:dyDescent="0.3">
      <c r="A183">
        <v>90.489000000000004</v>
      </c>
      <c r="B183">
        <v>5.81867</v>
      </c>
      <c r="C183" t="s">
        <v>4</v>
      </c>
      <c r="D183" t="s">
        <v>5</v>
      </c>
    </row>
    <row r="184" spans="1:4" x14ac:dyDescent="0.3">
      <c r="A184">
        <v>88.652600000000007</v>
      </c>
      <c r="B184">
        <v>5.4899899999999997</v>
      </c>
      <c r="C184" t="s">
        <v>6</v>
      </c>
      <c r="D184" t="s">
        <v>7</v>
      </c>
    </row>
    <row r="185" spans="1:4" x14ac:dyDescent="0.3">
      <c r="A185">
        <v>90.677700000000002</v>
      </c>
      <c r="B185">
        <v>5.6288799999999997</v>
      </c>
      <c r="C185" t="s">
        <v>6</v>
      </c>
      <c r="D185" t="s">
        <v>5</v>
      </c>
    </row>
    <row r="186" spans="1:4" x14ac:dyDescent="0.3">
      <c r="A186">
        <v>92.647800000000004</v>
      </c>
      <c r="B186">
        <v>6.0017699999999996</v>
      </c>
      <c r="C186" t="s">
        <v>4</v>
      </c>
      <c r="D186" t="s">
        <v>5</v>
      </c>
    </row>
    <row r="187" spans="1:4" x14ac:dyDescent="0.3">
      <c r="A187">
        <v>87.118700000000004</v>
      </c>
      <c r="B187">
        <v>5.4759599999999997</v>
      </c>
      <c r="C187" t="s">
        <v>4</v>
      </c>
      <c r="D187" t="s">
        <v>8</v>
      </c>
    </row>
    <row r="188" spans="1:4" x14ac:dyDescent="0.3">
      <c r="A188">
        <v>90.729600000000005</v>
      </c>
      <c r="B188">
        <v>5.6958299999999999</v>
      </c>
      <c r="C188" t="s">
        <v>6</v>
      </c>
      <c r="D188" t="s">
        <v>5</v>
      </c>
    </row>
    <row r="189" spans="1:4" x14ac:dyDescent="0.3">
      <c r="A189">
        <v>89.828199999999995</v>
      </c>
      <c r="B189">
        <v>5.7529000000000003</v>
      </c>
      <c r="C189" t="s">
        <v>6</v>
      </c>
      <c r="D189" t="s">
        <v>7</v>
      </c>
    </row>
    <row r="190" spans="1:4" x14ac:dyDescent="0.3">
      <c r="A190">
        <v>90.56</v>
      </c>
      <c r="B190">
        <v>5.6281699999999999</v>
      </c>
      <c r="C190" t="s">
        <v>4</v>
      </c>
      <c r="D190" t="s">
        <v>7</v>
      </c>
    </row>
    <row r="191" spans="1:4" x14ac:dyDescent="0.3">
      <c r="A191">
        <v>91.358599999999996</v>
      </c>
      <c r="B191">
        <v>5.8941699999999999</v>
      </c>
      <c r="C191" t="s">
        <v>4</v>
      </c>
      <c r="D191" t="s">
        <v>5</v>
      </c>
    </row>
    <row r="192" spans="1:4" x14ac:dyDescent="0.3">
      <c r="A192">
        <v>91.975300000000004</v>
      </c>
      <c r="B192">
        <v>5.6922300000000003</v>
      </c>
      <c r="C192" t="s">
        <v>9</v>
      </c>
      <c r="D192" t="s">
        <v>5</v>
      </c>
    </row>
    <row r="193" spans="1:4" x14ac:dyDescent="0.3">
      <c r="A193">
        <v>92.040300000000002</v>
      </c>
      <c r="B193">
        <v>5.7073</v>
      </c>
      <c r="C193" t="s">
        <v>6</v>
      </c>
      <c r="D193" t="s">
        <v>5</v>
      </c>
    </row>
    <row r="194" spans="1:4" x14ac:dyDescent="0.3">
      <c r="A194">
        <v>90.628100000000003</v>
      </c>
      <c r="B194">
        <v>5.8391000000000002</v>
      </c>
      <c r="C194" t="s">
        <v>6</v>
      </c>
      <c r="D194" t="s">
        <v>7</v>
      </c>
    </row>
    <row r="195" spans="1:4" x14ac:dyDescent="0.3">
      <c r="A195">
        <v>88.785200000000003</v>
      </c>
      <c r="B195">
        <v>5.6455000000000002</v>
      </c>
      <c r="C195" t="s">
        <v>6</v>
      </c>
      <c r="D195" t="s">
        <v>5</v>
      </c>
    </row>
    <row r="196" spans="1:4" x14ac:dyDescent="0.3">
      <c r="A196">
        <v>88.501499999999993</v>
      </c>
      <c r="B196">
        <v>5.2716200000000004</v>
      </c>
      <c r="C196" t="s">
        <v>9</v>
      </c>
      <c r="D196" t="s">
        <v>5</v>
      </c>
    </row>
    <row r="197" spans="1:4" x14ac:dyDescent="0.3">
      <c r="A197">
        <v>88.205399999999997</v>
      </c>
      <c r="B197">
        <v>5.2391199999999998</v>
      </c>
      <c r="C197" t="s">
        <v>6</v>
      </c>
      <c r="D197" t="s">
        <v>7</v>
      </c>
    </row>
    <row r="198" spans="1:4" x14ac:dyDescent="0.3">
      <c r="A198">
        <v>89.270899999999997</v>
      </c>
      <c r="B198">
        <v>5.4402999999999997</v>
      </c>
      <c r="C198" t="s">
        <v>4</v>
      </c>
      <c r="D198" t="s">
        <v>5</v>
      </c>
    </row>
    <row r="199" spans="1:4" x14ac:dyDescent="0.3">
      <c r="A199">
        <v>93.787300000000002</v>
      </c>
      <c r="B199">
        <v>5.9767200000000003</v>
      </c>
      <c r="C199" t="s">
        <v>6</v>
      </c>
      <c r="D199" t="s">
        <v>5</v>
      </c>
    </row>
    <row r="200" spans="1:4" x14ac:dyDescent="0.3">
      <c r="A200">
        <v>86.100399999999993</v>
      </c>
      <c r="B200">
        <v>5.1452099999999996</v>
      </c>
      <c r="C200" t="s">
        <v>6</v>
      </c>
      <c r="D200" t="s">
        <v>5</v>
      </c>
    </row>
    <row r="201" spans="1:4" x14ac:dyDescent="0.3">
      <c r="A201">
        <v>89.828299999999999</v>
      </c>
      <c r="B201">
        <v>5.5000499999999999</v>
      </c>
      <c r="C201" t="s">
        <v>4</v>
      </c>
      <c r="D201" t="s">
        <v>7</v>
      </c>
    </row>
    <row r="202" spans="1:4" x14ac:dyDescent="0.3">
      <c r="A202">
        <v>86.179400000000001</v>
      </c>
      <c r="B202">
        <v>5.1046100000000001</v>
      </c>
      <c r="C202" t="s">
        <v>4</v>
      </c>
      <c r="D202" t="s">
        <v>7</v>
      </c>
    </row>
    <row r="203" spans="1:4" x14ac:dyDescent="0.3">
      <c r="A203">
        <v>93.208399999999997</v>
      </c>
      <c r="B203">
        <v>5.9944199999999999</v>
      </c>
      <c r="C203" t="s">
        <v>9</v>
      </c>
      <c r="D203" t="s">
        <v>7</v>
      </c>
    </row>
    <row r="204" spans="1:4" x14ac:dyDescent="0.3">
      <c r="A204">
        <v>88.567700000000002</v>
      </c>
      <c r="B204">
        <v>5.4820000000000002</v>
      </c>
      <c r="C204" t="s">
        <v>9</v>
      </c>
      <c r="D204" t="s">
        <v>8</v>
      </c>
    </row>
    <row r="205" spans="1:4" x14ac:dyDescent="0.3">
      <c r="A205">
        <v>87.547799999999995</v>
      </c>
      <c r="B205">
        <v>5.3517799999999998</v>
      </c>
      <c r="C205" t="s">
        <v>9</v>
      </c>
      <c r="D205" t="s">
        <v>7</v>
      </c>
    </row>
    <row r="206" spans="1:4" x14ac:dyDescent="0.3">
      <c r="A206">
        <v>92.137200000000007</v>
      </c>
      <c r="B206">
        <v>5.7846399999999996</v>
      </c>
      <c r="C206" t="s">
        <v>6</v>
      </c>
      <c r="D206" t="s">
        <v>5</v>
      </c>
    </row>
    <row r="207" spans="1:4" x14ac:dyDescent="0.3">
      <c r="A207">
        <v>88.694000000000003</v>
      </c>
      <c r="B207">
        <v>5.5538800000000004</v>
      </c>
      <c r="C207" t="s">
        <v>9</v>
      </c>
      <c r="D207" t="s">
        <v>8</v>
      </c>
    </row>
    <row r="208" spans="1:4" x14ac:dyDescent="0.3">
      <c r="A208">
        <v>92.912400000000005</v>
      </c>
      <c r="B208">
        <v>5.8426999999999998</v>
      </c>
      <c r="C208" t="s">
        <v>4</v>
      </c>
      <c r="D208" t="s">
        <v>5</v>
      </c>
    </row>
    <row r="209" spans="1:4" x14ac:dyDescent="0.3">
      <c r="A209">
        <v>86.365099999999998</v>
      </c>
      <c r="B209">
        <v>5.0481499999999997</v>
      </c>
      <c r="C209" t="s">
        <v>6</v>
      </c>
      <c r="D209" t="s">
        <v>8</v>
      </c>
    </row>
    <row r="210" spans="1:4" x14ac:dyDescent="0.3">
      <c r="A210">
        <v>86.522199999999998</v>
      </c>
      <c r="B210">
        <v>5.2680999999999996</v>
      </c>
      <c r="C210" t="s">
        <v>9</v>
      </c>
      <c r="D210" t="s">
        <v>5</v>
      </c>
    </row>
    <row r="211" spans="1:4" x14ac:dyDescent="0.3">
      <c r="A211">
        <v>92.290599999999998</v>
      </c>
      <c r="B211">
        <v>5.8795799999999998</v>
      </c>
      <c r="C211" t="s">
        <v>6</v>
      </c>
      <c r="D211" t="s">
        <v>7</v>
      </c>
    </row>
    <row r="212" spans="1:4" x14ac:dyDescent="0.3">
      <c r="A212">
        <v>89.586500000000001</v>
      </c>
      <c r="B212">
        <v>5.4117699999999997</v>
      </c>
      <c r="C212" t="s">
        <v>4</v>
      </c>
      <c r="D212" t="s">
        <v>7</v>
      </c>
    </row>
    <row r="213" spans="1:4" x14ac:dyDescent="0.3">
      <c r="A213">
        <v>88.546800000000005</v>
      </c>
      <c r="B213">
        <v>5.3720800000000004</v>
      </c>
      <c r="C213" t="s">
        <v>4</v>
      </c>
      <c r="D213" t="s">
        <v>8</v>
      </c>
    </row>
    <row r="214" spans="1:4" x14ac:dyDescent="0.3">
      <c r="A214">
        <v>86.895700000000005</v>
      </c>
      <c r="B214">
        <v>5.4772699999999999</v>
      </c>
      <c r="C214" t="s">
        <v>6</v>
      </c>
      <c r="D214" t="s">
        <v>8</v>
      </c>
    </row>
    <row r="215" spans="1:4" x14ac:dyDescent="0.3">
      <c r="A215">
        <v>87.966700000000003</v>
      </c>
      <c r="B215">
        <v>5.4674399999999999</v>
      </c>
      <c r="C215" t="s">
        <v>6</v>
      </c>
      <c r="D215" t="s">
        <v>5</v>
      </c>
    </row>
    <row r="216" spans="1:4" x14ac:dyDescent="0.3">
      <c r="A216">
        <v>89.698099999999997</v>
      </c>
      <c r="B216">
        <v>5.7678000000000003</v>
      </c>
      <c r="C216" t="s">
        <v>4</v>
      </c>
      <c r="D216" t="s">
        <v>8</v>
      </c>
    </row>
    <row r="217" spans="1:4" x14ac:dyDescent="0.3">
      <c r="A217">
        <v>88.001199999999997</v>
      </c>
      <c r="B217">
        <v>5.2882100000000003</v>
      </c>
      <c r="C217" t="s">
        <v>6</v>
      </c>
      <c r="D217" t="s">
        <v>8</v>
      </c>
    </row>
    <row r="218" spans="1:4" x14ac:dyDescent="0.3">
      <c r="A218">
        <v>90.672899999999998</v>
      </c>
      <c r="B218">
        <v>5.6078400000000004</v>
      </c>
      <c r="C218" t="s">
        <v>6</v>
      </c>
      <c r="D218" t="s">
        <v>7</v>
      </c>
    </row>
    <row r="219" spans="1:4" x14ac:dyDescent="0.3">
      <c r="A219">
        <v>91.661299999999997</v>
      </c>
      <c r="B219">
        <v>5.6949399999999999</v>
      </c>
      <c r="C219" t="s">
        <v>4</v>
      </c>
      <c r="D219" t="s">
        <v>5</v>
      </c>
    </row>
    <row r="220" spans="1:4" x14ac:dyDescent="0.3">
      <c r="A220">
        <v>87.541399999999996</v>
      </c>
      <c r="B220">
        <v>5.3104800000000001</v>
      </c>
      <c r="C220" t="s">
        <v>4</v>
      </c>
      <c r="D220" t="s">
        <v>7</v>
      </c>
    </row>
    <row r="221" spans="1:4" x14ac:dyDescent="0.3">
      <c r="A221">
        <v>91.497399999999999</v>
      </c>
      <c r="B221">
        <v>5.5518700000000001</v>
      </c>
      <c r="C221" t="s">
        <v>4</v>
      </c>
      <c r="D221" t="s">
        <v>5</v>
      </c>
    </row>
    <row r="222" spans="1:4" x14ac:dyDescent="0.3">
      <c r="A222">
        <v>92.756600000000006</v>
      </c>
      <c r="B222">
        <v>5.8501300000000001</v>
      </c>
      <c r="C222" t="s">
        <v>6</v>
      </c>
      <c r="D222" t="s">
        <v>5</v>
      </c>
    </row>
    <row r="223" spans="1:4" x14ac:dyDescent="0.3">
      <c r="A223">
        <v>90.2774</v>
      </c>
      <c r="B223">
        <v>5.7736900000000002</v>
      </c>
      <c r="C223" t="s">
        <v>4</v>
      </c>
      <c r="D223" t="s">
        <v>7</v>
      </c>
    </row>
    <row r="224" spans="1:4" x14ac:dyDescent="0.3">
      <c r="A224">
        <v>88.086100000000002</v>
      </c>
      <c r="B224">
        <v>5.5163399999999996</v>
      </c>
      <c r="C224" t="s">
        <v>4</v>
      </c>
      <c r="D224" t="s">
        <v>5</v>
      </c>
    </row>
    <row r="225" spans="1:4" x14ac:dyDescent="0.3">
      <c r="A225">
        <v>87.917900000000003</v>
      </c>
      <c r="B225">
        <v>5.2265100000000002</v>
      </c>
      <c r="C225" t="s">
        <v>4</v>
      </c>
      <c r="D225" t="s">
        <v>7</v>
      </c>
    </row>
    <row r="226" spans="1:4" x14ac:dyDescent="0.3">
      <c r="A226">
        <v>89.411199999999994</v>
      </c>
      <c r="B226">
        <v>5.4927200000000003</v>
      </c>
      <c r="C226" t="s">
        <v>4</v>
      </c>
      <c r="D226" t="s">
        <v>7</v>
      </c>
    </row>
    <row r="227" spans="1:4" x14ac:dyDescent="0.3">
      <c r="A227">
        <v>93.441100000000006</v>
      </c>
      <c r="B227">
        <v>6.1213499999999996</v>
      </c>
      <c r="C227" t="s">
        <v>4</v>
      </c>
      <c r="D227" t="s">
        <v>5</v>
      </c>
    </row>
    <row r="228" spans="1:4" x14ac:dyDescent="0.3">
      <c r="A228">
        <v>91.420199999999994</v>
      </c>
      <c r="B228">
        <v>5.8734599999999997</v>
      </c>
      <c r="C228" t="s">
        <v>4</v>
      </c>
      <c r="D228" t="s">
        <v>7</v>
      </c>
    </row>
    <row r="229" spans="1:4" x14ac:dyDescent="0.3">
      <c r="A229">
        <v>88.605099999999993</v>
      </c>
      <c r="B229">
        <v>5.6519300000000001</v>
      </c>
      <c r="C229" t="s">
        <v>6</v>
      </c>
      <c r="D229" t="s">
        <v>8</v>
      </c>
    </row>
    <row r="230" spans="1:4" x14ac:dyDescent="0.3">
      <c r="A230">
        <v>90.099900000000005</v>
      </c>
      <c r="B230">
        <v>5.7177600000000002</v>
      </c>
      <c r="C230" t="s">
        <v>6</v>
      </c>
      <c r="D230" t="s">
        <v>7</v>
      </c>
    </row>
    <row r="231" spans="1:4" x14ac:dyDescent="0.3">
      <c r="A231">
        <v>89.997299999999996</v>
      </c>
      <c r="B231">
        <v>5.6357699999999999</v>
      </c>
      <c r="C231" t="s">
        <v>9</v>
      </c>
      <c r="D231" t="s">
        <v>7</v>
      </c>
    </row>
    <row r="232" spans="1:4" x14ac:dyDescent="0.3">
      <c r="A232">
        <v>94.496600000000001</v>
      </c>
      <c r="B232">
        <v>5.8844099999999999</v>
      </c>
      <c r="C232" t="s">
        <v>6</v>
      </c>
      <c r="D232" t="s">
        <v>7</v>
      </c>
    </row>
    <row r="233" spans="1:4" x14ac:dyDescent="0.3">
      <c r="A233">
        <v>92.660499999999999</v>
      </c>
      <c r="B233">
        <v>5.7858400000000003</v>
      </c>
      <c r="C233" t="s">
        <v>4</v>
      </c>
      <c r="D233" t="s">
        <v>5</v>
      </c>
    </row>
    <row r="234" spans="1:4" x14ac:dyDescent="0.3">
      <c r="A234">
        <v>88.742199999999997</v>
      </c>
      <c r="B234">
        <v>5.3625400000000001</v>
      </c>
      <c r="C234" t="s">
        <v>4</v>
      </c>
      <c r="D234" t="s">
        <v>7</v>
      </c>
    </row>
    <row r="235" spans="1:4" x14ac:dyDescent="0.3">
      <c r="A235">
        <v>87.786600000000007</v>
      </c>
      <c r="B235">
        <v>5.4382900000000003</v>
      </c>
      <c r="C235" t="s">
        <v>6</v>
      </c>
      <c r="D235" t="s">
        <v>8</v>
      </c>
    </row>
    <row r="236" spans="1:4" x14ac:dyDescent="0.3">
      <c r="A236">
        <v>89.952799999999996</v>
      </c>
      <c r="B236">
        <v>5.52196</v>
      </c>
      <c r="C236" t="s">
        <v>4</v>
      </c>
      <c r="D236" t="s">
        <v>7</v>
      </c>
    </row>
    <row r="237" spans="1:4" x14ac:dyDescent="0.3">
      <c r="A237">
        <v>90.439899999999994</v>
      </c>
      <c r="B237">
        <v>5.6259600000000001</v>
      </c>
      <c r="C237" t="s">
        <v>9</v>
      </c>
      <c r="D237" t="s">
        <v>5</v>
      </c>
    </row>
    <row r="238" spans="1:4" x14ac:dyDescent="0.3">
      <c r="A238">
        <v>91.389200000000002</v>
      </c>
      <c r="B238">
        <v>5.9372400000000001</v>
      </c>
      <c r="C238" t="s">
        <v>6</v>
      </c>
      <c r="D238" t="s">
        <v>5</v>
      </c>
    </row>
    <row r="239" spans="1:4" x14ac:dyDescent="0.3">
      <c r="A239">
        <v>90.453900000000004</v>
      </c>
      <c r="B239">
        <v>5.67828</v>
      </c>
      <c r="C239" t="s">
        <v>6</v>
      </c>
      <c r="D239" t="s">
        <v>7</v>
      </c>
    </row>
    <row r="240" spans="1:4" x14ac:dyDescent="0.3">
      <c r="A240">
        <v>87.981399999999994</v>
      </c>
      <c r="B240">
        <v>5.4430100000000001</v>
      </c>
      <c r="C240" t="s">
        <v>6</v>
      </c>
      <c r="D240" t="s">
        <v>8</v>
      </c>
    </row>
    <row r="241" spans="1:4" x14ac:dyDescent="0.3">
      <c r="A241">
        <v>87.264399999999995</v>
      </c>
      <c r="B241">
        <v>5.4870700000000001</v>
      </c>
      <c r="C241" t="s">
        <v>6</v>
      </c>
      <c r="D241" t="s">
        <v>7</v>
      </c>
    </row>
    <row r="242" spans="1:4" x14ac:dyDescent="0.3">
      <c r="A242">
        <v>93.473299999999995</v>
      </c>
      <c r="B242">
        <v>6.125</v>
      </c>
      <c r="C242" t="s">
        <v>6</v>
      </c>
      <c r="D242" t="s">
        <v>7</v>
      </c>
    </row>
    <row r="243" spans="1:4" x14ac:dyDescent="0.3">
      <c r="A243">
        <v>90.177999999999997</v>
      </c>
      <c r="B243">
        <v>5.7412799999999997</v>
      </c>
      <c r="C243" t="s">
        <v>6</v>
      </c>
      <c r="D243" t="s">
        <v>5</v>
      </c>
    </row>
    <row r="244" spans="1:4" x14ac:dyDescent="0.3">
      <c r="A244">
        <v>89.581000000000003</v>
      </c>
      <c r="B244">
        <v>5.6507500000000004</v>
      </c>
      <c r="C244" t="s">
        <v>9</v>
      </c>
      <c r="D244" t="s">
        <v>5</v>
      </c>
    </row>
    <row r="245" spans="1:4" x14ac:dyDescent="0.3">
      <c r="A245">
        <v>88.857900000000001</v>
      </c>
      <c r="B245">
        <v>5.3812100000000003</v>
      </c>
      <c r="C245" t="s">
        <v>4</v>
      </c>
      <c r="D245" t="s">
        <v>7</v>
      </c>
    </row>
    <row r="246" spans="1:4" x14ac:dyDescent="0.3">
      <c r="A246">
        <v>93.625900000000001</v>
      </c>
      <c r="B246">
        <v>6.0006199999999996</v>
      </c>
      <c r="C246" t="s">
        <v>6</v>
      </c>
      <c r="D246" t="s">
        <v>7</v>
      </c>
    </row>
    <row r="247" spans="1:4" x14ac:dyDescent="0.3">
      <c r="A247">
        <v>88.172600000000003</v>
      </c>
      <c r="B247">
        <v>5.3020800000000001</v>
      </c>
      <c r="C247" t="s">
        <v>4</v>
      </c>
      <c r="D247" t="s">
        <v>7</v>
      </c>
    </row>
    <row r="248" spans="1:4" x14ac:dyDescent="0.3">
      <c r="A248">
        <v>89.926900000000003</v>
      </c>
      <c r="B248">
        <v>5.4963100000000003</v>
      </c>
      <c r="C248" t="s">
        <v>4</v>
      </c>
      <c r="D248" t="s">
        <v>7</v>
      </c>
    </row>
    <row r="249" spans="1:4" x14ac:dyDescent="0.3">
      <c r="A249">
        <v>88.646500000000003</v>
      </c>
      <c r="B249">
        <v>5.5830200000000003</v>
      </c>
      <c r="C249" t="s">
        <v>6</v>
      </c>
      <c r="D249" t="s">
        <v>5</v>
      </c>
    </row>
    <row r="250" spans="1:4" x14ac:dyDescent="0.3">
      <c r="A250">
        <v>90.410799999999995</v>
      </c>
      <c r="B250">
        <v>5.5544700000000002</v>
      </c>
      <c r="C250" t="s">
        <v>4</v>
      </c>
      <c r="D250" t="s">
        <v>8</v>
      </c>
    </row>
    <row r="251" spans="1:4" x14ac:dyDescent="0.3">
      <c r="A251">
        <v>89.381299999999996</v>
      </c>
      <c r="B251">
        <v>5.6430199999999999</v>
      </c>
      <c r="C251" t="s">
        <v>4</v>
      </c>
      <c r="D251" t="s">
        <v>5</v>
      </c>
    </row>
    <row r="252" spans="1:4" x14ac:dyDescent="0.3">
      <c r="A252">
        <v>89.1053</v>
      </c>
      <c r="B252">
        <v>5.6462700000000003</v>
      </c>
      <c r="C252" t="s">
        <v>9</v>
      </c>
      <c r="D252" t="s">
        <v>8</v>
      </c>
    </row>
    <row r="253" spans="1:4" x14ac:dyDescent="0.3">
      <c r="A253">
        <v>91.049899999999994</v>
      </c>
      <c r="B253">
        <v>5.8061999999999996</v>
      </c>
      <c r="C253" t="s">
        <v>4</v>
      </c>
      <c r="D253" t="s">
        <v>5</v>
      </c>
    </row>
    <row r="254" spans="1:4" x14ac:dyDescent="0.3">
      <c r="A254">
        <v>86.482699999999994</v>
      </c>
      <c r="B254">
        <v>5.2908299999999997</v>
      </c>
      <c r="C254" t="s">
        <v>4</v>
      </c>
      <c r="D254" t="s">
        <v>7</v>
      </c>
    </row>
    <row r="255" spans="1:4" x14ac:dyDescent="0.3">
      <c r="A255">
        <v>88.301100000000005</v>
      </c>
      <c r="B255">
        <v>5.4758800000000001</v>
      </c>
      <c r="C255" t="s">
        <v>4</v>
      </c>
      <c r="D255" t="s">
        <v>5</v>
      </c>
    </row>
    <row r="256" spans="1:4" x14ac:dyDescent="0.3">
      <c r="A256">
        <v>93.360399999999998</v>
      </c>
      <c r="B256">
        <v>5.9344599999999996</v>
      </c>
      <c r="C256" t="s">
        <v>6</v>
      </c>
      <c r="D256" t="s">
        <v>7</v>
      </c>
    </row>
    <row r="257" spans="1:4" x14ac:dyDescent="0.3">
      <c r="A257">
        <v>86.644300000000001</v>
      </c>
      <c r="B257">
        <v>5.3993599999999997</v>
      </c>
      <c r="C257" t="s">
        <v>4</v>
      </c>
      <c r="D257" t="s">
        <v>5</v>
      </c>
    </row>
    <row r="258" spans="1:4" x14ac:dyDescent="0.3">
      <c r="A258">
        <v>89.444500000000005</v>
      </c>
      <c r="B258">
        <v>5.5860799999999999</v>
      </c>
      <c r="C258" t="s">
        <v>6</v>
      </c>
      <c r="D258" t="s">
        <v>5</v>
      </c>
    </row>
    <row r="259" spans="1:4" x14ac:dyDescent="0.3">
      <c r="A259">
        <v>91.4893</v>
      </c>
      <c r="B259">
        <v>5.9267399999999997</v>
      </c>
      <c r="C259" t="s">
        <v>4</v>
      </c>
      <c r="D259" t="s">
        <v>5</v>
      </c>
    </row>
    <row r="260" spans="1:4" x14ac:dyDescent="0.3">
      <c r="A260">
        <v>89.471100000000007</v>
      </c>
      <c r="B260">
        <v>5.4779600000000004</v>
      </c>
      <c r="C260" t="s">
        <v>4</v>
      </c>
      <c r="D260" t="s">
        <v>7</v>
      </c>
    </row>
    <row r="261" spans="1:4" x14ac:dyDescent="0.3">
      <c r="A261">
        <v>89.932000000000002</v>
      </c>
      <c r="B261">
        <v>5.4783900000000001</v>
      </c>
      <c r="C261" t="s">
        <v>9</v>
      </c>
      <c r="D261" t="s">
        <v>8</v>
      </c>
    </row>
    <row r="262" spans="1:4" x14ac:dyDescent="0.3">
      <c r="A262">
        <v>91.070599999999999</v>
      </c>
      <c r="B262">
        <v>5.6776799999999996</v>
      </c>
      <c r="C262" t="s">
        <v>9</v>
      </c>
      <c r="D262" t="s">
        <v>7</v>
      </c>
    </row>
    <row r="263" spans="1:4" x14ac:dyDescent="0.3">
      <c r="A263">
        <v>91.927599999999998</v>
      </c>
      <c r="B263">
        <v>5.6858000000000004</v>
      </c>
      <c r="C263" t="s">
        <v>4</v>
      </c>
      <c r="D263" t="s">
        <v>7</v>
      </c>
    </row>
    <row r="264" spans="1:4" x14ac:dyDescent="0.3">
      <c r="A264">
        <v>88.787300000000002</v>
      </c>
      <c r="B264">
        <v>5.5490700000000004</v>
      </c>
      <c r="C264" t="s">
        <v>4</v>
      </c>
      <c r="D264" t="s">
        <v>5</v>
      </c>
    </row>
    <row r="265" spans="1:4" x14ac:dyDescent="0.3">
      <c r="A265">
        <v>90.797399999999996</v>
      </c>
      <c r="B265">
        <v>5.8251299999999997</v>
      </c>
      <c r="C265" t="s">
        <v>6</v>
      </c>
      <c r="D265" t="s">
        <v>5</v>
      </c>
    </row>
    <row r="266" spans="1:4" x14ac:dyDescent="0.3">
      <c r="A266">
        <v>88.697999999999993</v>
      </c>
      <c r="B266">
        <v>5.4635300000000004</v>
      </c>
      <c r="C266" t="s">
        <v>4</v>
      </c>
      <c r="D266" t="s">
        <v>7</v>
      </c>
    </row>
    <row r="267" spans="1:4" x14ac:dyDescent="0.3">
      <c r="A267">
        <v>89.104799999999997</v>
      </c>
      <c r="B267">
        <v>5.5028800000000002</v>
      </c>
      <c r="C267" t="s">
        <v>6</v>
      </c>
      <c r="D267" t="s">
        <v>5</v>
      </c>
    </row>
    <row r="268" spans="1:4" x14ac:dyDescent="0.3">
      <c r="A268">
        <v>90.070499999999996</v>
      </c>
      <c r="B268">
        <v>5.5708200000000003</v>
      </c>
      <c r="C268" t="s">
        <v>6</v>
      </c>
      <c r="D268" t="s">
        <v>5</v>
      </c>
    </row>
    <row r="269" spans="1:4" x14ac:dyDescent="0.3">
      <c r="A269">
        <v>92.387500000000003</v>
      </c>
      <c r="B269">
        <v>5.9403800000000002</v>
      </c>
      <c r="C269" t="s">
        <v>4</v>
      </c>
      <c r="D269" t="s">
        <v>8</v>
      </c>
    </row>
    <row r="270" spans="1:4" x14ac:dyDescent="0.3">
      <c r="A270">
        <v>91.280600000000007</v>
      </c>
      <c r="B270">
        <v>5.5888499999999999</v>
      </c>
      <c r="C270" t="s">
        <v>9</v>
      </c>
      <c r="D270" t="s">
        <v>7</v>
      </c>
    </row>
    <row r="271" spans="1:4" x14ac:dyDescent="0.3">
      <c r="A271">
        <v>87.9251</v>
      </c>
      <c r="B271">
        <v>5.4073799999999999</v>
      </c>
      <c r="C271" t="s">
        <v>4</v>
      </c>
      <c r="D271" t="s">
        <v>5</v>
      </c>
    </row>
    <row r="272" spans="1:4" x14ac:dyDescent="0.3">
      <c r="A272">
        <v>89.537400000000005</v>
      </c>
      <c r="B272">
        <v>5.6545100000000001</v>
      </c>
      <c r="C272" t="s">
        <v>4</v>
      </c>
      <c r="D272" t="s">
        <v>5</v>
      </c>
    </row>
    <row r="273" spans="1:4" x14ac:dyDescent="0.3">
      <c r="A273">
        <v>89.842399999999998</v>
      </c>
      <c r="B273">
        <v>5.5491200000000003</v>
      </c>
      <c r="C273" t="s">
        <v>4</v>
      </c>
      <c r="D273" t="s">
        <v>7</v>
      </c>
    </row>
    <row r="274" spans="1:4" x14ac:dyDescent="0.3">
      <c r="A274">
        <v>90.532799999999995</v>
      </c>
      <c r="B274">
        <v>5.5690200000000001</v>
      </c>
      <c r="C274" t="s">
        <v>4</v>
      </c>
      <c r="D274" t="s">
        <v>5</v>
      </c>
    </row>
    <row r="275" spans="1:4" x14ac:dyDescent="0.3">
      <c r="A275">
        <v>89.6584</v>
      </c>
      <c r="B275">
        <v>5.4694599999999998</v>
      </c>
      <c r="C275" t="s">
        <v>4</v>
      </c>
      <c r="D275" t="s">
        <v>5</v>
      </c>
    </row>
    <row r="276" spans="1:4" x14ac:dyDescent="0.3">
      <c r="A276">
        <v>88.080200000000005</v>
      </c>
      <c r="B276">
        <v>5.3737899999999996</v>
      </c>
      <c r="C276" t="s">
        <v>4</v>
      </c>
      <c r="D276" t="s">
        <v>5</v>
      </c>
    </row>
    <row r="277" spans="1:4" x14ac:dyDescent="0.3">
      <c r="A277">
        <v>88.5351</v>
      </c>
      <c r="B277">
        <v>5.3952299999999997</v>
      </c>
      <c r="C277" t="s">
        <v>9</v>
      </c>
      <c r="D277" t="s">
        <v>7</v>
      </c>
    </row>
    <row r="278" spans="1:4" x14ac:dyDescent="0.3">
      <c r="A278">
        <v>90.089299999999994</v>
      </c>
      <c r="B278">
        <v>5.4320000000000004</v>
      </c>
      <c r="C278" t="s">
        <v>9</v>
      </c>
      <c r="D278" t="s">
        <v>5</v>
      </c>
    </row>
    <row r="279" spans="1:4" x14ac:dyDescent="0.3">
      <c r="A279">
        <v>87.536799999999999</v>
      </c>
      <c r="B279">
        <v>5.3654500000000001</v>
      </c>
      <c r="C279" t="s">
        <v>9</v>
      </c>
      <c r="D279" t="s">
        <v>7</v>
      </c>
    </row>
    <row r="280" spans="1:4" x14ac:dyDescent="0.3">
      <c r="A280">
        <v>86.306899999999999</v>
      </c>
      <c r="B280">
        <v>5.1182699999999999</v>
      </c>
      <c r="C280" t="s">
        <v>4</v>
      </c>
      <c r="D280" t="s">
        <v>7</v>
      </c>
    </row>
    <row r="281" spans="1:4" x14ac:dyDescent="0.3">
      <c r="A281">
        <v>92.468100000000007</v>
      </c>
      <c r="B281">
        <v>5.91439</v>
      </c>
      <c r="C281" t="s">
        <v>4</v>
      </c>
      <c r="D281" t="s">
        <v>5</v>
      </c>
    </row>
    <row r="282" spans="1:4" x14ac:dyDescent="0.3">
      <c r="A282">
        <v>87.386700000000005</v>
      </c>
      <c r="B282">
        <v>5.4197699999999998</v>
      </c>
      <c r="C282" t="s">
        <v>4</v>
      </c>
      <c r="D282" t="s">
        <v>5</v>
      </c>
    </row>
    <row r="283" spans="1:4" x14ac:dyDescent="0.3">
      <c r="A283">
        <v>88.535300000000007</v>
      </c>
      <c r="B283">
        <v>5.4678800000000001</v>
      </c>
      <c r="C283" t="s">
        <v>9</v>
      </c>
      <c r="D283" t="s">
        <v>8</v>
      </c>
    </row>
    <row r="284" spans="1:4" x14ac:dyDescent="0.3">
      <c r="A284">
        <v>87.327399999999997</v>
      </c>
      <c r="B284">
        <v>5.4049199999999997</v>
      </c>
      <c r="C284" t="s">
        <v>6</v>
      </c>
      <c r="D284" t="s">
        <v>8</v>
      </c>
    </row>
    <row r="285" spans="1:4" x14ac:dyDescent="0.3">
      <c r="A285">
        <v>90.793000000000006</v>
      </c>
      <c r="B285">
        <v>5.53348</v>
      </c>
      <c r="C285" t="s">
        <v>6</v>
      </c>
      <c r="D285" t="s">
        <v>5</v>
      </c>
    </row>
    <row r="286" spans="1:4" x14ac:dyDescent="0.3">
      <c r="A286">
        <v>90.729600000000005</v>
      </c>
      <c r="B286">
        <v>5.5456399999999997</v>
      </c>
      <c r="C286" t="s">
        <v>6</v>
      </c>
      <c r="D286" t="s">
        <v>5</v>
      </c>
    </row>
    <row r="287" spans="1:4" x14ac:dyDescent="0.3">
      <c r="A287">
        <v>84.830299999999994</v>
      </c>
      <c r="B287">
        <v>5.1577799999999998</v>
      </c>
      <c r="C287" t="s">
        <v>9</v>
      </c>
      <c r="D287" t="s">
        <v>8</v>
      </c>
    </row>
    <row r="288" spans="1:4" x14ac:dyDescent="0.3">
      <c r="A288">
        <v>87.931799999999996</v>
      </c>
      <c r="B288">
        <v>5.3370100000000003</v>
      </c>
      <c r="C288" t="s">
        <v>6</v>
      </c>
      <c r="D288" t="s">
        <v>7</v>
      </c>
    </row>
    <row r="289" spans="1:4" x14ac:dyDescent="0.3">
      <c r="A289">
        <v>88.617999999999995</v>
      </c>
      <c r="B289">
        <v>5.6290899999999997</v>
      </c>
      <c r="C289" t="s">
        <v>4</v>
      </c>
      <c r="D289" t="s">
        <v>8</v>
      </c>
    </row>
    <row r="290" spans="1:4" x14ac:dyDescent="0.3">
      <c r="A290">
        <v>89.095799999999997</v>
      </c>
      <c r="B290">
        <v>5.5991499999999998</v>
      </c>
      <c r="C290" t="s">
        <v>9</v>
      </c>
      <c r="D290" t="s">
        <v>5</v>
      </c>
    </row>
    <row r="291" spans="1:4" x14ac:dyDescent="0.3">
      <c r="A291">
        <v>87.192999999999998</v>
      </c>
      <c r="B291">
        <v>5.4879300000000004</v>
      </c>
      <c r="C291" t="s">
        <v>6</v>
      </c>
      <c r="D291" t="s">
        <v>5</v>
      </c>
    </row>
    <row r="292" spans="1:4" x14ac:dyDescent="0.3">
      <c r="A292">
        <v>87.94</v>
      </c>
      <c r="B292">
        <v>5.3585500000000001</v>
      </c>
      <c r="C292" t="s">
        <v>4</v>
      </c>
      <c r="D292" t="s">
        <v>5</v>
      </c>
    </row>
    <row r="293" spans="1:4" x14ac:dyDescent="0.3">
      <c r="A293">
        <v>90.037800000000004</v>
      </c>
      <c r="B293">
        <v>5.4774599999999998</v>
      </c>
      <c r="C293" t="s">
        <v>6</v>
      </c>
      <c r="D293" t="s">
        <v>5</v>
      </c>
    </row>
    <row r="294" spans="1:4" x14ac:dyDescent="0.3">
      <c r="A294">
        <v>87.866600000000005</v>
      </c>
      <c r="B294">
        <v>5.5155900000000004</v>
      </c>
      <c r="C294" t="s">
        <v>9</v>
      </c>
      <c r="D294" t="s">
        <v>7</v>
      </c>
    </row>
    <row r="295" spans="1:4" x14ac:dyDescent="0.3">
      <c r="A295">
        <v>90.562600000000003</v>
      </c>
      <c r="B295">
        <v>5.7033100000000001</v>
      </c>
      <c r="C295" t="s">
        <v>4</v>
      </c>
      <c r="D295" t="s">
        <v>7</v>
      </c>
    </row>
    <row r="296" spans="1:4" x14ac:dyDescent="0.3">
      <c r="A296">
        <v>91.330799999999996</v>
      </c>
      <c r="B296">
        <v>5.8494200000000003</v>
      </c>
      <c r="C296" t="s">
        <v>4</v>
      </c>
      <c r="D296" t="s">
        <v>5</v>
      </c>
    </row>
    <row r="297" spans="1:4" x14ac:dyDescent="0.3">
      <c r="A297">
        <v>92.897099999999995</v>
      </c>
      <c r="B297">
        <v>5.8580699999999997</v>
      </c>
      <c r="C297" t="s">
        <v>4</v>
      </c>
      <c r="D297" t="s">
        <v>8</v>
      </c>
    </row>
    <row r="298" spans="1:4" x14ac:dyDescent="0.3">
      <c r="A298">
        <v>88.498199999999997</v>
      </c>
      <c r="B298">
        <v>5.28965</v>
      </c>
      <c r="C298" t="s">
        <v>6</v>
      </c>
      <c r="D298" t="s">
        <v>5</v>
      </c>
    </row>
    <row r="299" spans="1:4" x14ac:dyDescent="0.3">
      <c r="A299">
        <v>86.443899999999999</v>
      </c>
      <c r="B299">
        <v>5.3550599999999999</v>
      </c>
      <c r="C299" t="s">
        <v>4</v>
      </c>
      <c r="D299" t="s">
        <v>5</v>
      </c>
    </row>
    <row r="300" spans="1:4" x14ac:dyDescent="0.3">
      <c r="A300">
        <v>89.546300000000002</v>
      </c>
      <c r="B300">
        <v>5.6069699999999996</v>
      </c>
      <c r="C300" t="s">
        <v>4</v>
      </c>
      <c r="D300" t="s">
        <v>5</v>
      </c>
    </row>
    <row r="301" spans="1:4" x14ac:dyDescent="0.3">
      <c r="A301">
        <v>92.542000000000002</v>
      </c>
      <c r="B301">
        <v>5.8377999999999997</v>
      </c>
      <c r="C301" t="s">
        <v>4</v>
      </c>
      <c r="D301" t="s">
        <v>5</v>
      </c>
    </row>
    <row r="302" spans="1:4" x14ac:dyDescent="0.3">
      <c r="A302">
        <v>88.8934</v>
      </c>
      <c r="B302">
        <v>5.38788</v>
      </c>
      <c r="C302" t="s">
        <v>4</v>
      </c>
      <c r="D302" t="s">
        <v>5</v>
      </c>
    </row>
    <row r="303" spans="1:4" x14ac:dyDescent="0.3">
      <c r="A303">
        <v>87.548900000000003</v>
      </c>
      <c r="B303">
        <v>5.1665700000000001</v>
      </c>
      <c r="C303" t="s">
        <v>4</v>
      </c>
      <c r="D303" t="s">
        <v>5</v>
      </c>
    </row>
    <row r="304" spans="1:4" x14ac:dyDescent="0.3">
      <c r="A304">
        <v>87.265799999999999</v>
      </c>
      <c r="B304">
        <v>5.4539099999999996</v>
      </c>
      <c r="C304" t="s">
        <v>9</v>
      </c>
      <c r="D304" t="s">
        <v>7</v>
      </c>
    </row>
    <row r="305" spans="1:4" x14ac:dyDescent="0.3">
      <c r="A305">
        <v>86.799199999999999</v>
      </c>
      <c r="B305">
        <v>5.2500099999999996</v>
      </c>
      <c r="C305" t="s">
        <v>6</v>
      </c>
      <c r="D305" t="s">
        <v>7</v>
      </c>
    </row>
    <row r="306" spans="1:4" x14ac:dyDescent="0.3">
      <c r="A306">
        <v>91.027699999999996</v>
      </c>
      <c r="B306">
        <v>5.6894499999999999</v>
      </c>
      <c r="C306" t="s">
        <v>6</v>
      </c>
      <c r="D306" t="s">
        <v>7</v>
      </c>
    </row>
    <row r="307" spans="1:4" x14ac:dyDescent="0.3">
      <c r="A307">
        <v>90.396199999999993</v>
      </c>
      <c r="B307">
        <v>5.6734999999999998</v>
      </c>
      <c r="C307" t="s">
        <v>6</v>
      </c>
      <c r="D307" t="s">
        <v>5</v>
      </c>
    </row>
    <row r="308" spans="1:4" x14ac:dyDescent="0.3">
      <c r="A308">
        <v>91.343199999999996</v>
      </c>
      <c r="B308">
        <v>5.6086299999999998</v>
      </c>
      <c r="C308" t="s">
        <v>9</v>
      </c>
      <c r="D308" t="s">
        <v>5</v>
      </c>
    </row>
    <row r="309" spans="1:4" x14ac:dyDescent="0.3">
      <c r="A309">
        <v>92.161900000000003</v>
      </c>
      <c r="B309">
        <v>5.8934800000000003</v>
      </c>
      <c r="C309" t="s">
        <v>4</v>
      </c>
      <c r="D309" t="s">
        <v>5</v>
      </c>
    </row>
    <row r="310" spans="1:4" x14ac:dyDescent="0.3">
      <c r="A310">
        <v>87.997399999999999</v>
      </c>
      <c r="B310">
        <v>5.5679100000000004</v>
      </c>
      <c r="C310" t="s">
        <v>6</v>
      </c>
      <c r="D310" t="s">
        <v>5</v>
      </c>
    </row>
    <row r="311" spans="1:4" x14ac:dyDescent="0.3">
      <c r="A311">
        <v>91.885999999999996</v>
      </c>
      <c r="B311">
        <v>5.9569599999999996</v>
      </c>
      <c r="C311" t="s">
        <v>9</v>
      </c>
      <c r="D311" t="s">
        <v>5</v>
      </c>
    </row>
    <row r="312" spans="1:4" x14ac:dyDescent="0.3">
      <c r="A312">
        <v>85.367000000000004</v>
      </c>
      <c r="B312">
        <v>5.1636699999999998</v>
      </c>
      <c r="C312" t="s">
        <v>9</v>
      </c>
      <c r="D312" t="s">
        <v>5</v>
      </c>
    </row>
    <row r="313" spans="1:4" x14ac:dyDescent="0.3">
      <c r="A313">
        <v>92.902799999999999</v>
      </c>
      <c r="B313">
        <v>5.9315899999999999</v>
      </c>
      <c r="C313" t="s">
        <v>4</v>
      </c>
      <c r="D313" t="s">
        <v>7</v>
      </c>
    </row>
    <row r="314" spans="1:4" x14ac:dyDescent="0.3">
      <c r="A314">
        <v>91.015199999999993</v>
      </c>
      <c r="B314">
        <v>5.8340899999999998</v>
      </c>
      <c r="C314" t="s">
        <v>6</v>
      </c>
      <c r="D314" t="s">
        <v>7</v>
      </c>
    </row>
    <row r="315" spans="1:4" x14ac:dyDescent="0.3">
      <c r="A315">
        <v>89.420199999999994</v>
      </c>
      <c r="B315">
        <v>5.4923799999999998</v>
      </c>
      <c r="C315" t="s">
        <v>9</v>
      </c>
      <c r="D315" t="s">
        <v>7</v>
      </c>
    </row>
    <row r="316" spans="1:4" x14ac:dyDescent="0.3">
      <c r="A316">
        <v>91.92</v>
      </c>
      <c r="B316">
        <v>5.7880599999999998</v>
      </c>
      <c r="C316" t="s">
        <v>4</v>
      </c>
      <c r="D316" t="s">
        <v>7</v>
      </c>
    </row>
    <row r="317" spans="1:4" x14ac:dyDescent="0.3">
      <c r="A317">
        <v>89.878500000000003</v>
      </c>
      <c r="B317">
        <v>5.7501600000000002</v>
      </c>
      <c r="C317" t="s">
        <v>4</v>
      </c>
      <c r="D317" t="s">
        <v>7</v>
      </c>
    </row>
    <row r="318" spans="1:4" x14ac:dyDescent="0.3">
      <c r="A318">
        <v>90.352099999999993</v>
      </c>
      <c r="B318">
        <v>5.4402900000000001</v>
      </c>
      <c r="C318" t="s">
        <v>6</v>
      </c>
      <c r="D318" t="s">
        <v>7</v>
      </c>
    </row>
    <row r="319" spans="1:4" x14ac:dyDescent="0.3">
      <c r="A319">
        <v>86.389600000000002</v>
      </c>
      <c r="B319">
        <v>5.2349300000000003</v>
      </c>
      <c r="C319" t="s">
        <v>4</v>
      </c>
      <c r="D319" t="s">
        <v>8</v>
      </c>
    </row>
    <row r="320" spans="1:4" x14ac:dyDescent="0.3">
      <c r="A320">
        <v>92.004800000000003</v>
      </c>
      <c r="B320">
        <v>5.7719100000000001</v>
      </c>
      <c r="C320" t="s">
        <v>6</v>
      </c>
      <c r="D320" t="s">
        <v>5</v>
      </c>
    </row>
    <row r="321" spans="1:4" x14ac:dyDescent="0.3">
      <c r="A321">
        <v>93.135199999999998</v>
      </c>
      <c r="B321">
        <v>5.8771199999999997</v>
      </c>
      <c r="C321" t="s">
        <v>4</v>
      </c>
      <c r="D321" t="s">
        <v>7</v>
      </c>
    </row>
    <row r="322" spans="1:4" x14ac:dyDescent="0.3">
      <c r="A322">
        <v>90.995099999999994</v>
      </c>
      <c r="B322">
        <v>5.7324400000000004</v>
      </c>
      <c r="C322" t="s">
        <v>6</v>
      </c>
      <c r="D322" t="s">
        <v>5</v>
      </c>
    </row>
    <row r="323" spans="1:4" x14ac:dyDescent="0.3">
      <c r="A323">
        <v>90.490399999999994</v>
      </c>
      <c r="B323">
        <v>5.6917400000000002</v>
      </c>
      <c r="C323" t="s">
        <v>6</v>
      </c>
      <c r="D323" t="s">
        <v>5</v>
      </c>
    </row>
    <row r="324" spans="1:4" x14ac:dyDescent="0.3">
      <c r="A324">
        <v>87.190700000000007</v>
      </c>
      <c r="B324">
        <v>5.3602699999999999</v>
      </c>
      <c r="C324" t="s">
        <v>4</v>
      </c>
      <c r="D324" t="s">
        <v>7</v>
      </c>
    </row>
    <row r="325" spans="1:4" x14ac:dyDescent="0.3">
      <c r="A325">
        <v>87.779399999999995</v>
      </c>
      <c r="B325">
        <v>5.2362700000000002</v>
      </c>
      <c r="C325" t="s">
        <v>6</v>
      </c>
      <c r="D325" t="s">
        <v>5</v>
      </c>
    </row>
    <row r="326" spans="1:4" x14ac:dyDescent="0.3">
      <c r="A326">
        <v>89.784199999999998</v>
      </c>
      <c r="B326">
        <v>5.6181299999999998</v>
      </c>
      <c r="C326" t="s">
        <v>6</v>
      </c>
      <c r="D326" t="s">
        <v>8</v>
      </c>
    </row>
    <row r="327" spans="1:4" x14ac:dyDescent="0.3">
      <c r="A327">
        <v>86.061599999999999</v>
      </c>
      <c r="B327">
        <v>5.1747300000000003</v>
      </c>
      <c r="C327" t="s">
        <v>6</v>
      </c>
      <c r="D327" t="s">
        <v>5</v>
      </c>
    </row>
    <row r="328" spans="1:4" x14ac:dyDescent="0.3">
      <c r="A328">
        <v>89.048500000000004</v>
      </c>
      <c r="B328">
        <v>5.4308100000000001</v>
      </c>
      <c r="C328" t="s">
        <v>6</v>
      </c>
      <c r="D328" t="s">
        <v>7</v>
      </c>
    </row>
    <row r="329" spans="1:4" x14ac:dyDescent="0.3">
      <c r="A329">
        <v>88.341800000000006</v>
      </c>
      <c r="B329">
        <v>5.4459900000000001</v>
      </c>
      <c r="C329" t="s">
        <v>4</v>
      </c>
      <c r="D329" t="s">
        <v>5</v>
      </c>
    </row>
    <row r="330" spans="1:4" x14ac:dyDescent="0.3">
      <c r="A330">
        <v>87.991</v>
      </c>
      <c r="B330">
        <v>5.2401200000000001</v>
      </c>
      <c r="C330" t="s">
        <v>6</v>
      </c>
      <c r="D330" t="s">
        <v>8</v>
      </c>
    </row>
    <row r="331" spans="1:4" x14ac:dyDescent="0.3">
      <c r="A331">
        <v>87.705600000000004</v>
      </c>
      <c r="B331">
        <v>5.5633800000000004</v>
      </c>
      <c r="C331" t="s">
        <v>4</v>
      </c>
      <c r="D331" t="s">
        <v>5</v>
      </c>
    </row>
    <row r="332" spans="1:4" x14ac:dyDescent="0.3">
      <c r="A332">
        <v>92.362200000000001</v>
      </c>
      <c r="B332">
        <v>5.7371999999999996</v>
      </c>
      <c r="C332" t="s">
        <v>9</v>
      </c>
      <c r="D332" t="s">
        <v>7</v>
      </c>
    </row>
    <row r="333" spans="1:4" x14ac:dyDescent="0.3">
      <c r="A333">
        <v>89.210899999999995</v>
      </c>
      <c r="B333">
        <v>5.3940599999999996</v>
      </c>
      <c r="C333" t="s">
        <v>6</v>
      </c>
      <c r="D333" t="s">
        <v>5</v>
      </c>
    </row>
    <row r="334" spans="1:4" x14ac:dyDescent="0.3">
      <c r="A334">
        <v>89.991200000000006</v>
      </c>
      <c r="B334">
        <v>5.7718999999999996</v>
      </c>
      <c r="C334" t="s">
        <v>9</v>
      </c>
      <c r="D334" t="s">
        <v>7</v>
      </c>
    </row>
    <row r="335" spans="1:4" x14ac:dyDescent="0.3">
      <c r="A335">
        <v>88.1738</v>
      </c>
      <c r="B335">
        <v>5.4000700000000004</v>
      </c>
      <c r="C335" t="s">
        <v>6</v>
      </c>
      <c r="D335" t="s">
        <v>8</v>
      </c>
    </row>
    <row r="336" spans="1:4" x14ac:dyDescent="0.3">
      <c r="A336">
        <v>89.317999999999998</v>
      </c>
      <c r="B336">
        <v>5.5904600000000002</v>
      </c>
      <c r="C336" t="s">
        <v>4</v>
      </c>
      <c r="D336" t="s">
        <v>5</v>
      </c>
    </row>
    <row r="337" spans="1:4" x14ac:dyDescent="0.3">
      <c r="A337">
        <v>90.074600000000004</v>
      </c>
      <c r="B337">
        <v>5.4910100000000002</v>
      </c>
      <c r="C337" t="s">
        <v>9</v>
      </c>
      <c r="D337" t="s">
        <v>7</v>
      </c>
    </row>
    <row r="338" spans="1:4" x14ac:dyDescent="0.3">
      <c r="A338">
        <v>89.732500000000002</v>
      </c>
      <c r="B338">
        <v>5.4039799999999998</v>
      </c>
      <c r="C338" t="s">
        <v>6</v>
      </c>
      <c r="D338" t="s">
        <v>5</v>
      </c>
    </row>
    <row r="339" spans="1:4" x14ac:dyDescent="0.3">
      <c r="A339">
        <v>92.315399999999997</v>
      </c>
      <c r="B339">
        <v>5.6682899999999998</v>
      </c>
      <c r="C339" t="s">
        <v>4</v>
      </c>
      <c r="D339" t="s">
        <v>5</v>
      </c>
    </row>
    <row r="340" spans="1:4" x14ac:dyDescent="0.3">
      <c r="A340">
        <v>91.877399999999994</v>
      </c>
      <c r="B340">
        <v>5.9625500000000002</v>
      </c>
      <c r="C340" t="s">
        <v>9</v>
      </c>
      <c r="D340" t="s">
        <v>7</v>
      </c>
    </row>
    <row r="341" spans="1:4" x14ac:dyDescent="0.3">
      <c r="A341">
        <v>89.669200000000004</v>
      </c>
      <c r="B341">
        <v>5.65022</v>
      </c>
      <c r="C341" t="s">
        <v>9</v>
      </c>
      <c r="D341" t="s">
        <v>5</v>
      </c>
    </row>
    <row r="342" spans="1:4" x14ac:dyDescent="0.3">
      <c r="A342">
        <v>89.583699999999993</v>
      </c>
      <c r="B342">
        <v>5.4436900000000001</v>
      </c>
      <c r="C342" t="s">
        <v>6</v>
      </c>
      <c r="D342" t="s">
        <v>8</v>
      </c>
    </row>
    <row r="343" spans="1:4" x14ac:dyDescent="0.3">
      <c r="A343">
        <v>86.550399999999996</v>
      </c>
      <c r="B343">
        <v>5.3115100000000002</v>
      </c>
      <c r="C343" t="s">
        <v>4</v>
      </c>
      <c r="D343" t="s">
        <v>5</v>
      </c>
    </row>
    <row r="344" spans="1:4" x14ac:dyDescent="0.3">
      <c r="A344">
        <v>94.344999999999999</v>
      </c>
      <c r="B344">
        <v>6.0063700000000004</v>
      </c>
      <c r="C344" t="s">
        <v>6</v>
      </c>
      <c r="D344" t="s">
        <v>7</v>
      </c>
    </row>
    <row r="345" spans="1:4" x14ac:dyDescent="0.3">
      <c r="A345">
        <v>90.79</v>
      </c>
      <c r="B345">
        <v>5.6735699999999998</v>
      </c>
      <c r="C345" t="s">
        <v>4</v>
      </c>
      <c r="D345" t="s">
        <v>5</v>
      </c>
    </row>
    <row r="346" spans="1:4" x14ac:dyDescent="0.3">
      <c r="A346">
        <v>92.617099999999994</v>
      </c>
      <c r="B346">
        <v>5.9458700000000002</v>
      </c>
      <c r="C346" t="s">
        <v>4</v>
      </c>
      <c r="D346" t="s">
        <v>5</v>
      </c>
    </row>
    <row r="347" spans="1:4" x14ac:dyDescent="0.3">
      <c r="A347">
        <v>87.756299999999996</v>
      </c>
      <c r="B347">
        <v>5.5117799999999999</v>
      </c>
      <c r="C347" t="s">
        <v>4</v>
      </c>
      <c r="D347" t="s">
        <v>5</v>
      </c>
    </row>
    <row r="348" spans="1:4" x14ac:dyDescent="0.3">
      <c r="A348">
        <v>89.043199999999999</v>
      </c>
      <c r="B348">
        <v>5.4436499999999999</v>
      </c>
      <c r="C348" t="s">
        <v>4</v>
      </c>
      <c r="D348" t="s">
        <v>7</v>
      </c>
    </row>
    <row r="349" spans="1:4" x14ac:dyDescent="0.3">
      <c r="A349">
        <v>87.941000000000003</v>
      </c>
      <c r="B349">
        <v>5.2057099999999998</v>
      </c>
      <c r="C349" t="s">
        <v>4</v>
      </c>
      <c r="D349" t="s">
        <v>8</v>
      </c>
    </row>
    <row r="350" spans="1:4" x14ac:dyDescent="0.3">
      <c r="A350">
        <v>90.022099999999995</v>
      </c>
      <c r="B350">
        <v>5.7396900000000004</v>
      </c>
      <c r="C350" t="s">
        <v>9</v>
      </c>
      <c r="D350" t="s">
        <v>5</v>
      </c>
    </row>
    <row r="351" spans="1:4" x14ac:dyDescent="0.3">
      <c r="A351">
        <v>87.352800000000002</v>
      </c>
      <c r="B351">
        <v>5.4668599999999996</v>
      </c>
      <c r="C351" t="s">
        <v>6</v>
      </c>
      <c r="D351" t="s">
        <v>5</v>
      </c>
    </row>
    <row r="352" spans="1:4" x14ac:dyDescent="0.3">
      <c r="A352">
        <v>90.189700000000002</v>
      </c>
      <c r="B352">
        <v>5.4810400000000001</v>
      </c>
      <c r="C352" t="s">
        <v>9</v>
      </c>
      <c r="D352" t="s">
        <v>8</v>
      </c>
    </row>
    <row r="353" spans="1:4" x14ac:dyDescent="0.3">
      <c r="A353">
        <v>87.5227</v>
      </c>
      <c r="B353">
        <v>5.4207599999999996</v>
      </c>
      <c r="C353" t="s">
        <v>9</v>
      </c>
      <c r="D353" t="s">
        <v>8</v>
      </c>
    </row>
    <row r="354" spans="1:4" x14ac:dyDescent="0.3">
      <c r="A354">
        <v>91.921400000000006</v>
      </c>
      <c r="B354">
        <v>5.90604</v>
      </c>
      <c r="C354" t="s">
        <v>9</v>
      </c>
      <c r="D354" t="s">
        <v>8</v>
      </c>
    </row>
    <row r="355" spans="1:4" x14ac:dyDescent="0.3">
      <c r="A355">
        <v>90.363399999999999</v>
      </c>
      <c r="B355">
        <v>5.6689999999999996</v>
      </c>
      <c r="C355" t="s">
        <v>6</v>
      </c>
      <c r="D355" t="s">
        <v>5</v>
      </c>
    </row>
    <row r="356" spans="1:4" x14ac:dyDescent="0.3">
      <c r="A356">
        <v>90.389200000000002</v>
      </c>
      <c r="B356">
        <v>5.5825699999999996</v>
      </c>
      <c r="C356" t="s">
        <v>6</v>
      </c>
      <c r="D356" t="s">
        <v>5</v>
      </c>
    </row>
    <row r="357" spans="1:4" x14ac:dyDescent="0.3">
      <c r="A357">
        <v>93.336299999999994</v>
      </c>
      <c r="B357">
        <v>5.8578700000000001</v>
      </c>
      <c r="C357" t="s">
        <v>4</v>
      </c>
      <c r="D357" t="s">
        <v>7</v>
      </c>
    </row>
    <row r="358" spans="1:4" x14ac:dyDescent="0.3">
      <c r="A358">
        <v>90.256699999999995</v>
      </c>
      <c r="B358">
        <v>5.6897700000000002</v>
      </c>
      <c r="C358" t="s">
        <v>6</v>
      </c>
      <c r="D358" t="s">
        <v>7</v>
      </c>
    </row>
    <row r="359" spans="1:4" x14ac:dyDescent="0.3">
      <c r="A359">
        <v>93.145600000000002</v>
      </c>
      <c r="B359">
        <v>5.7329499999999998</v>
      </c>
      <c r="C359" t="s">
        <v>6</v>
      </c>
      <c r="D359" t="s">
        <v>8</v>
      </c>
    </row>
    <row r="360" spans="1:4" x14ac:dyDescent="0.3">
      <c r="A360">
        <v>90.600499999999997</v>
      </c>
      <c r="B360">
        <v>5.5730399999999998</v>
      </c>
      <c r="C360" t="s">
        <v>4</v>
      </c>
      <c r="D360" t="s">
        <v>5</v>
      </c>
    </row>
    <row r="361" spans="1:4" x14ac:dyDescent="0.3">
      <c r="A361">
        <v>90.350899999999996</v>
      </c>
      <c r="B361">
        <v>5.6171300000000004</v>
      </c>
      <c r="C361" t="s">
        <v>4</v>
      </c>
      <c r="D361" t="s">
        <v>7</v>
      </c>
    </row>
    <row r="362" spans="1:4" x14ac:dyDescent="0.3">
      <c r="A362">
        <v>89.162499999999994</v>
      </c>
      <c r="B362">
        <v>5.6278800000000002</v>
      </c>
      <c r="C362" t="s">
        <v>9</v>
      </c>
      <c r="D362" t="s">
        <v>7</v>
      </c>
    </row>
    <row r="363" spans="1:4" x14ac:dyDescent="0.3">
      <c r="A363">
        <v>95.113</v>
      </c>
      <c r="B363">
        <v>6.0958600000000001</v>
      </c>
      <c r="C363" t="s">
        <v>6</v>
      </c>
      <c r="D363" t="s">
        <v>7</v>
      </c>
    </row>
    <row r="364" spans="1:4" x14ac:dyDescent="0.3">
      <c r="A364">
        <v>92.625299999999996</v>
      </c>
      <c r="B364">
        <v>5.7546299999999997</v>
      </c>
      <c r="C364" t="s">
        <v>4</v>
      </c>
      <c r="D364" t="s">
        <v>5</v>
      </c>
    </row>
    <row r="365" spans="1:4" x14ac:dyDescent="0.3">
      <c r="A365">
        <v>90.675299999999993</v>
      </c>
      <c r="B365">
        <v>5.5404799999999996</v>
      </c>
      <c r="C365" t="s">
        <v>9</v>
      </c>
      <c r="D365" t="s">
        <v>7</v>
      </c>
    </row>
    <row r="366" spans="1:4" x14ac:dyDescent="0.3">
      <c r="A366">
        <v>87.839399999999998</v>
      </c>
      <c r="B366">
        <v>5.4433299999999996</v>
      </c>
      <c r="C366" t="s">
        <v>9</v>
      </c>
      <c r="D366" t="s">
        <v>8</v>
      </c>
    </row>
    <row r="367" spans="1:4" x14ac:dyDescent="0.3">
      <c r="A367">
        <v>89.985699999999994</v>
      </c>
      <c r="B367">
        <v>5.5290400000000002</v>
      </c>
      <c r="C367" t="s">
        <v>9</v>
      </c>
      <c r="D367" t="s">
        <v>5</v>
      </c>
    </row>
    <row r="368" spans="1:4" x14ac:dyDescent="0.3">
      <c r="A368">
        <v>90.039000000000001</v>
      </c>
      <c r="B368">
        <v>5.5922700000000001</v>
      </c>
      <c r="C368" t="s">
        <v>9</v>
      </c>
      <c r="D368" t="s">
        <v>5</v>
      </c>
    </row>
    <row r="369" spans="1:4" x14ac:dyDescent="0.3">
      <c r="A369">
        <v>93.965199999999996</v>
      </c>
      <c r="B369">
        <v>6.1814099999999996</v>
      </c>
      <c r="C369" t="s">
        <v>4</v>
      </c>
      <c r="D369" t="s">
        <v>5</v>
      </c>
    </row>
    <row r="370" spans="1:4" x14ac:dyDescent="0.3">
      <c r="A370">
        <v>91.104900000000001</v>
      </c>
      <c r="B370">
        <v>5.7234499999999997</v>
      </c>
      <c r="C370" t="s">
        <v>6</v>
      </c>
      <c r="D370" t="s">
        <v>5</v>
      </c>
    </row>
    <row r="371" spans="1:4" x14ac:dyDescent="0.3">
      <c r="A371">
        <v>90.508600000000001</v>
      </c>
      <c r="B371">
        <v>5.6177099999999998</v>
      </c>
      <c r="C371" t="s">
        <v>6</v>
      </c>
      <c r="D371" t="s">
        <v>7</v>
      </c>
    </row>
    <row r="372" spans="1:4" x14ac:dyDescent="0.3">
      <c r="A372">
        <v>90.321200000000005</v>
      </c>
      <c r="B372">
        <v>5.6272599999999997</v>
      </c>
      <c r="C372" t="s">
        <v>4</v>
      </c>
      <c r="D372" t="s">
        <v>8</v>
      </c>
    </row>
    <row r="373" spans="1:4" x14ac:dyDescent="0.3">
      <c r="A373">
        <v>88.375500000000002</v>
      </c>
      <c r="B373">
        <v>5.5568999999999997</v>
      </c>
      <c r="C373" t="s">
        <v>6</v>
      </c>
      <c r="D373" t="s">
        <v>8</v>
      </c>
    </row>
    <row r="374" spans="1:4" x14ac:dyDescent="0.3">
      <c r="A374">
        <v>88.568700000000007</v>
      </c>
      <c r="B374">
        <v>5.3455300000000001</v>
      </c>
      <c r="C374" t="s">
        <v>4</v>
      </c>
      <c r="D374" t="s">
        <v>8</v>
      </c>
    </row>
    <row r="375" spans="1:4" x14ac:dyDescent="0.3">
      <c r="A375">
        <v>93.568200000000004</v>
      </c>
      <c r="B375">
        <v>5.8687300000000002</v>
      </c>
      <c r="C375" t="s">
        <v>4</v>
      </c>
      <c r="D375" t="s">
        <v>5</v>
      </c>
    </row>
    <row r="376" spans="1:4" x14ac:dyDescent="0.3">
      <c r="A376">
        <v>89.965800000000002</v>
      </c>
      <c r="B376">
        <v>5.5146899999999999</v>
      </c>
      <c r="C376" t="s">
        <v>6</v>
      </c>
      <c r="D376" t="s">
        <v>5</v>
      </c>
    </row>
    <row r="377" spans="1:4" x14ac:dyDescent="0.3">
      <c r="A377">
        <v>87.5702</v>
      </c>
      <c r="B377">
        <v>5.30342</v>
      </c>
      <c r="C377" t="s">
        <v>6</v>
      </c>
      <c r="D377" t="s">
        <v>5</v>
      </c>
    </row>
    <row r="378" spans="1:4" x14ac:dyDescent="0.3">
      <c r="A378">
        <v>91.8155</v>
      </c>
      <c r="B378">
        <v>5.9648399999999997</v>
      </c>
      <c r="C378" t="s">
        <v>4</v>
      </c>
      <c r="D378" t="s">
        <v>5</v>
      </c>
    </row>
    <row r="379" spans="1:4" x14ac:dyDescent="0.3">
      <c r="A379">
        <v>91.466399999999993</v>
      </c>
      <c r="B379">
        <v>5.9233099999999999</v>
      </c>
      <c r="C379" t="s">
        <v>4</v>
      </c>
      <c r="D379" t="s">
        <v>7</v>
      </c>
    </row>
    <row r="380" spans="1:4" x14ac:dyDescent="0.3">
      <c r="A380">
        <v>90.468500000000006</v>
      </c>
      <c r="B380">
        <v>5.6562599999999996</v>
      </c>
      <c r="C380" t="s">
        <v>6</v>
      </c>
      <c r="D380" t="s">
        <v>5</v>
      </c>
    </row>
    <row r="381" spans="1:4" x14ac:dyDescent="0.3">
      <c r="A381">
        <v>91.324799999999996</v>
      </c>
      <c r="B381">
        <v>5.6548800000000004</v>
      </c>
      <c r="C381" t="s">
        <v>4</v>
      </c>
      <c r="D381" t="s">
        <v>8</v>
      </c>
    </row>
    <row r="382" spans="1:4" x14ac:dyDescent="0.3">
      <c r="A382">
        <v>89.162400000000005</v>
      </c>
      <c r="B382">
        <v>5.5349899999999996</v>
      </c>
      <c r="C382" t="s">
        <v>6</v>
      </c>
      <c r="D382" t="s">
        <v>5</v>
      </c>
    </row>
    <row r="383" spans="1:4" x14ac:dyDescent="0.3">
      <c r="A383">
        <v>87.9529</v>
      </c>
      <c r="B383">
        <v>5.5006300000000001</v>
      </c>
      <c r="C383" t="s">
        <v>6</v>
      </c>
      <c r="D383" t="s">
        <v>7</v>
      </c>
    </row>
    <row r="384" spans="1:4" x14ac:dyDescent="0.3">
      <c r="A384">
        <v>87.980099999999993</v>
      </c>
      <c r="B384">
        <v>5.4015500000000003</v>
      </c>
      <c r="C384" t="s">
        <v>6</v>
      </c>
      <c r="D384" t="s">
        <v>7</v>
      </c>
    </row>
    <row r="385" spans="1:4" x14ac:dyDescent="0.3">
      <c r="A385">
        <v>87.849199999999996</v>
      </c>
      <c r="B385">
        <v>5.48604</v>
      </c>
      <c r="C385" t="s">
        <v>4</v>
      </c>
      <c r="D385" t="s">
        <v>5</v>
      </c>
    </row>
    <row r="386" spans="1:4" x14ac:dyDescent="0.3">
      <c r="A386">
        <v>89.933199999999999</v>
      </c>
      <c r="B386">
        <v>5.6947400000000004</v>
      </c>
      <c r="C386" t="s">
        <v>4</v>
      </c>
      <c r="D386" t="s">
        <v>5</v>
      </c>
    </row>
    <row r="387" spans="1:4" x14ac:dyDescent="0.3">
      <c r="A387">
        <v>91.010199999999998</v>
      </c>
      <c r="B387">
        <v>5.8386899999999997</v>
      </c>
      <c r="C387" t="s">
        <v>4</v>
      </c>
      <c r="D387" t="s">
        <v>7</v>
      </c>
    </row>
    <row r="388" spans="1:4" x14ac:dyDescent="0.3">
      <c r="A388">
        <v>92.281800000000004</v>
      </c>
      <c r="B388">
        <v>5.9997499999999997</v>
      </c>
      <c r="C388" t="s">
        <v>4</v>
      </c>
      <c r="D388" t="s">
        <v>5</v>
      </c>
    </row>
    <row r="389" spans="1:4" x14ac:dyDescent="0.3">
      <c r="A389">
        <v>89.904700000000005</v>
      </c>
      <c r="B389">
        <v>5.6228699999999998</v>
      </c>
      <c r="C389" t="s">
        <v>4</v>
      </c>
      <c r="D389" t="s">
        <v>7</v>
      </c>
    </row>
    <row r="390" spans="1:4" x14ac:dyDescent="0.3">
      <c r="A390">
        <v>91.478300000000004</v>
      </c>
      <c r="B390">
        <v>5.8276500000000002</v>
      </c>
      <c r="C390" t="s">
        <v>6</v>
      </c>
      <c r="D390" t="s">
        <v>7</v>
      </c>
    </row>
    <row r="391" spans="1:4" x14ac:dyDescent="0.3">
      <c r="A391">
        <v>94.617400000000004</v>
      </c>
      <c r="B391">
        <v>6.2203999999999997</v>
      </c>
      <c r="C391" t="s">
        <v>4</v>
      </c>
      <c r="D391" t="s">
        <v>5</v>
      </c>
    </row>
    <row r="392" spans="1:4" x14ac:dyDescent="0.3">
      <c r="A392">
        <v>89.635099999999994</v>
      </c>
      <c r="B392">
        <v>5.7209300000000001</v>
      </c>
      <c r="C392" t="s">
        <v>4</v>
      </c>
      <c r="D392" t="s">
        <v>7</v>
      </c>
    </row>
    <row r="393" spans="1:4" x14ac:dyDescent="0.3">
      <c r="A393">
        <v>88.745400000000004</v>
      </c>
      <c r="B393">
        <v>5.5706499999999997</v>
      </c>
      <c r="C393" t="s">
        <v>6</v>
      </c>
      <c r="D393" t="s">
        <v>5</v>
      </c>
    </row>
    <row r="394" spans="1:4" x14ac:dyDescent="0.3">
      <c r="A394">
        <v>92.428700000000006</v>
      </c>
      <c r="B394">
        <v>5.9017799999999996</v>
      </c>
      <c r="C394" t="s">
        <v>9</v>
      </c>
      <c r="D394" t="s">
        <v>7</v>
      </c>
    </row>
    <row r="395" spans="1:4" x14ac:dyDescent="0.3">
      <c r="A395">
        <v>91.498099999999994</v>
      </c>
      <c r="B395">
        <v>5.5518400000000003</v>
      </c>
      <c r="C395" t="s">
        <v>9</v>
      </c>
      <c r="D395" t="s">
        <v>5</v>
      </c>
    </row>
    <row r="396" spans="1:4" x14ac:dyDescent="0.3">
      <c r="A396">
        <v>89.510199999999998</v>
      </c>
      <c r="B396">
        <v>5.4739699999999996</v>
      </c>
      <c r="C396" t="s">
        <v>4</v>
      </c>
      <c r="D396" t="s">
        <v>5</v>
      </c>
    </row>
    <row r="397" spans="1:4" x14ac:dyDescent="0.3">
      <c r="A397">
        <v>87.508499999999998</v>
      </c>
      <c r="B397">
        <v>5.2985699999999998</v>
      </c>
      <c r="C397" t="s">
        <v>4</v>
      </c>
      <c r="D397" t="s">
        <v>5</v>
      </c>
    </row>
    <row r="398" spans="1:4" x14ac:dyDescent="0.3">
      <c r="A398">
        <v>92.843599999999995</v>
      </c>
      <c r="B398">
        <v>5.83432</v>
      </c>
      <c r="C398" t="s">
        <v>4</v>
      </c>
      <c r="D398" t="s">
        <v>5</v>
      </c>
    </row>
    <row r="399" spans="1:4" x14ac:dyDescent="0.3">
      <c r="A399">
        <v>91.6982</v>
      </c>
      <c r="B399">
        <v>5.6169799999999999</v>
      </c>
      <c r="C399" t="s">
        <v>4</v>
      </c>
      <c r="D399" t="s">
        <v>7</v>
      </c>
    </row>
    <row r="400" spans="1:4" x14ac:dyDescent="0.3">
      <c r="A400">
        <v>93.232100000000003</v>
      </c>
      <c r="B400">
        <v>5.8376200000000003</v>
      </c>
      <c r="C400" t="s">
        <v>4</v>
      </c>
      <c r="D400" t="s">
        <v>5</v>
      </c>
    </row>
    <row r="401" spans="1:4" x14ac:dyDescent="0.3">
      <c r="A401">
        <v>89.947000000000003</v>
      </c>
      <c r="B401">
        <v>5.6778599999999999</v>
      </c>
      <c r="C401" t="s">
        <v>4</v>
      </c>
      <c r="D401" t="s">
        <v>7</v>
      </c>
    </row>
    <row r="402" spans="1:4" x14ac:dyDescent="0.3">
      <c r="A402">
        <v>91.517399999999995</v>
      </c>
      <c r="B402">
        <v>5.6843899999999996</v>
      </c>
      <c r="C402" t="s">
        <v>6</v>
      </c>
      <c r="D402" t="s">
        <v>8</v>
      </c>
    </row>
    <row r="403" spans="1:4" x14ac:dyDescent="0.3">
      <c r="A403">
        <v>87.959500000000006</v>
      </c>
      <c r="B403">
        <v>5.4899899999999997</v>
      </c>
      <c r="C403" t="s">
        <v>6</v>
      </c>
      <c r="D403" t="s">
        <v>5</v>
      </c>
    </row>
    <row r="404" spans="1:4" x14ac:dyDescent="0.3">
      <c r="A404">
        <v>88.295299999999997</v>
      </c>
      <c r="B404">
        <v>5.3462800000000001</v>
      </c>
      <c r="C404" t="s">
        <v>4</v>
      </c>
      <c r="D404" t="s">
        <v>7</v>
      </c>
    </row>
    <row r="405" spans="1:4" x14ac:dyDescent="0.3">
      <c r="A405">
        <v>89.499600000000001</v>
      </c>
      <c r="B405">
        <v>5.71631</v>
      </c>
      <c r="C405" t="s">
        <v>6</v>
      </c>
      <c r="D405" t="s">
        <v>8</v>
      </c>
    </row>
    <row r="406" spans="1:4" x14ac:dyDescent="0.3">
      <c r="A406">
        <v>90.072599999999994</v>
      </c>
      <c r="B406">
        <v>5.6771099999999999</v>
      </c>
      <c r="C406" t="s">
        <v>9</v>
      </c>
      <c r="D406" t="s">
        <v>5</v>
      </c>
    </row>
    <row r="407" spans="1:4" x14ac:dyDescent="0.3">
      <c r="A407">
        <v>90.273799999999994</v>
      </c>
      <c r="B407">
        <v>5.4564899999999996</v>
      </c>
      <c r="C407" t="s">
        <v>4</v>
      </c>
      <c r="D407" t="s">
        <v>5</v>
      </c>
    </row>
    <row r="408" spans="1:4" x14ac:dyDescent="0.3">
      <c r="A408">
        <v>88.147000000000006</v>
      </c>
      <c r="B408">
        <v>5.3182</v>
      </c>
      <c r="C408" t="s">
        <v>6</v>
      </c>
      <c r="D408" t="s">
        <v>5</v>
      </c>
    </row>
    <row r="409" spans="1:4" x14ac:dyDescent="0.3">
      <c r="A409">
        <v>83.161600000000007</v>
      </c>
      <c r="B409">
        <v>4.9299900000000001</v>
      </c>
      <c r="C409" t="s">
        <v>6</v>
      </c>
      <c r="D409" t="s">
        <v>8</v>
      </c>
    </row>
    <row r="410" spans="1:4" x14ac:dyDescent="0.3">
      <c r="A410">
        <v>87.182500000000005</v>
      </c>
      <c r="B410">
        <v>5.32864</v>
      </c>
      <c r="C410" t="s">
        <v>4</v>
      </c>
      <c r="D410" t="s">
        <v>5</v>
      </c>
    </row>
    <row r="411" spans="1:4" x14ac:dyDescent="0.3">
      <c r="A411">
        <v>91.190200000000004</v>
      </c>
      <c r="B411">
        <v>5.8568499999999997</v>
      </c>
      <c r="C411" t="s">
        <v>4</v>
      </c>
      <c r="D411" t="s">
        <v>5</v>
      </c>
    </row>
    <row r="412" spans="1:4" x14ac:dyDescent="0.3">
      <c r="A412">
        <v>90.786500000000004</v>
      </c>
      <c r="B412">
        <v>5.6225399999999999</v>
      </c>
      <c r="C412" t="s">
        <v>4</v>
      </c>
      <c r="D412" t="s">
        <v>5</v>
      </c>
    </row>
    <row r="413" spans="1:4" x14ac:dyDescent="0.3">
      <c r="A413">
        <v>88.634</v>
      </c>
      <c r="B413">
        <v>5.3199399999999999</v>
      </c>
      <c r="C413" t="s">
        <v>4</v>
      </c>
      <c r="D413" t="s">
        <v>7</v>
      </c>
    </row>
    <row r="414" spans="1:4" x14ac:dyDescent="0.3">
      <c r="A414">
        <v>89.075699999999998</v>
      </c>
      <c r="B414">
        <v>5.5571000000000002</v>
      </c>
      <c r="C414" t="s">
        <v>6</v>
      </c>
      <c r="D414" t="s">
        <v>5</v>
      </c>
    </row>
    <row r="415" spans="1:4" x14ac:dyDescent="0.3">
      <c r="A415">
        <v>89.360200000000006</v>
      </c>
      <c r="B415">
        <v>5.6555200000000001</v>
      </c>
      <c r="C415" t="s">
        <v>6</v>
      </c>
      <c r="D415" t="s">
        <v>5</v>
      </c>
    </row>
    <row r="416" spans="1:4" x14ac:dyDescent="0.3">
      <c r="A416">
        <v>86.266499999999994</v>
      </c>
      <c r="B416">
        <v>5.2044100000000002</v>
      </c>
      <c r="C416" t="s">
        <v>4</v>
      </c>
      <c r="D416" t="s">
        <v>7</v>
      </c>
    </row>
    <row r="417" spans="1:4" x14ac:dyDescent="0.3">
      <c r="A417">
        <v>85.835999999999999</v>
      </c>
      <c r="B417">
        <v>5.3231099999999998</v>
      </c>
      <c r="C417" t="s">
        <v>6</v>
      </c>
      <c r="D417" t="s">
        <v>5</v>
      </c>
    </row>
    <row r="418" spans="1:4" x14ac:dyDescent="0.3">
      <c r="A418">
        <v>90.968800000000002</v>
      </c>
      <c r="B418">
        <v>5.8068499999999998</v>
      </c>
      <c r="C418" t="s">
        <v>6</v>
      </c>
      <c r="D418" t="s">
        <v>5</v>
      </c>
    </row>
    <row r="419" spans="1:4" x14ac:dyDescent="0.3">
      <c r="A419">
        <v>88.862200000000001</v>
      </c>
      <c r="B419">
        <v>5.4534900000000004</v>
      </c>
      <c r="C419" t="s">
        <v>4</v>
      </c>
      <c r="D419" t="s">
        <v>7</v>
      </c>
    </row>
    <row r="420" spans="1:4" x14ac:dyDescent="0.3">
      <c r="A420">
        <v>91.613</v>
      </c>
      <c r="B420">
        <v>5.8446899999999999</v>
      </c>
      <c r="C420" t="s">
        <v>4</v>
      </c>
      <c r="D420" t="s">
        <v>5</v>
      </c>
    </row>
    <row r="421" spans="1:4" x14ac:dyDescent="0.3">
      <c r="A421">
        <v>89.408699999999996</v>
      </c>
      <c r="B421">
        <v>5.4698599999999997</v>
      </c>
      <c r="C421" t="s">
        <v>6</v>
      </c>
      <c r="D421" t="s">
        <v>8</v>
      </c>
    </row>
    <row r="422" spans="1:4" x14ac:dyDescent="0.3">
      <c r="A422">
        <v>89.984800000000007</v>
      </c>
      <c r="B422">
        <v>5.4786700000000002</v>
      </c>
      <c r="C422" t="s">
        <v>6</v>
      </c>
      <c r="D422" t="s">
        <v>5</v>
      </c>
    </row>
    <row r="423" spans="1:4" x14ac:dyDescent="0.3">
      <c r="A423">
        <v>89.316699999999997</v>
      </c>
      <c r="B423">
        <v>5.4998899999999997</v>
      </c>
      <c r="C423" t="s">
        <v>6</v>
      </c>
      <c r="D423" t="s">
        <v>5</v>
      </c>
    </row>
    <row r="424" spans="1:4" x14ac:dyDescent="0.3">
      <c r="A424">
        <v>89.637500000000003</v>
      </c>
      <c r="B424">
        <v>5.70275</v>
      </c>
      <c r="C424" t="s">
        <v>6</v>
      </c>
      <c r="D424" t="s">
        <v>5</v>
      </c>
    </row>
    <row r="425" spans="1:4" x14ac:dyDescent="0.3">
      <c r="A425">
        <v>90.004599999999996</v>
      </c>
      <c r="B425">
        <v>5.5077499999999997</v>
      </c>
      <c r="C425" t="s">
        <v>9</v>
      </c>
      <c r="D425" t="s">
        <v>5</v>
      </c>
    </row>
    <row r="426" spans="1:4" x14ac:dyDescent="0.3">
      <c r="A426">
        <v>90.460999999999999</v>
      </c>
      <c r="B426">
        <v>5.7324599999999997</v>
      </c>
      <c r="C426" t="s">
        <v>4</v>
      </c>
      <c r="D426" t="s">
        <v>8</v>
      </c>
    </row>
    <row r="427" spans="1:4" x14ac:dyDescent="0.3">
      <c r="A427">
        <v>87.747600000000006</v>
      </c>
      <c r="B427">
        <v>5.5044599999999999</v>
      </c>
      <c r="C427" t="s">
        <v>4</v>
      </c>
      <c r="D427" t="s">
        <v>5</v>
      </c>
    </row>
    <row r="428" spans="1:4" x14ac:dyDescent="0.3">
      <c r="A428">
        <v>88.408100000000005</v>
      </c>
      <c r="B428">
        <v>5.6223700000000001</v>
      </c>
      <c r="C428" t="s">
        <v>4</v>
      </c>
      <c r="D428" t="s">
        <v>8</v>
      </c>
    </row>
    <row r="429" spans="1:4" x14ac:dyDescent="0.3">
      <c r="A429">
        <v>89.0899</v>
      </c>
      <c r="B429">
        <v>5.6840200000000003</v>
      </c>
      <c r="C429" t="s">
        <v>9</v>
      </c>
      <c r="D429" t="s">
        <v>5</v>
      </c>
    </row>
    <row r="430" spans="1:4" x14ac:dyDescent="0.3">
      <c r="A430">
        <v>89.921099999999996</v>
      </c>
      <c r="B430">
        <v>5.7307199999999998</v>
      </c>
      <c r="C430" t="s">
        <v>4</v>
      </c>
      <c r="D430" t="s">
        <v>5</v>
      </c>
    </row>
    <row r="431" spans="1:4" x14ac:dyDescent="0.3">
      <c r="A431">
        <v>93.256600000000006</v>
      </c>
      <c r="B431">
        <v>6.0173399999999999</v>
      </c>
      <c r="C431" t="s">
        <v>6</v>
      </c>
      <c r="D431" t="s">
        <v>7</v>
      </c>
    </row>
    <row r="432" spans="1:4" x14ac:dyDescent="0.3">
      <c r="A432">
        <v>94.853499999999997</v>
      </c>
      <c r="B432">
        <v>6.2556000000000003</v>
      </c>
      <c r="C432" t="s">
        <v>6</v>
      </c>
      <c r="D432" t="s">
        <v>7</v>
      </c>
    </row>
    <row r="433" spans="1:4" x14ac:dyDescent="0.3">
      <c r="A433">
        <v>89.676900000000003</v>
      </c>
      <c r="B433">
        <v>5.6296499999999998</v>
      </c>
      <c r="C433" t="s">
        <v>6</v>
      </c>
      <c r="D433" t="s">
        <v>5</v>
      </c>
    </row>
    <row r="434" spans="1:4" x14ac:dyDescent="0.3">
      <c r="A434">
        <v>92.054599999999994</v>
      </c>
      <c r="B434">
        <v>6.0013100000000001</v>
      </c>
      <c r="C434" t="s">
        <v>4</v>
      </c>
      <c r="D434" t="s">
        <v>8</v>
      </c>
    </row>
    <row r="435" spans="1:4" x14ac:dyDescent="0.3">
      <c r="A435">
        <v>92.746099999999998</v>
      </c>
      <c r="B435">
        <v>6.0384099999999998</v>
      </c>
      <c r="C435" t="s">
        <v>6</v>
      </c>
      <c r="D435" t="s">
        <v>8</v>
      </c>
    </row>
    <row r="436" spans="1:4" x14ac:dyDescent="0.3">
      <c r="A436">
        <v>94.011899999999997</v>
      </c>
      <c r="B436">
        <v>5.8209600000000004</v>
      </c>
      <c r="C436" t="s">
        <v>9</v>
      </c>
      <c r="D436" t="s">
        <v>5</v>
      </c>
    </row>
    <row r="437" spans="1:4" x14ac:dyDescent="0.3">
      <c r="A437">
        <v>87.118600000000001</v>
      </c>
      <c r="B437">
        <v>5.2908900000000001</v>
      </c>
      <c r="C437" t="s">
        <v>4</v>
      </c>
      <c r="D437" t="s">
        <v>8</v>
      </c>
    </row>
    <row r="438" spans="1:4" x14ac:dyDescent="0.3">
      <c r="A438">
        <v>91.074100000000001</v>
      </c>
      <c r="B438">
        <v>5.7902100000000001</v>
      </c>
      <c r="C438" t="s">
        <v>4</v>
      </c>
      <c r="D438" t="s">
        <v>7</v>
      </c>
    </row>
    <row r="439" spans="1:4" x14ac:dyDescent="0.3">
      <c r="A439">
        <v>92.484399999999994</v>
      </c>
      <c r="B439">
        <v>5.8160600000000002</v>
      </c>
      <c r="C439" t="s">
        <v>4</v>
      </c>
      <c r="D439" t="s">
        <v>7</v>
      </c>
    </row>
    <row r="440" spans="1:4" x14ac:dyDescent="0.3">
      <c r="A440">
        <v>93.313199999999995</v>
      </c>
      <c r="B440">
        <v>6.1308199999999999</v>
      </c>
      <c r="C440" t="s">
        <v>6</v>
      </c>
      <c r="D440" t="s">
        <v>5</v>
      </c>
    </row>
    <row r="441" spans="1:4" x14ac:dyDescent="0.3">
      <c r="A441">
        <v>95.010199999999998</v>
      </c>
      <c r="B441">
        <v>6.1901900000000003</v>
      </c>
      <c r="C441" t="s">
        <v>4</v>
      </c>
      <c r="D441" t="s">
        <v>5</v>
      </c>
    </row>
    <row r="442" spans="1:4" x14ac:dyDescent="0.3">
      <c r="A442">
        <v>93.494500000000002</v>
      </c>
      <c r="B442">
        <v>5.9907399999999997</v>
      </c>
      <c r="C442" t="s">
        <v>4</v>
      </c>
      <c r="D442" t="s">
        <v>5</v>
      </c>
    </row>
    <row r="443" spans="1:4" x14ac:dyDescent="0.3">
      <c r="A443">
        <v>86.724100000000007</v>
      </c>
      <c r="B443">
        <v>5.1420500000000002</v>
      </c>
      <c r="C443" t="s">
        <v>6</v>
      </c>
      <c r="D443" t="s">
        <v>5</v>
      </c>
    </row>
    <row r="444" spans="1:4" x14ac:dyDescent="0.3">
      <c r="A444">
        <v>87.350099999999998</v>
      </c>
      <c r="B444">
        <v>5.32721</v>
      </c>
      <c r="C444" t="s">
        <v>4</v>
      </c>
      <c r="D444" t="s">
        <v>5</v>
      </c>
    </row>
    <row r="445" spans="1:4" x14ac:dyDescent="0.3">
      <c r="A445">
        <v>90.039599999999993</v>
      </c>
      <c r="B445">
        <v>5.5973600000000001</v>
      </c>
      <c r="C445" t="s">
        <v>4</v>
      </c>
      <c r="D445" t="s">
        <v>5</v>
      </c>
    </row>
    <row r="446" spans="1:4" x14ac:dyDescent="0.3">
      <c r="A446">
        <v>89.406899999999993</v>
      </c>
      <c r="B446">
        <v>5.6916099999999998</v>
      </c>
      <c r="C446" t="s">
        <v>4</v>
      </c>
      <c r="D446" t="s">
        <v>8</v>
      </c>
    </row>
    <row r="447" spans="1:4" x14ac:dyDescent="0.3">
      <c r="A447">
        <v>86.241100000000003</v>
      </c>
      <c r="B447">
        <v>5.0991999999999997</v>
      </c>
      <c r="C447" t="s">
        <v>6</v>
      </c>
      <c r="D447" t="s">
        <v>7</v>
      </c>
    </row>
    <row r="448" spans="1:4" x14ac:dyDescent="0.3">
      <c r="A448">
        <v>91.390600000000006</v>
      </c>
      <c r="B448">
        <v>5.6845100000000004</v>
      </c>
      <c r="C448" t="s">
        <v>4</v>
      </c>
      <c r="D448" t="s">
        <v>7</v>
      </c>
    </row>
    <row r="449" spans="1:4" x14ac:dyDescent="0.3">
      <c r="A449">
        <v>92.327799999999996</v>
      </c>
      <c r="B449">
        <v>5.7221299999999999</v>
      </c>
      <c r="C449" t="s">
        <v>6</v>
      </c>
      <c r="D449" t="s">
        <v>5</v>
      </c>
    </row>
    <row r="450" spans="1:4" x14ac:dyDescent="0.3">
      <c r="A450">
        <v>88.752300000000005</v>
      </c>
      <c r="B450">
        <v>5.6322599999999996</v>
      </c>
      <c r="C450" t="s">
        <v>6</v>
      </c>
      <c r="D450" t="s">
        <v>5</v>
      </c>
    </row>
    <row r="451" spans="1:4" x14ac:dyDescent="0.3">
      <c r="A451">
        <v>89.023899999999998</v>
      </c>
      <c r="B451">
        <v>5.4500700000000002</v>
      </c>
      <c r="C451" t="s">
        <v>4</v>
      </c>
      <c r="D451" t="s">
        <v>5</v>
      </c>
    </row>
    <row r="452" spans="1:4" x14ac:dyDescent="0.3">
      <c r="A452">
        <v>88.973399999999998</v>
      </c>
      <c r="B452">
        <v>5.52827</v>
      </c>
      <c r="C452" t="s">
        <v>6</v>
      </c>
      <c r="D452" t="s">
        <v>7</v>
      </c>
    </row>
    <row r="453" spans="1:4" x14ac:dyDescent="0.3">
      <c r="A453">
        <v>88.097800000000007</v>
      </c>
      <c r="B453">
        <v>5.4057000000000004</v>
      </c>
      <c r="C453" t="s">
        <v>4</v>
      </c>
      <c r="D453" t="s">
        <v>5</v>
      </c>
    </row>
    <row r="454" spans="1:4" x14ac:dyDescent="0.3">
      <c r="A454">
        <v>87.740099999999998</v>
      </c>
      <c r="B454">
        <v>5.3490399999999996</v>
      </c>
      <c r="C454" t="s">
        <v>6</v>
      </c>
      <c r="D454" t="s">
        <v>5</v>
      </c>
    </row>
    <row r="455" spans="1:4" x14ac:dyDescent="0.3">
      <c r="A455">
        <v>85.375900000000001</v>
      </c>
      <c r="B455">
        <v>5.2010699999999996</v>
      </c>
      <c r="C455" t="s">
        <v>4</v>
      </c>
      <c r="D455" t="s">
        <v>5</v>
      </c>
    </row>
    <row r="456" spans="1:4" x14ac:dyDescent="0.3">
      <c r="A456">
        <v>90.33</v>
      </c>
      <c r="B456">
        <v>5.7035499999999999</v>
      </c>
      <c r="C456" t="s">
        <v>4</v>
      </c>
      <c r="D456" t="s">
        <v>5</v>
      </c>
    </row>
    <row r="457" spans="1:4" x14ac:dyDescent="0.3">
      <c r="A457">
        <v>88.397800000000004</v>
      </c>
      <c r="B457">
        <v>5.3397899999999998</v>
      </c>
      <c r="C457" t="s">
        <v>9</v>
      </c>
      <c r="D457" t="s">
        <v>7</v>
      </c>
    </row>
    <row r="458" spans="1:4" x14ac:dyDescent="0.3">
      <c r="A458">
        <v>90.344200000000001</v>
      </c>
      <c r="B458">
        <v>5.5102399999999996</v>
      </c>
      <c r="C458" t="s">
        <v>6</v>
      </c>
      <c r="D458" t="s">
        <v>5</v>
      </c>
    </row>
    <row r="459" spans="1:4" x14ac:dyDescent="0.3">
      <c r="A459">
        <v>90.778099999999995</v>
      </c>
      <c r="B459">
        <v>5.6516599999999997</v>
      </c>
      <c r="C459" t="s">
        <v>4</v>
      </c>
      <c r="D459" t="s">
        <v>7</v>
      </c>
    </row>
    <row r="460" spans="1:4" x14ac:dyDescent="0.3">
      <c r="A460">
        <v>92.625399999999999</v>
      </c>
      <c r="B460">
        <v>5.91655</v>
      </c>
      <c r="C460" t="s">
        <v>9</v>
      </c>
      <c r="D460" t="s">
        <v>8</v>
      </c>
    </row>
    <row r="461" spans="1:4" x14ac:dyDescent="0.3">
      <c r="A461">
        <v>90.763300000000001</v>
      </c>
      <c r="B461">
        <v>5.6407600000000002</v>
      </c>
      <c r="C461" t="s">
        <v>9</v>
      </c>
      <c r="D461" t="s">
        <v>7</v>
      </c>
    </row>
    <row r="462" spans="1:4" x14ac:dyDescent="0.3">
      <c r="A462">
        <v>89.122600000000006</v>
      </c>
      <c r="B462">
        <v>5.5572800000000004</v>
      </c>
      <c r="C462" t="s">
        <v>4</v>
      </c>
      <c r="D462" t="s">
        <v>7</v>
      </c>
    </row>
    <row r="463" spans="1:4" x14ac:dyDescent="0.3">
      <c r="A463">
        <v>91.049400000000006</v>
      </c>
      <c r="B463">
        <v>5.5655799999999997</v>
      </c>
      <c r="C463" t="s">
        <v>6</v>
      </c>
      <c r="D463" t="s">
        <v>5</v>
      </c>
    </row>
    <row r="464" spans="1:4" x14ac:dyDescent="0.3">
      <c r="A464">
        <v>93.479500000000002</v>
      </c>
      <c r="B464">
        <v>6.0325300000000004</v>
      </c>
      <c r="C464" t="s">
        <v>4</v>
      </c>
      <c r="D464" t="s">
        <v>8</v>
      </c>
    </row>
    <row r="465" spans="1:4" x14ac:dyDescent="0.3">
      <c r="A465">
        <v>87.034499999999994</v>
      </c>
      <c r="B465">
        <v>5.43872</v>
      </c>
      <c r="C465" t="s">
        <v>4</v>
      </c>
      <c r="D465" t="s">
        <v>5</v>
      </c>
    </row>
    <row r="466" spans="1:4" x14ac:dyDescent="0.3">
      <c r="A466">
        <v>90.766400000000004</v>
      </c>
      <c r="B466">
        <v>5.6812699999999996</v>
      </c>
      <c r="C466" t="s">
        <v>4</v>
      </c>
      <c r="D466" t="s">
        <v>5</v>
      </c>
    </row>
    <row r="467" spans="1:4" x14ac:dyDescent="0.3">
      <c r="A467">
        <v>94.274699999999996</v>
      </c>
      <c r="B467">
        <v>6.1301800000000002</v>
      </c>
      <c r="C467" t="s">
        <v>9</v>
      </c>
      <c r="D467" t="s">
        <v>7</v>
      </c>
    </row>
    <row r="468" spans="1:4" x14ac:dyDescent="0.3">
      <c r="A468">
        <v>92.706900000000005</v>
      </c>
      <c r="B468">
        <v>6.0384000000000002</v>
      </c>
      <c r="C468" t="s">
        <v>4</v>
      </c>
      <c r="D468" t="s">
        <v>5</v>
      </c>
    </row>
    <row r="469" spans="1:4" x14ac:dyDescent="0.3">
      <c r="A469">
        <v>93.409599999999998</v>
      </c>
      <c r="B469">
        <v>6.0377799999999997</v>
      </c>
      <c r="C469" t="s">
        <v>6</v>
      </c>
      <c r="D469" t="s">
        <v>5</v>
      </c>
    </row>
    <row r="470" spans="1:4" x14ac:dyDescent="0.3">
      <c r="A470">
        <v>89.107200000000006</v>
      </c>
      <c r="B470">
        <v>5.66838</v>
      </c>
      <c r="C470" t="s">
        <v>6</v>
      </c>
      <c r="D470" t="s">
        <v>5</v>
      </c>
    </row>
    <row r="471" spans="1:4" x14ac:dyDescent="0.3">
      <c r="A471">
        <v>89.558300000000003</v>
      </c>
      <c r="B471">
        <v>5.4861399999999998</v>
      </c>
      <c r="C471" t="s">
        <v>4</v>
      </c>
      <c r="D471" t="s">
        <v>8</v>
      </c>
    </row>
    <row r="472" spans="1:4" x14ac:dyDescent="0.3">
      <c r="A472">
        <v>92.107200000000006</v>
      </c>
      <c r="B472">
        <v>5.7764800000000003</v>
      </c>
      <c r="C472" t="s">
        <v>4</v>
      </c>
      <c r="D472" t="s">
        <v>7</v>
      </c>
    </row>
    <row r="473" spans="1:4" x14ac:dyDescent="0.3">
      <c r="A473">
        <v>91.302300000000002</v>
      </c>
      <c r="B473">
        <v>5.8306500000000003</v>
      </c>
      <c r="C473" t="s">
        <v>9</v>
      </c>
      <c r="D473" t="s">
        <v>7</v>
      </c>
    </row>
    <row r="474" spans="1:4" x14ac:dyDescent="0.3">
      <c r="A474">
        <v>91.270300000000006</v>
      </c>
      <c r="B474">
        <v>5.7451800000000004</v>
      </c>
      <c r="C474" t="s">
        <v>4</v>
      </c>
      <c r="D474" t="s">
        <v>5</v>
      </c>
    </row>
    <row r="475" spans="1:4" x14ac:dyDescent="0.3">
      <c r="A475">
        <v>90.186999999999998</v>
      </c>
      <c r="B475">
        <v>5.6593900000000001</v>
      </c>
      <c r="C475" t="s">
        <v>4</v>
      </c>
      <c r="D475" t="s">
        <v>5</v>
      </c>
    </row>
    <row r="476" spans="1:4" x14ac:dyDescent="0.3">
      <c r="A476">
        <v>92.216200000000001</v>
      </c>
      <c r="B476">
        <v>5.8217600000000003</v>
      </c>
      <c r="C476" t="s">
        <v>4</v>
      </c>
      <c r="D476" t="s">
        <v>7</v>
      </c>
    </row>
    <row r="477" spans="1:4" x14ac:dyDescent="0.3">
      <c r="A477">
        <v>89.068799999999996</v>
      </c>
      <c r="B477">
        <v>5.4633700000000003</v>
      </c>
      <c r="C477" t="s">
        <v>9</v>
      </c>
      <c r="D477" t="s">
        <v>7</v>
      </c>
    </row>
    <row r="478" spans="1:4" x14ac:dyDescent="0.3">
      <c r="A478">
        <v>87.631100000000004</v>
      </c>
      <c r="B478">
        <v>5.3502999999999998</v>
      </c>
      <c r="C478" t="s">
        <v>6</v>
      </c>
      <c r="D478" t="s">
        <v>8</v>
      </c>
    </row>
    <row r="479" spans="1:4" x14ac:dyDescent="0.3">
      <c r="A479">
        <v>92.324299999999994</v>
      </c>
      <c r="B479">
        <v>5.70967</v>
      </c>
      <c r="C479" t="s">
        <v>6</v>
      </c>
      <c r="D479" t="s">
        <v>5</v>
      </c>
    </row>
    <row r="480" spans="1:4" x14ac:dyDescent="0.3">
      <c r="A480">
        <v>89.583799999999997</v>
      </c>
      <c r="B480">
        <v>5.4820099999999998</v>
      </c>
      <c r="C480" t="s">
        <v>4</v>
      </c>
      <c r="D480" t="s">
        <v>5</v>
      </c>
    </row>
    <row r="481" spans="1:4" x14ac:dyDescent="0.3">
      <c r="A481">
        <v>87.631900000000002</v>
      </c>
      <c r="B481">
        <v>5.5416499999999997</v>
      </c>
      <c r="C481" t="s">
        <v>6</v>
      </c>
      <c r="D481" t="s">
        <v>8</v>
      </c>
    </row>
    <row r="482" spans="1:4" x14ac:dyDescent="0.3">
      <c r="A482">
        <v>90.723500000000001</v>
      </c>
      <c r="B482">
        <v>5.7978699999999996</v>
      </c>
      <c r="C482" t="s">
        <v>9</v>
      </c>
      <c r="D482" t="s">
        <v>7</v>
      </c>
    </row>
    <row r="483" spans="1:4" x14ac:dyDescent="0.3">
      <c r="A483">
        <v>93.418999999999997</v>
      </c>
      <c r="B483">
        <v>6.0553600000000003</v>
      </c>
      <c r="C483" t="s">
        <v>9</v>
      </c>
      <c r="D483" t="s">
        <v>5</v>
      </c>
    </row>
    <row r="484" spans="1:4" x14ac:dyDescent="0.3">
      <c r="A484">
        <v>88.652100000000004</v>
      </c>
      <c r="B484">
        <v>5.3252699999999997</v>
      </c>
      <c r="C484" t="s">
        <v>9</v>
      </c>
      <c r="D484" t="s">
        <v>5</v>
      </c>
    </row>
    <row r="485" spans="1:4" x14ac:dyDescent="0.3">
      <c r="A485">
        <v>89.841800000000006</v>
      </c>
      <c r="B485">
        <v>5.6724399999999999</v>
      </c>
      <c r="C485" t="s">
        <v>4</v>
      </c>
      <c r="D485" t="s">
        <v>5</v>
      </c>
    </row>
    <row r="486" spans="1:4" x14ac:dyDescent="0.3">
      <c r="A486">
        <v>89.205699999999993</v>
      </c>
      <c r="B486">
        <v>5.4330999999999996</v>
      </c>
      <c r="C486" t="s">
        <v>9</v>
      </c>
      <c r="D486" t="s">
        <v>7</v>
      </c>
    </row>
    <row r="487" spans="1:4" x14ac:dyDescent="0.3">
      <c r="A487">
        <v>89.7102</v>
      </c>
      <c r="B487">
        <v>5.5097199999999997</v>
      </c>
      <c r="C487" t="s">
        <v>4</v>
      </c>
      <c r="D487" t="s">
        <v>8</v>
      </c>
    </row>
    <row r="488" spans="1:4" x14ac:dyDescent="0.3">
      <c r="A488">
        <v>89.499600000000001</v>
      </c>
      <c r="B488">
        <v>5.5209200000000003</v>
      </c>
      <c r="C488" t="s">
        <v>6</v>
      </c>
      <c r="D488" t="s">
        <v>5</v>
      </c>
    </row>
    <row r="489" spans="1:4" x14ac:dyDescent="0.3">
      <c r="A489">
        <v>90.638499999999993</v>
      </c>
      <c r="B489">
        <v>5.57918</v>
      </c>
      <c r="C489" t="s">
        <v>6</v>
      </c>
      <c r="D489" t="s">
        <v>8</v>
      </c>
    </row>
    <row r="490" spans="1:4" x14ac:dyDescent="0.3">
      <c r="A490">
        <v>91.082499999999996</v>
      </c>
      <c r="B490">
        <v>5.7472300000000001</v>
      </c>
      <c r="C490" t="s">
        <v>4</v>
      </c>
      <c r="D490" t="s">
        <v>5</v>
      </c>
    </row>
    <row r="491" spans="1:4" x14ac:dyDescent="0.3">
      <c r="A491">
        <v>89.848399999999998</v>
      </c>
      <c r="B491">
        <v>5.51755</v>
      </c>
      <c r="C491" t="s">
        <v>9</v>
      </c>
      <c r="D491" t="s">
        <v>8</v>
      </c>
    </row>
    <row r="492" spans="1:4" x14ac:dyDescent="0.3">
      <c r="A492">
        <v>90.244699999999995</v>
      </c>
      <c r="B492">
        <v>5.66235</v>
      </c>
      <c r="C492" t="s">
        <v>4</v>
      </c>
      <c r="D492" t="s">
        <v>8</v>
      </c>
    </row>
    <row r="493" spans="1:4" x14ac:dyDescent="0.3">
      <c r="A493">
        <v>88.015799999999999</v>
      </c>
      <c r="B493">
        <v>5.4045199999999998</v>
      </c>
      <c r="C493" t="s">
        <v>4</v>
      </c>
      <c r="D493" t="s">
        <v>7</v>
      </c>
    </row>
    <row r="494" spans="1:4" x14ac:dyDescent="0.3">
      <c r="A494">
        <v>90.469899999999996</v>
      </c>
      <c r="B494">
        <v>5.5588899999999999</v>
      </c>
      <c r="C494" t="s">
        <v>4</v>
      </c>
      <c r="D494" t="s">
        <v>5</v>
      </c>
    </row>
    <row r="495" spans="1:4" x14ac:dyDescent="0.3">
      <c r="A495">
        <v>88.796400000000006</v>
      </c>
      <c r="B495">
        <v>5.4744700000000002</v>
      </c>
      <c r="C495" t="s">
        <v>4</v>
      </c>
      <c r="D495" t="s">
        <v>5</v>
      </c>
    </row>
    <row r="496" spans="1:4" x14ac:dyDescent="0.3">
      <c r="A496">
        <v>88.0578</v>
      </c>
      <c r="B496">
        <v>5.2256299999999998</v>
      </c>
      <c r="C496" t="s">
        <v>4</v>
      </c>
      <c r="D496" t="s">
        <v>5</v>
      </c>
    </row>
    <row r="497" spans="1:4" x14ac:dyDescent="0.3">
      <c r="A497">
        <v>91.402699999999996</v>
      </c>
      <c r="B497">
        <v>5.6960800000000003</v>
      </c>
      <c r="C497" t="s">
        <v>4</v>
      </c>
      <c r="D497" t="s">
        <v>5</v>
      </c>
    </row>
    <row r="498" spans="1:4" x14ac:dyDescent="0.3">
      <c r="A498">
        <v>89.734999999999999</v>
      </c>
      <c r="B498">
        <v>5.6846899999999998</v>
      </c>
      <c r="C498" t="s">
        <v>9</v>
      </c>
      <c r="D498" t="s">
        <v>7</v>
      </c>
    </row>
    <row r="499" spans="1:4" x14ac:dyDescent="0.3">
      <c r="A499">
        <v>89.105099999999993</v>
      </c>
      <c r="B499">
        <v>5.7093100000000003</v>
      </c>
      <c r="C499" t="s">
        <v>6</v>
      </c>
      <c r="D499" t="s">
        <v>8</v>
      </c>
    </row>
    <row r="500" spans="1:4" x14ac:dyDescent="0.3">
      <c r="A500">
        <v>90.792599999999993</v>
      </c>
      <c r="B500">
        <v>5.5806800000000001</v>
      </c>
      <c r="C500" t="s">
        <v>4</v>
      </c>
      <c r="D500" t="s">
        <v>7</v>
      </c>
    </row>
    <row r="501" spans="1:4" x14ac:dyDescent="0.3">
      <c r="A501">
        <v>87.411500000000004</v>
      </c>
      <c r="B501">
        <v>5.1931900000000004</v>
      </c>
      <c r="C501" t="s">
        <v>4</v>
      </c>
      <c r="D501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580B-1FB6-46A2-9D98-B824E85F8313}">
  <dimension ref="A1:F501"/>
  <sheetViews>
    <sheetView workbookViewId="0"/>
  </sheetViews>
  <sheetFormatPr baseColWidth="10" defaultRowHeight="14.4" x14ac:dyDescent="0.3"/>
  <cols>
    <col min="1" max="1" width="8.88671875" bestFit="1" customWidth="1"/>
    <col min="4" max="4" width="16.5546875" bestFit="1" customWidth="1"/>
    <col min="5" max="5" width="15" bestFit="1" customWidth="1"/>
    <col min="6" max="6" width="5.44140625" bestFit="1" customWidth="1"/>
  </cols>
  <sheetData>
    <row r="1" spans="1:6" x14ac:dyDescent="0.3">
      <c r="A1" s="1" t="s">
        <v>2</v>
      </c>
    </row>
    <row r="2" spans="1:6" x14ac:dyDescent="0.3">
      <c r="A2" t="s">
        <v>4</v>
      </c>
    </row>
    <row r="3" spans="1:6" x14ac:dyDescent="0.3">
      <c r="A3" t="s">
        <v>6</v>
      </c>
      <c r="D3" s="12" t="s">
        <v>65</v>
      </c>
      <c r="E3" t="s">
        <v>67</v>
      </c>
    </row>
    <row r="4" spans="1:6" x14ac:dyDescent="0.3">
      <c r="A4" t="s">
        <v>6</v>
      </c>
      <c r="D4" s="13" t="s">
        <v>9</v>
      </c>
      <c r="E4" s="14">
        <v>87</v>
      </c>
    </row>
    <row r="5" spans="1:6" x14ac:dyDescent="0.3">
      <c r="A5" t="s">
        <v>6</v>
      </c>
      <c r="D5" s="13" t="s">
        <v>6</v>
      </c>
      <c r="E5" s="14">
        <v>166</v>
      </c>
    </row>
    <row r="6" spans="1:6" x14ac:dyDescent="0.3">
      <c r="A6" t="s">
        <v>6</v>
      </c>
      <c r="D6" s="13" t="s">
        <v>4</v>
      </c>
      <c r="E6" s="14">
        <v>247</v>
      </c>
    </row>
    <row r="7" spans="1:6" x14ac:dyDescent="0.3">
      <c r="A7" t="s">
        <v>6</v>
      </c>
      <c r="D7" s="13" t="s">
        <v>66</v>
      </c>
      <c r="E7" s="14">
        <v>500</v>
      </c>
    </row>
    <row r="8" spans="1:6" x14ac:dyDescent="0.3">
      <c r="A8" t="s">
        <v>6</v>
      </c>
    </row>
    <row r="9" spans="1:6" x14ac:dyDescent="0.3">
      <c r="A9" t="s">
        <v>4</v>
      </c>
    </row>
    <row r="10" spans="1:6" x14ac:dyDescent="0.3">
      <c r="A10" t="s">
        <v>6</v>
      </c>
      <c r="D10" s="26" t="s">
        <v>2</v>
      </c>
      <c r="E10" s="26" t="s">
        <v>70</v>
      </c>
      <c r="F10" s="26" t="s">
        <v>71</v>
      </c>
    </row>
    <row r="11" spans="1:6" x14ac:dyDescent="0.3">
      <c r="A11" t="s">
        <v>4</v>
      </c>
      <c r="D11" s="27" t="s">
        <v>9</v>
      </c>
      <c r="E11">
        <v>87</v>
      </c>
      <c r="F11" s="2">
        <f>E11/$E$14</f>
        <v>0.17399999999999999</v>
      </c>
    </row>
    <row r="12" spans="1:6" x14ac:dyDescent="0.3">
      <c r="A12" t="s">
        <v>4</v>
      </c>
      <c r="D12" s="27" t="s">
        <v>4</v>
      </c>
      <c r="E12">
        <v>247</v>
      </c>
      <c r="F12" s="2">
        <f t="shared" ref="F12:F13" si="0">E12/$E$14</f>
        <v>0.49399999999999999</v>
      </c>
    </row>
    <row r="13" spans="1:6" x14ac:dyDescent="0.3">
      <c r="A13" t="s">
        <v>9</v>
      </c>
      <c r="D13" s="27" t="s">
        <v>6</v>
      </c>
      <c r="E13">
        <v>166</v>
      </c>
      <c r="F13" s="2">
        <f t="shared" si="0"/>
        <v>0.33200000000000002</v>
      </c>
    </row>
    <row r="14" spans="1:6" x14ac:dyDescent="0.3">
      <c r="A14" t="s">
        <v>9</v>
      </c>
      <c r="D14" s="28" t="s">
        <v>35</v>
      </c>
      <c r="E14" s="21">
        <f>SUM($E$11:$E$13)</f>
        <v>500</v>
      </c>
      <c r="F14" s="29">
        <f>SUM($F$11:$F$13)</f>
        <v>1</v>
      </c>
    </row>
    <row r="15" spans="1:6" x14ac:dyDescent="0.3">
      <c r="A15" t="s">
        <v>4</v>
      </c>
    </row>
    <row r="16" spans="1:6" x14ac:dyDescent="0.3">
      <c r="A16" t="s">
        <v>4</v>
      </c>
    </row>
    <row r="17" spans="1:1" x14ac:dyDescent="0.3">
      <c r="A17" t="s">
        <v>4</v>
      </c>
    </row>
    <row r="18" spans="1:1" x14ac:dyDescent="0.3">
      <c r="A18" t="s">
        <v>4</v>
      </c>
    </row>
    <row r="19" spans="1:1" x14ac:dyDescent="0.3">
      <c r="A19" t="s">
        <v>4</v>
      </c>
    </row>
    <row r="20" spans="1:1" x14ac:dyDescent="0.3">
      <c r="A20" t="s">
        <v>6</v>
      </c>
    </row>
    <row r="21" spans="1:1" x14ac:dyDescent="0.3">
      <c r="A21" t="s">
        <v>4</v>
      </c>
    </row>
    <row r="22" spans="1:1" x14ac:dyDescent="0.3">
      <c r="A22" t="s">
        <v>4</v>
      </c>
    </row>
    <row r="23" spans="1:1" x14ac:dyDescent="0.3">
      <c r="A23" t="s">
        <v>4</v>
      </c>
    </row>
    <row r="24" spans="1:1" x14ac:dyDescent="0.3">
      <c r="A24" t="s">
        <v>6</v>
      </c>
    </row>
    <row r="25" spans="1:1" x14ac:dyDescent="0.3">
      <c r="A25" t="s">
        <v>6</v>
      </c>
    </row>
    <row r="26" spans="1:1" x14ac:dyDescent="0.3">
      <c r="A26" t="s">
        <v>6</v>
      </c>
    </row>
    <row r="27" spans="1:1" x14ac:dyDescent="0.3">
      <c r="A27" t="s">
        <v>4</v>
      </c>
    </row>
    <row r="28" spans="1:1" x14ac:dyDescent="0.3">
      <c r="A28" t="s">
        <v>6</v>
      </c>
    </row>
    <row r="29" spans="1:1" x14ac:dyDescent="0.3">
      <c r="A29" t="s">
        <v>6</v>
      </c>
    </row>
    <row r="30" spans="1:1" x14ac:dyDescent="0.3">
      <c r="A30" t="s">
        <v>4</v>
      </c>
    </row>
    <row r="31" spans="1:1" x14ac:dyDescent="0.3">
      <c r="A31" t="s">
        <v>9</v>
      </c>
    </row>
    <row r="32" spans="1:1" x14ac:dyDescent="0.3">
      <c r="A32" t="s">
        <v>4</v>
      </c>
    </row>
    <row r="33" spans="1:1" x14ac:dyDescent="0.3">
      <c r="A33" t="s">
        <v>6</v>
      </c>
    </row>
    <row r="34" spans="1:1" x14ac:dyDescent="0.3">
      <c r="A34" t="s">
        <v>4</v>
      </c>
    </row>
    <row r="35" spans="1:1" x14ac:dyDescent="0.3">
      <c r="A35" t="s">
        <v>4</v>
      </c>
    </row>
    <row r="36" spans="1:1" x14ac:dyDescent="0.3">
      <c r="A36" t="s">
        <v>4</v>
      </c>
    </row>
    <row r="37" spans="1:1" x14ac:dyDescent="0.3">
      <c r="A37" t="s">
        <v>4</v>
      </c>
    </row>
    <row r="38" spans="1:1" x14ac:dyDescent="0.3">
      <c r="A38" t="s">
        <v>4</v>
      </c>
    </row>
    <row r="39" spans="1:1" x14ac:dyDescent="0.3">
      <c r="A39" t="s">
        <v>4</v>
      </c>
    </row>
    <row r="40" spans="1:1" x14ac:dyDescent="0.3">
      <c r="A40" t="s">
        <v>9</v>
      </c>
    </row>
    <row r="41" spans="1:1" x14ac:dyDescent="0.3">
      <c r="A41" t="s">
        <v>6</v>
      </c>
    </row>
    <row r="42" spans="1:1" x14ac:dyDescent="0.3">
      <c r="A42" t="s">
        <v>9</v>
      </c>
    </row>
    <row r="43" spans="1:1" x14ac:dyDescent="0.3">
      <c r="A43" t="s">
        <v>4</v>
      </c>
    </row>
    <row r="44" spans="1:1" x14ac:dyDescent="0.3">
      <c r="A44" t="s">
        <v>4</v>
      </c>
    </row>
    <row r="45" spans="1:1" x14ac:dyDescent="0.3">
      <c r="A45" t="s">
        <v>6</v>
      </c>
    </row>
    <row r="46" spans="1:1" x14ac:dyDescent="0.3">
      <c r="A46" t="s">
        <v>4</v>
      </c>
    </row>
    <row r="47" spans="1:1" x14ac:dyDescent="0.3">
      <c r="A47" t="s">
        <v>6</v>
      </c>
    </row>
    <row r="48" spans="1:1" x14ac:dyDescent="0.3">
      <c r="A48" t="s">
        <v>9</v>
      </c>
    </row>
    <row r="49" spans="1:1" x14ac:dyDescent="0.3">
      <c r="A49" t="s">
        <v>4</v>
      </c>
    </row>
    <row r="50" spans="1:1" x14ac:dyDescent="0.3">
      <c r="A50" t="s">
        <v>6</v>
      </c>
    </row>
    <row r="51" spans="1:1" x14ac:dyDescent="0.3">
      <c r="A51" t="s">
        <v>6</v>
      </c>
    </row>
    <row r="52" spans="1:1" x14ac:dyDescent="0.3">
      <c r="A52" t="s">
        <v>4</v>
      </c>
    </row>
    <row r="53" spans="1:1" x14ac:dyDescent="0.3">
      <c r="A53" t="s">
        <v>4</v>
      </c>
    </row>
    <row r="54" spans="1:1" x14ac:dyDescent="0.3">
      <c r="A54" t="s">
        <v>4</v>
      </c>
    </row>
    <row r="55" spans="1:1" x14ac:dyDescent="0.3">
      <c r="A55" t="s">
        <v>6</v>
      </c>
    </row>
    <row r="56" spans="1:1" x14ac:dyDescent="0.3">
      <c r="A56" t="s">
        <v>4</v>
      </c>
    </row>
    <row r="57" spans="1:1" x14ac:dyDescent="0.3">
      <c r="A57" t="s">
        <v>4</v>
      </c>
    </row>
    <row r="58" spans="1:1" x14ac:dyDescent="0.3">
      <c r="A58" t="s">
        <v>4</v>
      </c>
    </row>
    <row r="59" spans="1:1" x14ac:dyDescent="0.3">
      <c r="A59" t="s">
        <v>4</v>
      </c>
    </row>
    <row r="60" spans="1:1" x14ac:dyDescent="0.3">
      <c r="A60" t="s">
        <v>4</v>
      </c>
    </row>
    <row r="61" spans="1:1" x14ac:dyDescent="0.3">
      <c r="A61" t="s">
        <v>4</v>
      </c>
    </row>
    <row r="62" spans="1:1" x14ac:dyDescent="0.3">
      <c r="A62" t="s">
        <v>6</v>
      </c>
    </row>
    <row r="63" spans="1:1" x14ac:dyDescent="0.3">
      <c r="A63" t="s">
        <v>4</v>
      </c>
    </row>
    <row r="64" spans="1:1" x14ac:dyDescent="0.3">
      <c r="A64" t="s">
        <v>6</v>
      </c>
    </row>
    <row r="65" spans="1:1" x14ac:dyDescent="0.3">
      <c r="A65" t="s">
        <v>4</v>
      </c>
    </row>
    <row r="66" spans="1:1" x14ac:dyDescent="0.3">
      <c r="A66" t="s">
        <v>6</v>
      </c>
    </row>
    <row r="67" spans="1:1" x14ac:dyDescent="0.3">
      <c r="A67" t="s">
        <v>4</v>
      </c>
    </row>
    <row r="68" spans="1:1" x14ac:dyDescent="0.3">
      <c r="A68" t="s">
        <v>4</v>
      </c>
    </row>
    <row r="69" spans="1:1" x14ac:dyDescent="0.3">
      <c r="A69" t="s">
        <v>9</v>
      </c>
    </row>
    <row r="70" spans="1:1" x14ac:dyDescent="0.3">
      <c r="A70" t="s">
        <v>9</v>
      </c>
    </row>
    <row r="71" spans="1:1" x14ac:dyDescent="0.3">
      <c r="A71" t="s">
        <v>4</v>
      </c>
    </row>
    <row r="72" spans="1:1" x14ac:dyDescent="0.3">
      <c r="A72" t="s">
        <v>4</v>
      </c>
    </row>
    <row r="73" spans="1:1" x14ac:dyDescent="0.3">
      <c r="A73" t="s">
        <v>9</v>
      </c>
    </row>
    <row r="74" spans="1:1" x14ac:dyDescent="0.3">
      <c r="A74" t="s">
        <v>4</v>
      </c>
    </row>
    <row r="75" spans="1:1" x14ac:dyDescent="0.3">
      <c r="A75" t="s">
        <v>4</v>
      </c>
    </row>
    <row r="76" spans="1:1" x14ac:dyDescent="0.3">
      <c r="A76" t="s">
        <v>4</v>
      </c>
    </row>
    <row r="77" spans="1:1" x14ac:dyDescent="0.3">
      <c r="A77" t="s">
        <v>4</v>
      </c>
    </row>
    <row r="78" spans="1:1" x14ac:dyDescent="0.3">
      <c r="A78" t="s">
        <v>6</v>
      </c>
    </row>
    <row r="79" spans="1:1" x14ac:dyDescent="0.3">
      <c r="A79" t="s">
        <v>6</v>
      </c>
    </row>
    <row r="80" spans="1:1" x14ac:dyDescent="0.3">
      <c r="A80" t="s">
        <v>4</v>
      </c>
    </row>
    <row r="81" spans="1:1" x14ac:dyDescent="0.3">
      <c r="A81" t="s">
        <v>4</v>
      </c>
    </row>
    <row r="82" spans="1:1" x14ac:dyDescent="0.3">
      <c r="A82" t="s">
        <v>6</v>
      </c>
    </row>
    <row r="83" spans="1:1" x14ac:dyDescent="0.3">
      <c r="A83" t="s">
        <v>4</v>
      </c>
    </row>
    <row r="84" spans="1:1" x14ac:dyDescent="0.3">
      <c r="A84" t="s">
        <v>9</v>
      </c>
    </row>
    <row r="85" spans="1:1" x14ac:dyDescent="0.3">
      <c r="A85" t="s">
        <v>4</v>
      </c>
    </row>
    <row r="86" spans="1:1" x14ac:dyDescent="0.3">
      <c r="A86" t="s">
        <v>9</v>
      </c>
    </row>
    <row r="87" spans="1:1" x14ac:dyDescent="0.3">
      <c r="A87" t="s">
        <v>4</v>
      </c>
    </row>
    <row r="88" spans="1:1" x14ac:dyDescent="0.3">
      <c r="A88" t="s">
        <v>4</v>
      </c>
    </row>
    <row r="89" spans="1:1" x14ac:dyDescent="0.3">
      <c r="A89" t="s">
        <v>9</v>
      </c>
    </row>
    <row r="90" spans="1:1" x14ac:dyDescent="0.3">
      <c r="A90" t="s">
        <v>4</v>
      </c>
    </row>
    <row r="91" spans="1:1" x14ac:dyDescent="0.3">
      <c r="A91" t="s">
        <v>6</v>
      </c>
    </row>
    <row r="92" spans="1:1" x14ac:dyDescent="0.3">
      <c r="A92" t="s">
        <v>4</v>
      </c>
    </row>
    <row r="93" spans="1:1" x14ac:dyDescent="0.3">
      <c r="A93" t="s">
        <v>6</v>
      </c>
    </row>
    <row r="94" spans="1:1" x14ac:dyDescent="0.3">
      <c r="A94" t="s">
        <v>9</v>
      </c>
    </row>
    <row r="95" spans="1:1" x14ac:dyDescent="0.3">
      <c r="A95" t="s">
        <v>9</v>
      </c>
    </row>
    <row r="96" spans="1:1" x14ac:dyDescent="0.3">
      <c r="A96" t="s">
        <v>6</v>
      </c>
    </row>
    <row r="97" spans="1:1" x14ac:dyDescent="0.3">
      <c r="A97" t="s">
        <v>9</v>
      </c>
    </row>
    <row r="98" spans="1:1" x14ac:dyDescent="0.3">
      <c r="A98" t="s">
        <v>9</v>
      </c>
    </row>
    <row r="99" spans="1:1" x14ac:dyDescent="0.3">
      <c r="A99" t="s">
        <v>6</v>
      </c>
    </row>
    <row r="100" spans="1:1" x14ac:dyDescent="0.3">
      <c r="A100" t="s">
        <v>4</v>
      </c>
    </row>
    <row r="101" spans="1:1" x14ac:dyDescent="0.3">
      <c r="A101" t="s">
        <v>4</v>
      </c>
    </row>
    <row r="102" spans="1:1" x14ac:dyDescent="0.3">
      <c r="A102" t="s">
        <v>6</v>
      </c>
    </row>
    <row r="103" spans="1:1" x14ac:dyDescent="0.3">
      <c r="A103" t="s">
        <v>9</v>
      </c>
    </row>
    <row r="104" spans="1:1" x14ac:dyDescent="0.3">
      <c r="A104" t="s">
        <v>4</v>
      </c>
    </row>
    <row r="105" spans="1:1" x14ac:dyDescent="0.3">
      <c r="A105" t="s">
        <v>4</v>
      </c>
    </row>
    <row r="106" spans="1:1" x14ac:dyDescent="0.3">
      <c r="A106" t="s">
        <v>4</v>
      </c>
    </row>
    <row r="107" spans="1:1" x14ac:dyDescent="0.3">
      <c r="A107" t="s">
        <v>6</v>
      </c>
    </row>
    <row r="108" spans="1:1" x14ac:dyDescent="0.3">
      <c r="A108" t="s">
        <v>4</v>
      </c>
    </row>
    <row r="109" spans="1:1" x14ac:dyDescent="0.3">
      <c r="A109" t="s">
        <v>9</v>
      </c>
    </row>
    <row r="110" spans="1:1" x14ac:dyDescent="0.3">
      <c r="A110" t="s">
        <v>4</v>
      </c>
    </row>
    <row r="111" spans="1:1" x14ac:dyDescent="0.3">
      <c r="A111" t="s">
        <v>4</v>
      </c>
    </row>
    <row r="112" spans="1:1" x14ac:dyDescent="0.3">
      <c r="A112" t="s">
        <v>6</v>
      </c>
    </row>
    <row r="113" spans="1:1" x14ac:dyDescent="0.3">
      <c r="A113" t="s">
        <v>4</v>
      </c>
    </row>
    <row r="114" spans="1:1" x14ac:dyDescent="0.3">
      <c r="A114" t="s">
        <v>4</v>
      </c>
    </row>
    <row r="115" spans="1:1" x14ac:dyDescent="0.3">
      <c r="A115" t="s">
        <v>4</v>
      </c>
    </row>
    <row r="116" spans="1:1" x14ac:dyDescent="0.3">
      <c r="A116" t="s">
        <v>6</v>
      </c>
    </row>
    <row r="117" spans="1:1" x14ac:dyDescent="0.3">
      <c r="A117" t="s">
        <v>4</v>
      </c>
    </row>
    <row r="118" spans="1:1" x14ac:dyDescent="0.3">
      <c r="A118" t="s">
        <v>4</v>
      </c>
    </row>
    <row r="119" spans="1:1" x14ac:dyDescent="0.3">
      <c r="A119" t="s">
        <v>6</v>
      </c>
    </row>
    <row r="120" spans="1:1" x14ac:dyDescent="0.3">
      <c r="A120" t="s">
        <v>6</v>
      </c>
    </row>
    <row r="121" spans="1:1" x14ac:dyDescent="0.3">
      <c r="A121" t="s">
        <v>4</v>
      </c>
    </row>
    <row r="122" spans="1:1" x14ac:dyDescent="0.3">
      <c r="A122" t="s">
        <v>4</v>
      </c>
    </row>
    <row r="123" spans="1:1" x14ac:dyDescent="0.3">
      <c r="A123" t="s">
        <v>4</v>
      </c>
    </row>
    <row r="124" spans="1:1" x14ac:dyDescent="0.3">
      <c r="A124" t="s">
        <v>4</v>
      </c>
    </row>
    <row r="125" spans="1:1" x14ac:dyDescent="0.3">
      <c r="A125" t="s">
        <v>4</v>
      </c>
    </row>
    <row r="126" spans="1:1" x14ac:dyDescent="0.3">
      <c r="A126" t="s">
        <v>4</v>
      </c>
    </row>
    <row r="127" spans="1:1" x14ac:dyDescent="0.3">
      <c r="A127" t="s">
        <v>4</v>
      </c>
    </row>
    <row r="128" spans="1:1" x14ac:dyDescent="0.3">
      <c r="A128" t="s">
        <v>9</v>
      </c>
    </row>
    <row r="129" spans="1:1" x14ac:dyDescent="0.3">
      <c r="A129" t="s">
        <v>4</v>
      </c>
    </row>
    <row r="130" spans="1:1" x14ac:dyDescent="0.3">
      <c r="A130" t="s">
        <v>6</v>
      </c>
    </row>
    <row r="131" spans="1:1" x14ac:dyDescent="0.3">
      <c r="A131" t="s">
        <v>4</v>
      </c>
    </row>
    <row r="132" spans="1:1" x14ac:dyDescent="0.3">
      <c r="A132" t="s">
        <v>9</v>
      </c>
    </row>
    <row r="133" spans="1:1" x14ac:dyDescent="0.3">
      <c r="A133" t="s">
        <v>4</v>
      </c>
    </row>
    <row r="134" spans="1:1" x14ac:dyDescent="0.3">
      <c r="A134" t="s">
        <v>6</v>
      </c>
    </row>
    <row r="135" spans="1:1" x14ac:dyDescent="0.3">
      <c r="A135" t="s">
        <v>6</v>
      </c>
    </row>
    <row r="136" spans="1:1" x14ac:dyDescent="0.3">
      <c r="A136" t="s">
        <v>6</v>
      </c>
    </row>
    <row r="137" spans="1:1" x14ac:dyDescent="0.3">
      <c r="A137" t="s">
        <v>4</v>
      </c>
    </row>
    <row r="138" spans="1:1" x14ac:dyDescent="0.3">
      <c r="A138" t="s">
        <v>4</v>
      </c>
    </row>
    <row r="139" spans="1:1" x14ac:dyDescent="0.3">
      <c r="A139" t="s">
        <v>4</v>
      </c>
    </row>
    <row r="140" spans="1:1" x14ac:dyDescent="0.3">
      <c r="A140" t="s">
        <v>9</v>
      </c>
    </row>
    <row r="141" spans="1:1" x14ac:dyDescent="0.3">
      <c r="A141" t="s">
        <v>4</v>
      </c>
    </row>
    <row r="142" spans="1:1" x14ac:dyDescent="0.3">
      <c r="A142" t="s">
        <v>4</v>
      </c>
    </row>
    <row r="143" spans="1:1" x14ac:dyDescent="0.3">
      <c r="A143" t="s">
        <v>4</v>
      </c>
    </row>
    <row r="144" spans="1:1" x14ac:dyDescent="0.3">
      <c r="A144" t="s">
        <v>4</v>
      </c>
    </row>
    <row r="145" spans="1:1" x14ac:dyDescent="0.3">
      <c r="A145" t="s">
        <v>4</v>
      </c>
    </row>
    <row r="146" spans="1:1" x14ac:dyDescent="0.3">
      <c r="A146" t="s">
        <v>9</v>
      </c>
    </row>
    <row r="147" spans="1:1" x14ac:dyDescent="0.3">
      <c r="A147" t="s">
        <v>4</v>
      </c>
    </row>
    <row r="148" spans="1:1" x14ac:dyDescent="0.3">
      <c r="A148" t="s">
        <v>4</v>
      </c>
    </row>
    <row r="149" spans="1:1" x14ac:dyDescent="0.3">
      <c r="A149" t="s">
        <v>4</v>
      </c>
    </row>
    <row r="150" spans="1:1" x14ac:dyDescent="0.3">
      <c r="A150" t="s">
        <v>4</v>
      </c>
    </row>
    <row r="151" spans="1:1" x14ac:dyDescent="0.3">
      <c r="A151" t="s">
        <v>6</v>
      </c>
    </row>
    <row r="152" spans="1:1" x14ac:dyDescent="0.3">
      <c r="A152" t="s">
        <v>9</v>
      </c>
    </row>
    <row r="153" spans="1:1" x14ac:dyDescent="0.3">
      <c r="A153" t="s">
        <v>4</v>
      </c>
    </row>
    <row r="154" spans="1:1" x14ac:dyDescent="0.3">
      <c r="A154" t="s">
        <v>4</v>
      </c>
    </row>
    <row r="155" spans="1:1" x14ac:dyDescent="0.3">
      <c r="A155" t="s">
        <v>9</v>
      </c>
    </row>
    <row r="156" spans="1:1" x14ac:dyDescent="0.3">
      <c r="A156" t="s">
        <v>6</v>
      </c>
    </row>
    <row r="157" spans="1:1" x14ac:dyDescent="0.3">
      <c r="A157" t="s">
        <v>4</v>
      </c>
    </row>
    <row r="158" spans="1:1" x14ac:dyDescent="0.3">
      <c r="A158" t="s">
        <v>6</v>
      </c>
    </row>
    <row r="159" spans="1:1" x14ac:dyDescent="0.3">
      <c r="A159" t="s">
        <v>6</v>
      </c>
    </row>
    <row r="160" spans="1:1" x14ac:dyDescent="0.3">
      <c r="A160" t="s">
        <v>9</v>
      </c>
    </row>
    <row r="161" spans="1:1" x14ac:dyDescent="0.3">
      <c r="A161" t="s">
        <v>4</v>
      </c>
    </row>
    <row r="162" spans="1:1" x14ac:dyDescent="0.3">
      <c r="A162" t="s">
        <v>4</v>
      </c>
    </row>
    <row r="163" spans="1:1" x14ac:dyDescent="0.3">
      <c r="A163" t="s">
        <v>6</v>
      </c>
    </row>
    <row r="164" spans="1:1" x14ac:dyDescent="0.3">
      <c r="A164" t="s">
        <v>6</v>
      </c>
    </row>
    <row r="165" spans="1:1" x14ac:dyDescent="0.3">
      <c r="A165" t="s">
        <v>9</v>
      </c>
    </row>
    <row r="166" spans="1:1" x14ac:dyDescent="0.3">
      <c r="A166" t="s">
        <v>9</v>
      </c>
    </row>
    <row r="167" spans="1:1" x14ac:dyDescent="0.3">
      <c r="A167" t="s">
        <v>6</v>
      </c>
    </row>
    <row r="168" spans="1:1" x14ac:dyDescent="0.3">
      <c r="A168" t="s">
        <v>6</v>
      </c>
    </row>
    <row r="169" spans="1:1" x14ac:dyDescent="0.3">
      <c r="A169" t="s">
        <v>4</v>
      </c>
    </row>
    <row r="170" spans="1:1" x14ac:dyDescent="0.3">
      <c r="A170" t="s">
        <v>4</v>
      </c>
    </row>
    <row r="171" spans="1:1" x14ac:dyDescent="0.3">
      <c r="A171" t="s">
        <v>6</v>
      </c>
    </row>
    <row r="172" spans="1:1" x14ac:dyDescent="0.3">
      <c r="A172" t="s">
        <v>6</v>
      </c>
    </row>
    <row r="173" spans="1:1" x14ac:dyDescent="0.3">
      <c r="A173" t="s">
        <v>9</v>
      </c>
    </row>
    <row r="174" spans="1:1" x14ac:dyDescent="0.3">
      <c r="A174" t="s">
        <v>6</v>
      </c>
    </row>
    <row r="175" spans="1:1" x14ac:dyDescent="0.3">
      <c r="A175" t="s">
        <v>6</v>
      </c>
    </row>
    <row r="176" spans="1:1" x14ac:dyDescent="0.3">
      <c r="A176" t="s">
        <v>6</v>
      </c>
    </row>
    <row r="177" spans="1:1" x14ac:dyDescent="0.3">
      <c r="A177" t="s">
        <v>4</v>
      </c>
    </row>
    <row r="178" spans="1:1" x14ac:dyDescent="0.3">
      <c r="A178" t="s">
        <v>9</v>
      </c>
    </row>
    <row r="179" spans="1:1" x14ac:dyDescent="0.3">
      <c r="A179" t="s">
        <v>4</v>
      </c>
    </row>
    <row r="180" spans="1:1" x14ac:dyDescent="0.3">
      <c r="A180" t="s">
        <v>4</v>
      </c>
    </row>
    <row r="181" spans="1:1" x14ac:dyDescent="0.3">
      <c r="A181" t="s">
        <v>4</v>
      </c>
    </row>
    <row r="182" spans="1:1" x14ac:dyDescent="0.3">
      <c r="A182" t="s">
        <v>6</v>
      </c>
    </row>
    <row r="183" spans="1:1" x14ac:dyDescent="0.3">
      <c r="A183" t="s">
        <v>4</v>
      </c>
    </row>
    <row r="184" spans="1:1" x14ac:dyDescent="0.3">
      <c r="A184" t="s">
        <v>6</v>
      </c>
    </row>
    <row r="185" spans="1:1" x14ac:dyDescent="0.3">
      <c r="A185" t="s">
        <v>6</v>
      </c>
    </row>
    <row r="186" spans="1:1" x14ac:dyDescent="0.3">
      <c r="A186" t="s">
        <v>4</v>
      </c>
    </row>
    <row r="187" spans="1:1" x14ac:dyDescent="0.3">
      <c r="A187" t="s">
        <v>4</v>
      </c>
    </row>
    <row r="188" spans="1:1" x14ac:dyDescent="0.3">
      <c r="A188" t="s">
        <v>6</v>
      </c>
    </row>
    <row r="189" spans="1:1" x14ac:dyDescent="0.3">
      <c r="A189" t="s">
        <v>6</v>
      </c>
    </row>
    <row r="190" spans="1:1" x14ac:dyDescent="0.3">
      <c r="A190" t="s">
        <v>4</v>
      </c>
    </row>
    <row r="191" spans="1:1" x14ac:dyDescent="0.3">
      <c r="A191" t="s">
        <v>4</v>
      </c>
    </row>
    <row r="192" spans="1:1" x14ac:dyDescent="0.3">
      <c r="A192" t="s">
        <v>9</v>
      </c>
    </row>
    <row r="193" spans="1:1" x14ac:dyDescent="0.3">
      <c r="A193" t="s">
        <v>6</v>
      </c>
    </row>
    <row r="194" spans="1:1" x14ac:dyDescent="0.3">
      <c r="A194" t="s">
        <v>6</v>
      </c>
    </row>
    <row r="195" spans="1:1" x14ac:dyDescent="0.3">
      <c r="A195" t="s">
        <v>6</v>
      </c>
    </row>
    <row r="196" spans="1:1" x14ac:dyDescent="0.3">
      <c r="A196" t="s">
        <v>9</v>
      </c>
    </row>
    <row r="197" spans="1:1" x14ac:dyDescent="0.3">
      <c r="A197" t="s">
        <v>6</v>
      </c>
    </row>
    <row r="198" spans="1:1" x14ac:dyDescent="0.3">
      <c r="A198" t="s">
        <v>4</v>
      </c>
    </row>
    <row r="199" spans="1:1" x14ac:dyDescent="0.3">
      <c r="A199" t="s">
        <v>6</v>
      </c>
    </row>
    <row r="200" spans="1:1" x14ac:dyDescent="0.3">
      <c r="A200" t="s">
        <v>6</v>
      </c>
    </row>
    <row r="201" spans="1:1" x14ac:dyDescent="0.3">
      <c r="A201" t="s">
        <v>4</v>
      </c>
    </row>
    <row r="202" spans="1:1" x14ac:dyDescent="0.3">
      <c r="A202" t="s">
        <v>4</v>
      </c>
    </row>
    <row r="203" spans="1:1" x14ac:dyDescent="0.3">
      <c r="A203" t="s">
        <v>9</v>
      </c>
    </row>
    <row r="204" spans="1:1" x14ac:dyDescent="0.3">
      <c r="A204" t="s">
        <v>9</v>
      </c>
    </row>
    <row r="205" spans="1:1" x14ac:dyDescent="0.3">
      <c r="A205" t="s">
        <v>9</v>
      </c>
    </row>
    <row r="206" spans="1:1" x14ac:dyDescent="0.3">
      <c r="A206" t="s">
        <v>6</v>
      </c>
    </row>
    <row r="207" spans="1:1" x14ac:dyDescent="0.3">
      <c r="A207" t="s">
        <v>9</v>
      </c>
    </row>
    <row r="208" spans="1:1" x14ac:dyDescent="0.3">
      <c r="A208" t="s">
        <v>4</v>
      </c>
    </row>
    <row r="209" spans="1:1" x14ac:dyDescent="0.3">
      <c r="A209" t="s">
        <v>6</v>
      </c>
    </row>
    <row r="210" spans="1:1" x14ac:dyDescent="0.3">
      <c r="A210" t="s">
        <v>9</v>
      </c>
    </row>
    <row r="211" spans="1:1" x14ac:dyDescent="0.3">
      <c r="A211" t="s">
        <v>6</v>
      </c>
    </row>
    <row r="212" spans="1:1" x14ac:dyDescent="0.3">
      <c r="A212" t="s">
        <v>4</v>
      </c>
    </row>
    <row r="213" spans="1:1" x14ac:dyDescent="0.3">
      <c r="A213" t="s">
        <v>4</v>
      </c>
    </row>
    <row r="214" spans="1:1" x14ac:dyDescent="0.3">
      <c r="A214" t="s">
        <v>6</v>
      </c>
    </row>
    <row r="215" spans="1:1" x14ac:dyDescent="0.3">
      <c r="A215" t="s">
        <v>6</v>
      </c>
    </row>
    <row r="216" spans="1:1" x14ac:dyDescent="0.3">
      <c r="A216" t="s">
        <v>4</v>
      </c>
    </row>
    <row r="217" spans="1:1" x14ac:dyDescent="0.3">
      <c r="A217" t="s">
        <v>6</v>
      </c>
    </row>
    <row r="218" spans="1:1" x14ac:dyDescent="0.3">
      <c r="A218" t="s">
        <v>6</v>
      </c>
    </row>
    <row r="219" spans="1:1" x14ac:dyDescent="0.3">
      <c r="A219" t="s">
        <v>4</v>
      </c>
    </row>
    <row r="220" spans="1:1" x14ac:dyDescent="0.3">
      <c r="A220" t="s">
        <v>4</v>
      </c>
    </row>
    <row r="221" spans="1:1" x14ac:dyDescent="0.3">
      <c r="A221" t="s">
        <v>4</v>
      </c>
    </row>
    <row r="222" spans="1:1" x14ac:dyDescent="0.3">
      <c r="A222" t="s">
        <v>6</v>
      </c>
    </row>
    <row r="223" spans="1:1" x14ac:dyDescent="0.3">
      <c r="A223" t="s">
        <v>4</v>
      </c>
    </row>
    <row r="224" spans="1:1" x14ac:dyDescent="0.3">
      <c r="A224" t="s">
        <v>4</v>
      </c>
    </row>
    <row r="225" spans="1:1" x14ac:dyDescent="0.3">
      <c r="A225" t="s">
        <v>4</v>
      </c>
    </row>
    <row r="226" spans="1:1" x14ac:dyDescent="0.3">
      <c r="A226" t="s">
        <v>4</v>
      </c>
    </row>
    <row r="227" spans="1:1" x14ac:dyDescent="0.3">
      <c r="A227" t="s">
        <v>4</v>
      </c>
    </row>
    <row r="228" spans="1:1" x14ac:dyDescent="0.3">
      <c r="A228" t="s">
        <v>4</v>
      </c>
    </row>
    <row r="229" spans="1:1" x14ac:dyDescent="0.3">
      <c r="A229" t="s">
        <v>6</v>
      </c>
    </row>
    <row r="230" spans="1:1" x14ac:dyDescent="0.3">
      <c r="A230" t="s">
        <v>6</v>
      </c>
    </row>
    <row r="231" spans="1:1" x14ac:dyDescent="0.3">
      <c r="A231" t="s">
        <v>9</v>
      </c>
    </row>
    <row r="232" spans="1:1" x14ac:dyDescent="0.3">
      <c r="A232" t="s">
        <v>6</v>
      </c>
    </row>
    <row r="233" spans="1:1" x14ac:dyDescent="0.3">
      <c r="A233" t="s">
        <v>4</v>
      </c>
    </row>
    <row r="234" spans="1:1" x14ac:dyDescent="0.3">
      <c r="A234" t="s">
        <v>4</v>
      </c>
    </row>
    <row r="235" spans="1:1" x14ac:dyDescent="0.3">
      <c r="A235" t="s">
        <v>6</v>
      </c>
    </row>
    <row r="236" spans="1:1" x14ac:dyDescent="0.3">
      <c r="A236" t="s">
        <v>4</v>
      </c>
    </row>
    <row r="237" spans="1:1" x14ac:dyDescent="0.3">
      <c r="A237" t="s">
        <v>9</v>
      </c>
    </row>
    <row r="238" spans="1:1" x14ac:dyDescent="0.3">
      <c r="A238" t="s">
        <v>6</v>
      </c>
    </row>
    <row r="239" spans="1:1" x14ac:dyDescent="0.3">
      <c r="A239" t="s">
        <v>6</v>
      </c>
    </row>
    <row r="240" spans="1:1" x14ac:dyDescent="0.3">
      <c r="A240" t="s">
        <v>6</v>
      </c>
    </row>
    <row r="241" spans="1:1" x14ac:dyDescent="0.3">
      <c r="A241" t="s">
        <v>6</v>
      </c>
    </row>
    <row r="242" spans="1:1" x14ac:dyDescent="0.3">
      <c r="A242" t="s">
        <v>6</v>
      </c>
    </row>
    <row r="243" spans="1:1" x14ac:dyDescent="0.3">
      <c r="A243" t="s">
        <v>6</v>
      </c>
    </row>
    <row r="244" spans="1:1" x14ac:dyDescent="0.3">
      <c r="A244" t="s">
        <v>9</v>
      </c>
    </row>
    <row r="245" spans="1:1" x14ac:dyDescent="0.3">
      <c r="A245" t="s">
        <v>4</v>
      </c>
    </row>
    <row r="246" spans="1:1" x14ac:dyDescent="0.3">
      <c r="A246" t="s">
        <v>6</v>
      </c>
    </row>
    <row r="247" spans="1:1" x14ac:dyDescent="0.3">
      <c r="A247" t="s">
        <v>4</v>
      </c>
    </row>
    <row r="248" spans="1:1" x14ac:dyDescent="0.3">
      <c r="A248" t="s">
        <v>4</v>
      </c>
    </row>
    <row r="249" spans="1:1" x14ac:dyDescent="0.3">
      <c r="A249" t="s">
        <v>6</v>
      </c>
    </row>
    <row r="250" spans="1:1" x14ac:dyDescent="0.3">
      <c r="A250" t="s">
        <v>4</v>
      </c>
    </row>
    <row r="251" spans="1:1" x14ac:dyDescent="0.3">
      <c r="A251" t="s">
        <v>4</v>
      </c>
    </row>
    <row r="252" spans="1:1" x14ac:dyDescent="0.3">
      <c r="A252" t="s">
        <v>9</v>
      </c>
    </row>
    <row r="253" spans="1:1" x14ac:dyDescent="0.3">
      <c r="A253" t="s">
        <v>4</v>
      </c>
    </row>
    <row r="254" spans="1:1" x14ac:dyDescent="0.3">
      <c r="A254" t="s">
        <v>4</v>
      </c>
    </row>
    <row r="255" spans="1:1" x14ac:dyDescent="0.3">
      <c r="A255" t="s">
        <v>4</v>
      </c>
    </row>
    <row r="256" spans="1:1" x14ac:dyDescent="0.3">
      <c r="A256" t="s">
        <v>6</v>
      </c>
    </row>
    <row r="257" spans="1:1" x14ac:dyDescent="0.3">
      <c r="A257" t="s">
        <v>4</v>
      </c>
    </row>
    <row r="258" spans="1:1" x14ac:dyDescent="0.3">
      <c r="A258" t="s">
        <v>6</v>
      </c>
    </row>
    <row r="259" spans="1:1" x14ac:dyDescent="0.3">
      <c r="A259" t="s">
        <v>4</v>
      </c>
    </row>
    <row r="260" spans="1:1" x14ac:dyDescent="0.3">
      <c r="A260" t="s">
        <v>4</v>
      </c>
    </row>
    <row r="261" spans="1:1" x14ac:dyDescent="0.3">
      <c r="A261" t="s">
        <v>9</v>
      </c>
    </row>
    <row r="262" spans="1:1" x14ac:dyDescent="0.3">
      <c r="A262" t="s">
        <v>9</v>
      </c>
    </row>
    <row r="263" spans="1:1" x14ac:dyDescent="0.3">
      <c r="A263" t="s">
        <v>4</v>
      </c>
    </row>
    <row r="264" spans="1:1" x14ac:dyDescent="0.3">
      <c r="A264" t="s">
        <v>4</v>
      </c>
    </row>
    <row r="265" spans="1:1" x14ac:dyDescent="0.3">
      <c r="A265" t="s">
        <v>6</v>
      </c>
    </row>
    <row r="266" spans="1:1" x14ac:dyDescent="0.3">
      <c r="A266" t="s">
        <v>4</v>
      </c>
    </row>
    <row r="267" spans="1:1" x14ac:dyDescent="0.3">
      <c r="A267" t="s">
        <v>6</v>
      </c>
    </row>
    <row r="268" spans="1:1" x14ac:dyDescent="0.3">
      <c r="A268" t="s">
        <v>6</v>
      </c>
    </row>
    <row r="269" spans="1:1" x14ac:dyDescent="0.3">
      <c r="A269" t="s">
        <v>4</v>
      </c>
    </row>
    <row r="270" spans="1:1" x14ac:dyDescent="0.3">
      <c r="A270" t="s">
        <v>9</v>
      </c>
    </row>
    <row r="271" spans="1:1" x14ac:dyDescent="0.3">
      <c r="A271" t="s">
        <v>4</v>
      </c>
    </row>
    <row r="272" spans="1:1" x14ac:dyDescent="0.3">
      <c r="A272" t="s">
        <v>4</v>
      </c>
    </row>
    <row r="273" spans="1:1" x14ac:dyDescent="0.3">
      <c r="A273" t="s">
        <v>4</v>
      </c>
    </row>
    <row r="274" spans="1:1" x14ac:dyDescent="0.3">
      <c r="A274" t="s">
        <v>4</v>
      </c>
    </row>
    <row r="275" spans="1:1" x14ac:dyDescent="0.3">
      <c r="A275" t="s">
        <v>4</v>
      </c>
    </row>
    <row r="276" spans="1:1" x14ac:dyDescent="0.3">
      <c r="A276" t="s">
        <v>4</v>
      </c>
    </row>
    <row r="277" spans="1:1" x14ac:dyDescent="0.3">
      <c r="A277" t="s">
        <v>9</v>
      </c>
    </row>
    <row r="278" spans="1:1" x14ac:dyDescent="0.3">
      <c r="A278" t="s">
        <v>9</v>
      </c>
    </row>
    <row r="279" spans="1:1" x14ac:dyDescent="0.3">
      <c r="A279" t="s">
        <v>9</v>
      </c>
    </row>
    <row r="280" spans="1:1" x14ac:dyDescent="0.3">
      <c r="A280" t="s">
        <v>4</v>
      </c>
    </row>
    <row r="281" spans="1:1" x14ac:dyDescent="0.3">
      <c r="A281" t="s">
        <v>4</v>
      </c>
    </row>
    <row r="282" spans="1:1" x14ac:dyDescent="0.3">
      <c r="A282" t="s">
        <v>4</v>
      </c>
    </row>
    <row r="283" spans="1:1" x14ac:dyDescent="0.3">
      <c r="A283" t="s">
        <v>9</v>
      </c>
    </row>
    <row r="284" spans="1:1" x14ac:dyDescent="0.3">
      <c r="A284" t="s">
        <v>6</v>
      </c>
    </row>
    <row r="285" spans="1:1" x14ac:dyDescent="0.3">
      <c r="A285" t="s">
        <v>6</v>
      </c>
    </row>
    <row r="286" spans="1:1" x14ac:dyDescent="0.3">
      <c r="A286" t="s">
        <v>6</v>
      </c>
    </row>
    <row r="287" spans="1:1" x14ac:dyDescent="0.3">
      <c r="A287" t="s">
        <v>9</v>
      </c>
    </row>
    <row r="288" spans="1:1" x14ac:dyDescent="0.3">
      <c r="A288" t="s">
        <v>6</v>
      </c>
    </row>
    <row r="289" spans="1:1" x14ac:dyDescent="0.3">
      <c r="A289" t="s">
        <v>4</v>
      </c>
    </row>
    <row r="290" spans="1:1" x14ac:dyDescent="0.3">
      <c r="A290" t="s">
        <v>9</v>
      </c>
    </row>
    <row r="291" spans="1:1" x14ac:dyDescent="0.3">
      <c r="A291" t="s">
        <v>6</v>
      </c>
    </row>
    <row r="292" spans="1:1" x14ac:dyDescent="0.3">
      <c r="A292" t="s">
        <v>4</v>
      </c>
    </row>
    <row r="293" spans="1:1" x14ac:dyDescent="0.3">
      <c r="A293" t="s">
        <v>6</v>
      </c>
    </row>
    <row r="294" spans="1:1" x14ac:dyDescent="0.3">
      <c r="A294" t="s">
        <v>9</v>
      </c>
    </row>
    <row r="295" spans="1:1" x14ac:dyDescent="0.3">
      <c r="A295" t="s">
        <v>4</v>
      </c>
    </row>
    <row r="296" spans="1:1" x14ac:dyDescent="0.3">
      <c r="A296" t="s">
        <v>4</v>
      </c>
    </row>
    <row r="297" spans="1:1" x14ac:dyDescent="0.3">
      <c r="A297" t="s">
        <v>4</v>
      </c>
    </row>
    <row r="298" spans="1:1" x14ac:dyDescent="0.3">
      <c r="A298" t="s">
        <v>6</v>
      </c>
    </row>
    <row r="299" spans="1:1" x14ac:dyDescent="0.3">
      <c r="A299" t="s">
        <v>4</v>
      </c>
    </row>
    <row r="300" spans="1:1" x14ac:dyDescent="0.3">
      <c r="A300" t="s">
        <v>4</v>
      </c>
    </row>
    <row r="301" spans="1:1" x14ac:dyDescent="0.3">
      <c r="A301" t="s">
        <v>4</v>
      </c>
    </row>
    <row r="302" spans="1:1" x14ac:dyDescent="0.3">
      <c r="A302" t="s">
        <v>4</v>
      </c>
    </row>
    <row r="303" spans="1:1" x14ac:dyDescent="0.3">
      <c r="A303" t="s">
        <v>4</v>
      </c>
    </row>
    <row r="304" spans="1:1" x14ac:dyDescent="0.3">
      <c r="A304" t="s">
        <v>9</v>
      </c>
    </row>
    <row r="305" spans="1:1" x14ac:dyDescent="0.3">
      <c r="A305" t="s">
        <v>6</v>
      </c>
    </row>
    <row r="306" spans="1:1" x14ac:dyDescent="0.3">
      <c r="A306" t="s">
        <v>6</v>
      </c>
    </row>
    <row r="307" spans="1:1" x14ac:dyDescent="0.3">
      <c r="A307" t="s">
        <v>6</v>
      </c>
    </row>
    <row r="308" spans="1:1" x14ac:dyDescent="0.3">
      <c r="A308" t="s">
        <v>9</v>
      </c>
    </row>
    <row r="309" spans="1:1" x14ac:dyDescent="0.3">
      <c r="A309" t="s">
        <v>4</v>
      </c>
    </row>
    <row r="310" spans="1:1" x14ac:dyDescent="0.3">
      <c r="A310" t="s">
        <v>6</v>
      </c>
    </row>
    <row r="311" spans="1:1" x14ac:dyDescent="0.3">
      <c r="A311" t="s">
        <v>9</v>
      </c>
    </row>
    <row r="312" spans="1:1" x14ac:dyDescent="0.3">
      <c r="A312" t="s">
        <v>9</v>
      </c>
    </row>
    <row r="313" spans="1:1" x14ac:dyDescent="0.3">
      <c r="A313" t="s">
        <v>4</v>
      </c>
    </row>
    <row r="314" spans="1:1" x14ac:dyDescent="0.3">
      <c r="A314" t="s">
        <v>6</v>
      </c>
    </row>
    <row r="315" spans="1:1" x14ac:dyDescent="0.3">
      <c r="A315" t="s">
        <v>9</v>
      </c>
    </row>
    <row r="316" spans="1:1" x14ac:dyDescent="0.3">
      <c r="A316" t="s">
        <v>4</v>
      </c>
    </row>
    <row r="317" spans="1:1" x14ac:dyDescent="0.3">
      <c r="A317" t="s">
        <v>4</v>
      </c>
    </row>
    <row r="318" spans="1:1" x14ac:dyDescent="0.3">
      <c r="A318" t="s">
        <v>6</v>
      </c>
    </row>
    <row r="319" spans="1:1" x14ac:dyDescent="0.3">
      <c r="A319" t="s">
        <v>4</v>
      </c>
    </row>
    <row r="320" spans="1:1" x14ac:dyDescent="0.3">
      <c r="A320" t="s">
        <v>6</v>
      </c>
    </row>
    <row r="321" spans="1:1" x14ac:dyDescent="0.3">
      <c r="A321" t="s">
        <v>4</v>
      </c>
    </row>
    <row r="322" spans="1:1" x14ac:dyDescent="0.3">
      <c r="A322" t="s">
        <v>6</v>
      </c>
    </row>
    <row r="323" spans="1:1" x14ac:dyDescent="0.3">
      <c r="A323" t="s">
        <v>6</v>
      </c>
    </row>
    <row r="324" spans="1:1" x14ac:dyDescent="0.3">
      <c r="A324" t="s">
        <v>4</v>
      </c>
    </row>
    <row r="325" spans="1:1" x14ac:dyDescent="0.3">
      <c r="A325" t="s">
        <v>6</v>
      </c>
    </row>
    <row r="326" spans="1:1" x14ac:dyDescent="0.3">
      <c r="A326" t="s">
        <v>6</v>
      </c>
    </row>
    <row r="327" spans="1:1" x14ac:dyDescent="0.3">
      <c r="A327" t="s">
        <v>6</v>
      </c>
    </row>
    <row r="328" spans="1:1" x14ac:dyDescent="0.3">
      <c r="A328" t="s">
        <v>6</v>
      </c>
    </row>
    <row r="329" spans="1:1" x14ac:dyDescent="0.3">
      <c r="A329" t="s">
        <v>4</v>
      </c>
    </row>
    <row r="330" spans="1:1" x14ac:dyDescent="0.3">
      <c r="A330" t="s">
        <v>6</v>
      </c>
    </row>
    <row r="331" spans="1:1" x14ac:dyDescent="0.3">
      <c r="A331" t="s">
        <v>4</v>
      </c>
    </row>
    <row r="332" spans="1:1" x14ac:dyDescent="0.3">
      <c r="A332" t="s">
        <v>9</v>
      </c>
    </row>
    <row r="333" spans="1:1" x14ac:dyDescent="0.3">
      <c r="A333" t="s">
        <v>6</v>
      </c>
    </row>
    <row r="334" spans="1:1" x14ac:dyDescent="0.3">
      <c r="A334" t="s">
        <v>9</v>
      </c>
    </row>
    <row r="335" spans="1:1" x14ac:dyDescent="0.3">
      <c r="A335" t="s">
        <v>6</v>
      </c>
    </row>
    <row r="336" spans="1:1" x14ac:dyDescent="0.3">
      <c r="A336" t="s">
        <v>4</v>
      </c>
    </row>
    <row r="337" spans="1:1" x14ac:dyDescent="0.3">
      <c r="A337" t="s">
        <v>9</v>
      </c>
    </row>
    <row r="338" spans="1:1" x14ac:dyDescent="0.3">
      <c r="A338" t="s">
        <v>6</v>
      </c>
    </row>
    <row r="339" spans="1:1" x14ac:dyDescent="0.3">
      <c r="A339" t="s">
        <v>4</v>
      </c>
    </row>
    <row r="340" spans="1:1" x14ac:dyDescent="0.3">
      <c r="A340" t="s">
        <v>9</v>
      </c>
    </row>
    <row r="341" spans="1:1" x14ac:dyDescent="0.3">
      <c r="A341" t="s">
        <v>9</v>
      </c>
    </row>
    <row r="342" spans="1:1" x14ac:dyDescent="0.3">
      <c r="A342" t="s">
        <v>6</v>
      </c>
    </row>
    <row r="343" spans="1:1" x14ac:dyDescent="0.3">
      <c r="A343" t="s">
        <v>4</v>
      </c>
    </row>
    <row r="344" spans="1:1" x14ac:dyDescent="0.3">
      <c r="A344" t="s">
        <v>6</v>
      </c>
    </row>
    <row r="345" spans="1:1" x14ac:dyDescent="0.3">
      <c r="A345" t="s">
        <v>4</v>
      </c>
    </row>
    <row r="346" spans="1:1" x14ac:dyDescent="0.3">
      <c r="A346" t="s">
        <v>4</v>
      </c>
    </row>
    <row r="347" spans="1:1" x14ac:dyDescent="0.3">
      <c r="A347" t="s">
        <v>4</v>
      </c>
    </row>
    <row r="348" spans="1:1" x14ac:dyDescent="0.3">
      <c r="A348" t="s">
        <v>4</v>
      </c>
    </row>
    <row r="349" spans="1:1" x14ac:dyDescent="0.3">
      <c r="A349" t="s">
        <v>4</v>
      </c>
    </row>
    <row r="350" spans="1:1" x14ac:dyDescent="0.3">
      <c r="A350" t="s">
        <v>9</v>
      </c>
    </row>
    <row r="351" spans="1:1" x14ac:dyDescent="0.3">
      <c r="A351" t="s">
        <v>6</v>
      </c>
    </row>
    <row r="352" spans="1:1" x14ac:dyDescent="0.3">
      <c r="A352" t="s">
        <v>9</v>
      </c>
    </row>
    <row r="353" spans="1:1" x14ac:dyDescent="0.3">
      <c r="A353" t="s">
        <v>9</v>
      </c>
    </row>
    <row r="354" spans="1:1" x14ac:dyDescent="0.3">
      <c r="A354" t="s">
        <v>9</v>
      </c>
    </row>
    <row r="355" spans="1:1" x14ac:dyDescent="0.3">
      <c r="A355" t="s">
        <v>6</v>
      </c>
    </row>
    <row r="356" spans="1:1" x14ac:dyDescent="0.3">
      <c r="A356" t="s">
        <v>6</v>
      </c>
    </row>
    <row r="357" spans="1:1" x14ac:dyDescent="0.3">
      <c r="A357" t="s">
        <v>4</v>
      </c>
    </row>
    <row r="358" spans="1:1" x14ac:dyDescent="0.3">
      <c r="A358" t="s">
        <v>6</v>
      </c>
    </row>
    <row r="359" spans="1:1" x14ac:dyDescent="0.3">
      <c r="A359" t="s">
        <v>6</v>
      </c>
    </row>
    <row r="360" spans="1:1" x14ac:dyDescent="0.3">
      <c r="A360" t="s">
        <v>4</v>
      </c>
    </row>
    <row r="361" spans="1:1" x14ac:dyDescent="0.3">
      <c r="A361" t="s">
        <v>4</v>
      </c>
    </row>
    <row r="362" spans="1:1" x14ac:dyDescent="0.3">
      <c r="A362" t="s">
        <v>9</v>
      </c>
    </row>
    <row r="363" spans="1:1" x14ac:dyDescent="0.3">
      <c r="A363" t="s">
        <v>6</v>
      </c>
    </row>
    <row r="364" spans="1:1" x14ac:dyDescent="0.3">
      <c r="A364" t="s">
        <v>4</v>
      </c>
    </row>
    <row r="365" spans="1:1" x14ac:dyDescent="0.3">
      <c r="A365" t="s">
        <v>9</v>
      </c>
    </row>
    <row r="366" spans="1:1" x14ac:dyDescent="0.3">
      <c r="A366" t="s">
        <v>9</v>
      </c>
    </row>
    <row r="367" spans="1:1" x14ac:dyDescent="0.3">
      <c r="A367" t="s">
        <v>9</v>
      </c>
    </row>
    <row r="368" spans="1:1" x14ac:dyDescent="0.3">
      <c r="A368" t="s">
        <v>9</v>
      </c>
    </row>
    <row r="369" spans="1:1" x14ac:dyDescent="0.3">
      <c r="A369" t="s">
        <v>4</v>
      </c>
    </row>
    <row r="370" spans="1:1" x14ac:dyDescent="0.3">
      <c r="A370" t="s">
        <v>6</v>
      </c>
    </row>
    <row r="371" spans="1:1" x14ac:dyDescent="0.3">
      <c r="A371" t="s">
        <v>6</v>
      </c>
    </row>
    <row r="372" spans="1:1" x14ac:dyDescent="0.3">
      <c r="A372" t="s">
        <v>4</v>
      </c>
    </row>
    <row r="373" spans="1:1" x14ac:dyDescent="0.3">
      <c r="A373" t="s">
        <v>6</v>
      </c>
    </row>
    <row r="374" spans="1:1" x14ac:dyDescent="0.3">
      <c r="A374" t="s">
        <v>4</v>
      </c>
    </row>
    <row r="375" spans="1:1" x14ac:dyDescent="0.3">
      <c r="A375" t="s">
        <v>4</v>
      </c>
    </row>
    <row r="376" spans="1:1" x14ac:dyDescent="0.3">
      <c r="A376" t="s">
        <v>6</v>
      </c>
    </row>
    <row r="377" spans="1:1" x14ac:dyDescent="0.3">
      <c r="A377" t="s">
        <v>6</v>
      </c>
    </row>
    <row r="378" spans="1:1" x14ac:dyDescent="0.3">
      <c r="A378" t="s">
        <v>4</v>
      </c>
    </row>
    <row r="379" spans="1:1" x14ac:dyDescent="0.3">
      <c r="A379" t="s">
        <v>4</v>
      </c>
    </row>
    <row r="380" spans="1:1" x14ac:dyDescent="0.3">
      <c r="A380" t="s">
        <v>6</v>
      </c>
    </row>
    <row r="381" spans="1:1" x14ac:dyDescent="0.3">
      <c r="A381" t="s">
        <v>4</v>
      </c>
    </row>
    <row r="382" spans="1:1" x14ac:dyDescent="0.3">
      <c r="A382" t="s">
        <v>6</v>
      </c>
    </row>
    <row r="383" spans="1:1" x14ac:dyDescent="0.3">
      <c r="A383" t="s">
        <v>6</v>
      </c>
    </row>
    <row r="384" spans="1:1" x14ac:dyDescent="0.3">
      <c r="A384" t="s">
        <v>6</v>
      </c>
    </row>
    <row r="385" spans="1:1" x14ac:dyDescent="0.3">
      <c r="A385" t="s">
        <v>4</v>
      </c>
    </row>
    <row r="386" spans="1:1" x14ac:dyDescent="0.3">
      <c r="A386" t="s">
        <v>4</v>
      </c>
    </row>
    <row r="387" spans="1:1" x14ac:dyDescent="0.3">
      <c r="A387" t="s">
        <v>4</v>
      </c>
    </row>
    <row r="388" spans="1:1" x14ac:dyDescent="0.3">
      <c r="A388" t="s">
        <v>4</v>
      </c>
    </row>
    <row r="389" spans="1:1" x14ac:dyDescent="0.3">
      <c r="A389" t="s">
        <v>4</v>
      </c>
    </row>
    <row r="390" spans="1:1" x14ac:dyDescent="0.3">
      <c r="A390" t="s">
        <v>6</v>
      </c>
    </row>
    <row r="391" spans="1:1" x14ac:dyDescent="0.3">
      <c r="A391" t="s">
        <v>4</v>
      </c>
    </row>
    <row r="392" spans="1:1" x14ac:dyDescent="0.3">
      <c r="A392" t="s">
        <v>4</v>
      </c>
    </row>
    <row r="393" spans="1:1" x14ac:dyDescent="0.3">
      <c r="A393" t="s">
        <v>6</v>
      </c>
    </row>
    <row r="394" spans="1:1" x14ac:dyDescent="0.3">
      <c r="A394" t="s">
        <v>9</v>
      </c>
    </row>
    <row r="395" spans="1:1" x14ac:dyDescent="0.3">
      <c r="A395" t="s">
        <v>9</v>
      </c>
    </row>
    <row r="396" spans="1:1" x14ac:dyDescent="0.3">
      <c r="A396" t="s">
        <v>4</v>
      </c>
    </row>
    <row r="397" spans="1:1" x14ac:dyDescent="0.3">
      <c r="A397" t="s">
        <v>4</v>
      </c>
    </row>
    <row r="398" spans="1:1" x14ac:dyDescent="0.3">
      <c r="A398" t="s">
        <v>4</v>
      </c>
    </row>
    <row r="399" spans="1:1" x14ac:dyDescent="0.3">
      <c r="A399" t="s">
        <v>4</v>
      </c>
    </row>
    <row r="400" spans="1:1" x14ac:dyDescent="0.3">
      <c r="A400" t="s">
        <v>4</v>
      </c>
    </row>
    <row r="401" spans="1:1" x14ac:dyDescent="0.3">
      <c r="A401" t="s">
        <v>4</v>
      </c>
    </row>
    <row r="402" spans="1:1" x14ac:dyDescent="0.3">
      <c r="A402" t="s">
        <v>6</v>
      </c>
    </row>
    <row r="403" spans="1:1" x14ac:dyDescent="0.3">
      <c r="A403" t="s">
        <v>6</v>
      </c>
    </row>
    <row r="404" spans="1:1" x14ac:dyDescent="0.3">
      <c r="A404" t="s">
        <v>4</v>
      </c>
    </row>
    <row r="405" spans="1:1" x14ac:dyDescent="0.3">
      <c r="A405" t="s">
        <v>6</v>
      </c>
    </row>
    <row r="406" spans="1:1" x14ac:dyDescent="0.3">
      <c r="A406" t="s">
        <v>9</v>
      </c>
    </row>
    <row r="407" spans="1:1" x14ac:dyDescent="0.3">
      <c r="A407" t="s">
        <v>4</v>
      </c>
    </row>
    <row r="408" spans="1:1" x14ac:dyDescent="0.3">
      <c r="A408" t="s">
        <v>6</v>
      </c>
    </row>
    <row r="409" spans="1:1" x14ac:dyDescent="0.3">
      <c r="A409" t="s">
        <v>6</v>
      </c>
    </row>
    <row r="410" spans="1:1" x14ac:dyDescent="0.3">
      <c r="A410" t="s">
        <v>4</v>
      </c>
    </row>
    <row r="411" spans="1:1" x14ac:dyDescent="0.3">
      <c r="A411" t="s">
        <v>4</v>
      </c>
    </row>
    <row r="412" spans="1:1" x14ac:dyDescent="0.3">
      <c r="A412" t="s">
        <v>4</v>
      </c>
    </row>
    <row r="413" spans="1:1" x14ac:dyDescent="0.3">
      <c r="A413" t="s">
        <v>4</v>
      </c>
    </row>
    <row r="414" spans="1:1" x14ac:dyDescent="0.3">
      <c r="A414" t="s">
        <v>6</v>
      </c>
    </row>
    <row r="415" spans="1:1" x14ac:dyDescent="0.3">
      <c r="A415" t="s">
        <v>6</v>
      </c>
    </row>
    <row r="416" spans="1:1" x14ac:dyDescent="0.3">
      <c r="A416" t="s">
        <v>4</v>
      </c>
    </row>
    <row r="417" spans="1:1" x14ac:dyDescent="0.3">
      <c r="A417" t="s">
        <v>6</v>
      </c>
    </row>
    <row r="418" spans="1:1" x14ac:dyDescent="0.3">
      <c r="A418" t="s">
        <v>6</v>
      </c>
    </row>
    <row r="419" spans="1:1" x14ac:dyDescent="0.3">
      <c r="A419" t="s">
        <v>4</v>
      </c>
    </row>
    <row r="420" spans="1:1" x14ac:dyDescent="0.3">
      <c r="A420" t="s">
        <v>4</v>
      </c>
    </row>
    <row r="421" spans="1:1" x14ac:dyDescent="0.3">
      <c r="A421" t="s">
        <v>6</v>
      </c>
    </row>
    <row r="422" spans="1:1" x14ac:dyDescent="0.3">
      <c r="A422" t="s">
        <v>6</v>
      </c>
    </row>
    <row r="423" spans="1:1" x14ac:dyDescent="0.3">
      <c r="A423" t="s">
        <v>6</v>
      </c>
    </row>
    <row r="424" spans="1:1" x14ac:dyDescent="0.3">
      <c r="A424" t="s">
        <v>6</v>
      </c>
    </row>
    <row r="425" spans="1:1" x14ac:dyDescent="0.3">
      <c r="A425" t="s">
        <v>9</v>
      </c>
    </row>
    <row r="426" spans="1:1" x14ac:dyDescent="0.3">
      <c r="A426" t="s">
        <v>4</v>
      </c>
    </row>
    <row r="427" spans="1:1" x14ac:dyDescent="0.3">
      <c r="A427" t="s">
        <v>4</v>
      </c>
    </row>
    <row r="428" spans="1:1" x14ac:dyDescent="0.3">
      <c r="A428" t="s">
        <v>4</v>
      </c>
    </row>
    <row r="429" spans="1:1" x14ac:dyDescent="0.3">
      <c r="A429" t="s">
        <v>9</v>
      </c>
    </row>
    <row r="430" spans="1:1" x14ac:dyDescent="0.3">
      <c r="A430" t="s">
        <v>4</v>
      </c>
    </row>
    <row r="431" spans="1:1" x14ac:dyDescent="0.3">
      <c r="A431" t="s">
        <v>6</v>
      </c>
    </row>
    <row r="432" spans="1:1" x14ac:dyDescent="0.3">
      <c r="A432" t="s">
        <v>6</v>
      </c>
    </row>
    <row r="433" spans="1:1" x14ac:dyDescent="0.3">
      <c r="A433" t="s">
        <v>6</v>
      </c>
    </row>
    <row r="434" spans="1:1" x14ac:dyDescent="0.3">
      <c r="A434" t="s">
        <v>4</v>
      </c>
    </row>
    <row r="435" spans="1:1" x14ac:dyDescent="0.3">
      <c r="A435" t="s">
        <v>6</v>
      </c>
    </row>
    <row r="436" spans="1:1" x14ac:dyDescent="0.3">
      <c r="A436" t="s">
        <v>9</v>
      </c>
    </row>
    <row r="437" spans="1:1" x14ac:dyDescent="0.3">
      <c r="A437" t="s">
        <v>4</v>
      </c>
    </row>
    <row r="438" spans="1:1" x14ac:dyDescent="0.3">
      <c r="A438" t="s">
        <v>4</v>
      </c>
    </row>
    <row r="439" spans="1:1" x14ac:dyDescent="0.3">
      <c r="A439" t="s">
        <v>4</v>
      </c>
    </row>
    <row r="440" spans="1:1" x14ac:dyDescent="0.3">
      <c r="A440" t="s">
        <v>6</v>
      </c>
    </row>
    <row r="441" spans="1:1" x14ac:dyDescent="0.3">
      <c r="A441" t="s">
        <v>4</v>
      </c>
    </row>
    <row r="442" spans="1:1" x14ac:dyDescent="0.3">
      <c r="A442" t="s">
        <v>4</v>
      </c>
    </row>
    <row r="443" spans="1:1" x14ac:dyDescent="0.3">
      <c r="A443" t="s">
        <v>6</v>
      </c>
    </row>
    <row r="444" spans="1:1" x14ac:dyDescent="0.3">
      <c r="A444" t="s">
        <v>4</v>
      </c>
    </row>
    <row r="445" spans="1:1" x14ac:dyDescent="0.3">
      <c r="A445" t="s">
        <v>4</v>
      </c>
    </row>
    <row r="446" spans="1:1" x14ac:dyDescent="0.3">
      <c r="A446" t="s">
        <v>4</v>
      </c>
    </row>
    <row r="447" spans="1:1" x14ac:dyDescent="0.3">
      <c r="A447" t="s">
        <v>6</v>
      </c>
    </row>
    <row r="448" spans="1:1" x14ac:dyDescent="0.3">
      <c r="A448" t="s">
        <v>4</v>
      </c>
    </row>
    <row r="449" spans="1:1" x14ac:dyDescent="0.3">
      <c r="A449" t="s">
        <v>6</v>
      </c>
    </row>
    <row r="450" spans="1:1" x14ac:dyDescent="0.3">
      <c r="A450" t="s">
        <v>6</v>
      </c>
    </row>
    <row r="451" spans="1:1" x14ac:dyDescent="0.3">
      <c r="A451" t="s">
        <v>4</v>
      </c>
    </row>
    <row r="452" spans="1:1" x14ac:dyDescent="0.3">
      <c r="A452" t="s">
        <v>6</v>
      </c>
    </row>
    <row r="453" spans="1:1" x14ac:dyDescent="0.3">
      <c r="A453" t="s">
        <v>4</v>
      </c>
    </row>
    <row r="454" spans="1:1" x14ac:dyDescent="0.3">
      <c r="A454" t="s">
        <v>6</v>
      </c>
    </row>
    <row r="455" spans="1:1" x14ac:dyDescent="0.3">
      <c r="A455" t="s">
        <v>4</v>
      </c>
    </row>
    <row r="456" spans="1:1" x14ac:dyDescent="0.3">
      <c r="A456" t="s">
        <v>4</v>
      </c>
    </row>
    <row r="457" spans="1:1" x14ac:dyDescent="0.3">
      <c r="A457" t="s">
        <v>9</v>
      </c>
    </row>
    <row r="458" spans="1:1" x14ac:dyDescent="0.3">
      <c r="A458" t="s">
        <v>6</v>
      </c>
    </row>
    <row r="459" spans="1:1" x14ac:dyDescent="0.3">
      <c r="A459" t="s">
        <v>4</v>
      </c>
    </row>
    <row r="460" spans="1:1" x14ac:dyDescent="0.3">
      <c r="A460" t="s">
        <v>9</v>
      </c>
    </row>
    <row r="461" spans="1:1" x14ac:dyDescent="0.3">
      <c r="A461" t="s">
        <v>9</v>
      </c>
    </row>
    <row r="462" spans="1:1" x14ac:dyDescent="0.3">
      <c r="A462" t="s">
        <v>4</v>
      </c>
    </row>
    <row r="463" spans="1:1" x14ac:dyDescent="0.3">
      <c r="A463" t="s">
        <v>6</v>
      </c>
    </row>
    <row r="464" spans="1:1" x14ac:dyDescent="0.3">
      <c r="A464" t="s">
        <v>4</v>
      </c>
    </row>
    <row r="465" spans="1:1" x14ac:dyDescent="0.3">
      <c r="A465" t="s">
        <v>4</v>
      </c>
    </row>
    <row r="466" spans="1:1" x14ac:dyDescent="0.3">
      <c r="A466" t="s">
        <v>4</v>
      </c>
    </row>
    <row r="467" spans="1:1" x14ac:dyDescent="0.3">
      <c r="A467" t="s">
        <v>9</v>
      </c>
    </row>
    <row r="468" spans="1:1" x14ac:dyDescent="0.3">
      <c r="A468" t="s">
        <v>4</v>
      </c>
    </row>
    <row r="469" spans="1:1" x14ac:dyDescent="0.3">
      <c r="A469" t="s">
        <v>6</v>
      </c>
    </row>
    <row r="470" spans="1:1" x14ac:dyDescent="0.3">
      <c r="A470" t="s">
        <v>6</v>
      </c>
    </row>
    <row r="471" spans="1:1" x14ac:dyDescent="0.3">
      <c r="A471" t="s">
        <v>4</v>
      </c>
    </row>
    <row r="472" spans="1:1" x14ac:dyDescent="0.3">
      <c r="A472" t="s">
        <v>4</v>
      </c>
    </row>
    <row r="473" spans="1:1" x14ac:dyDescent="0.3">
      <c r="A473" t="s">
        <v>9</v>
      </c>
    </row>
    <row r="474" spans="1:1" x14ac:dyDescent="0.3">
      <c r="A474" t="s">
        <v>4</v>
      </c>
    </row>
    <row r="475" spans="1:1" x14ac:dyDescent="0.3">
      <c r="A475" t="s">
        <v>4</v>
      </c>
    </row>
    <row r="476" spans="1:1" x14ac:dyDescent="0.3">
      <c r="A476" t="s">
        <v>4</v>
      </c>
    </row>
    <row r="477" spans="1:1" x14ac:dyDescent="0.3">
      <c r="A477" t="s">
        <v>9</v>
      </c>
    </row>
    <row r="478" spans="1:1" x14ac:dyDescent="0.3">
      <c r="A478" t="s">
        <v>6</v>
      </c>
    </row>
    <row r="479" spans="1:1" x14ac:dyDescent="0.3">
      <c r="A479" t="s">
        <v>6</v>
      </c>
    </row>
    <row r="480" spans="1:1" x14ac:dyDescent="0.3">
      <c r="A480" t="s">
        <v>4</v>
      </c>
    </row>
    <row r="481" spans="1:1" x14ac:dyDescent="0.3">
      <c r="A481" t="s">
        <v>6</v>
      </c>
    </row>
    <row r="482" spans="1:1" x14ac:dyDescent="0.3">
      <c r="A482" t="s">
        <v>9</v>
      </c>
    </row>
    <row r="483" spans="1:1" x14ac:dyDescent="0.3">
      <c r="A483" t="s">
        <v>9</v>
      </c>
    </row>
    <row r="484" spans="1:1" x14ac:dyDescent="0.3">
      <c r="A484" t="s">
        <v>9</v>
      </c>
    </row>
    <row r="485" spans="1:1" x14ac:dyDescent="0.3">
      <c r="A485" t="s">
        <v>4</v>
      </c>
    </row>
    <row r="486" spans="1:1" x14ac:dyDescent="0.3">
      <c r="A486" t="s">
        <v>9</v>
      </c>
    </row>
    <row r="487" spans="1:1" x14ac:dyDescent="0.3">
      <c r="A487" t="s">
        <v>4</v>
      </c>
    </row>
    <row r="488" spans="1:1" x14ac:dyDescent="0.3">
      <c r="A488" t="s">
        <v>6</v>
      </c>
    </row>
    <row r="489" spans="1:1" x14ac:dyDescent="0.3">
      <c r="A489" t="s">
        <v>6</v>
      </c>
    </row>
    <row r="490" spans="1:1" x14ac:dyDescent="0.3">
      <c r="A490" t="s">
        <v>4</v>
      </c>
    </row>
    <row r="491" spans="1:1" x14ac:dyDescent="0.3">
      <c r="A491" t="s">
        <v>9</v>
      </c>
    </row>
    <row r="492" spans="1:1" x14ac:dyDescent="0.3">
      <c r="A492" t="s">
        <v>4</v>
      </c>
    </row>
    <row r="493" spans="1:1" x14ac:dyDescent="0.3">
      <c r="A493" t="s">
        <v>4</v>
      </c>
    </row>
    <row r="494" spans="1:1" x14ac:dyDescent="0.3">
      <c r="A494" t="s">
        <v>4</v>
      </c>
    </row>
    <row r="495" spans="1:1" x14ac:dyDescent="0.3">
      <c r="A495" t="s">
        <v>4</v>
      </c>
    </row>
    <row r="496" spans="1:1" x14ac:dyDescent="0.3">
      <c r="A496" t="s">
        <v>4</v>
      </c>
    </row>
    <row r="497" spans="1:1" x14ac:dyDescent="0.3">
      <c r="A497" t="s">
        <v>4</v>
      </c>
    </row>
    <row r="498" spans="1:1" x14ac:dyDescent="0.3">
      <c r="A498" t="s">
        <v>9</v>
      </c>
    </row>
    <row r="499" spans="1:1" x14ac:dyDescent="0.3">
      <c r="A499" t="s">
        <v>6</v>
      </c>
    </row>
    <row r="500" spans="1:1" x14ac:dyDescent="0.3">
      <c r="A500" t="s">
        <v>4</v>
      </c>
    </row>
    <row r="501" spans="1:1" x14ac:dyDescent="0.3">
      <c r="A501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5690-1436-4E28-ADFA-8B046952381A}">
  <dimension ref="A1:F501"/>
  <sheetViews>
    <sheetView workbookViewId="0"/>
  </sheetViews>
  <sheetFormatPr baseColWidth="10" defaultRowHeight="14.4" x14ac:dyDescent="0.3"/>
  <cols>
    <col min="1" max="1" width="8.21875" bestFit="1" customWidth="1"/>
    <col min="4" max="4" width="16.5546875" bestFit="1" customWidth="1"/>
    <col min="5" max="5" width="17.33203125" bestFit="1" customWidth="1"/>
    <col min="6" max="6" width="5.44140625" bestFit="1" customWidth="1"/>
    <col min="7" max="7" width="11.88671875" bestFit="1" customWidth="1"/>
  </cols>
  <sheetData>
    <row r="1" spans="1:6" x14ac:dyDescent="0.3">
      <c r="A1" s="1" t="s">
        <v>3</v>
      </c>
    </row>
    <row r="2" spans="1:6" x14ac:dyDescent="0.3">
      <c r="A2" t="s">
        <v>5</v>
      </c>
    </row>
    <row r="3" spans="1:6" x14ac:dyDescent="0.3">
      <c r="A3" t="s">
        <v>7</v>
      </c>
      <c r="D3" s="12" t="s">
        <v>65</v>
      </c>
      <c r="E3" t="s">
        <v>68</v>
      </c>
    </row>
    <row r="4" spans="1:6" x14ac:dyDescent="0.3">
      <c r="A4" t="s">
        <v>8</v>
      </c>
      <c r="D4" s="13" t="s">
        <v>7</v>
      </c>
      <c r="E4" s="14">
        <v>167</v>
      </c>
    </row>
    <row r="5" spans="1:6" x14ac:dyDescent="0.3">
      <c r="A5" t="s">
        <v>7</v>
      </c>
      <c r="D5" s="13" t="s">
        <v>8</v>
      </c>
      <c r="E5" s="14">
        <v>83</v>
      </c>
    </row>
    <row r="6" spans="1:6" x14ac:dyDescent="0.3">
      <c r="A6" t="s">
        <v>7</v>
      </c>
      <c r="D6" s="13" t="s">
        <v>5</v>
      </c>
      <c r="E6" s="14">
        <v>250</v>
      </c>
    </row>
    <row r="7" spans="1:6" x14ac:dyDescent="0.3">
      <c r="A7" t="s">
        <v>8</v>
      </c>
      <c r="D7" s="13" t="s">
        <v>66</v>
      </c>
      <c r="E7" s="14">
        <v>500</v>
      </c>
    </row>
    <row r="8" spans="1:6" x14ac:dyDescent="0.3">
      <c r="A8" t="s">
        <v>7</v>
      </c>
    </row>
    <row r="9" spans="1:6" x14ac:dyDescent="0.3">
      <c r="A9" t="s">
        <v>8</v>
      </c>
    </row>
    <row r="10" spans="1:6" x14ac:dyDescent="0.3">
      <c r="A10" t="s">
        <v>8</v>
      </c>
      <c r="D10" s="26" t="s">
        <v>3</v>
      </c>
      <c r="E10" s="26" t="s">
        <v>70</v>
      </c>
      <c r="F10" s="26" t="s">
        <v>71</v>
      </c>
    </row>
    <row r="11" spans="1:6" x14ac:dyDescent="0.3">
      <c r="A11" t="s">
        <v>5</v>
      </c>
      <c r="D11" s="27" t="s">
        <v>7</v>
      </c>
      <c r="E11">
        <v>167</v>
      </c>
      <c r="F11" s="2">
        <f>E11/$E$14</f>
        <v>0.33400000000000002</v>
      </c>
    </row>
    <row r="12" spans="1:6" x14ac:dyDescent="0.3">
      <c r="A12" t="s">
        <v>7</v>
      </c>
      <c r="D12" s="27" t="s">
        <v>5</v>
      </c>
      <c r="E12">
        <v>250</v>
      </c>
      <c r="F12" s="2">
        <f t="shared" ref="F12:F13" si="0">E12/$E$14</f>
        <v>0.5</v>
      </c>
    </row>
    <row r="13" spans="1:6" x14ac:dyDescent="0.3">
      <c r="A13" t="s">
        <v>8</v>
      </c>
      <c r="D13" s="27" t="s">
        <v>8</v>
      </c>
      <c r="E13">
        <v>83</v>
      </c>
      <c r="F13" s="2">
        <f t="shared" si="0"/>
        <v>0.16600000000000001</v>
      </c>
    </row>
    <row r="14" spans="1:6" x14ac:dyDescent="0.3">
      <c r="A14" t="s">
        <v>7</v>
      </c>
      <c r="D14" s="28" t="s">
        <v>35</v>
      </c>
      <c r="E14" s="21">
        <f>SUM($E$11:$E$13)</f>
        <v>500</v>
      </c>
      <c r="F14" s="29">
        <f>SUM($F$11:$F$13)</f>
        <v>1</v>
      </c>
    </row>
    <row r="15" spans="1:6" x14ac:dyDescent="0.3">
      <c r="A15" t="s">
        <v>5</v>
      </c>
    </row>
    <row r="16" spans="1:6" x14ac:dyDescent="0.3">
      <c r="A16" t="s">
        <v>5</v>
      </c>
    </row>
    <row r="17" spans="1:1" x14ac:dyDescent="0.3">
      <c r="A17" t="s">
        <v>5</v>
      </c>
    </row>
    <row r="18" spans="1:1" x14ac:dyDescent="0.3">
      <c r="A18" t="s">
        <v>5</v>
      </c>
    </row>
    <row r="19" spans="1:1" x14ac:dyDescent="0.3">
      <c r="A19" t="s">
        <v>7</v>
      </c>
    </row>
    <row r="20" spans="1:1" x14ac:dyDescent="0.3">
      <c r="A20" t="s">
        <v>8</v>
      </c>
    </row>
    <row r="21" spans="1:1" x14ac:dyDescent="0.3">
      <c r="A21" t="s">
        <v>5</v>
      </c>
    </row>
    <row r="22" spans="1:1" x14ac:dyDescent="0.3">
      <c r="A22" t="s">
        <v>5</v>
      </c>
    </row>
    <row r="23" spans="1:1" x14ac:dyDescent="0.3">
      <c r="A23" t="s">
        <v>8</v>
      </c>
    </row>
    <row r="24" spans="1:1" x14ac:dyDescent="0.3">
      <c r="A24" t="s">
        <v>7</v>
      </c>
    </row>
    <row r="25" spans="1:1" x14ac:dyDescent="0.3">
      <c r="A25" t="s">
        <v>7</v>
      </c>
    </row>
    <row r="26" spans="1:1" x14ac:dyDescent="0.3">
      <c r="A26" t="s">
        <v>7</v>
      </c>
    </row>
    <row r="27" spans="1:1" x14ac:dyDescent="0.3">
      <c r="A27" t="s">
        <v>7</v>
      </c>
    </row>
    <row r="28" spans="1:1" x14ac:dyDescent="0.3">
      <c r="A28" t="s">
        <v>5</v>
      </c>
    </row>
    <row r="29" spans="1:1" x14ac:dyDescent="0.3">
      <c r="A29" t="s">
        <v>5</v>
      </c>
    </row>
    <row r="30" spans="1:1" x14ac:dyDescent="0.3">
      <c r="A30" t="s">
        <v>8</v>
      </c>
    </row>
    <row r="31" spans="1:1" x14ac:dyDescent="0.3">
      <c r="A31" t="s">
        <v>5</v>
      </c>
    </row>
    <row r="32" spans="1:1" x14ac:dyDescent="0.3">
      <c r="A32" t="s">
        <v>5</v>
      </c>
    </row>
    <row r="33" spans="1:1" x14ac:dyDescent="0.3">
      <c r="A33" t="s">
        <v>7</v>
      </c>
    </row>
    <row r="34" spans="1:1" x14ac:dyDescent="0.3">
      <c r="A34" t="s">
        <v>5</v>
      </c>
    </row>
    <row r="35" spans="1:1" x14ac:dyDescent="0.3">
      <c r="A35" t="s">
        <v>5</v>
      </c>
    </row>
    <row r="36" spans="1:1" x14ac:dyDescent="0.3">
      <c r="A36" t="s">
        <v>8</v>
      </c>
    </row>
    <row r="37" spans="1:1" x14ac:dyDescent="0.3">
      <c r="A37" t="s">
        <v>5</v>
      </c>
    </row>
    <row r="38" spans="1:1" x14ac:dyDescent="0.3">
      <c r="A38" t="s">
        <v>5</v>
      </c>
    </row>
    <row r="39" spans="1:1" x14ac:dyDescent="0.3">
      <c r="A39" t="s">
        <v>5</v>
      </c>
    </row>
    <row r="40" spans="1:1" x14ac:dyDescent="0.3">
      <c r="A40" t="s">
        <v>5</v>
      </c>
    </row>
    <row r="41" spans="1:1" x14ac:dyDescent="0.3">
      <c r="A41" t="s">
        <v>8</v>
      </c>
    </row>
    <row r="42" spans="1:1" x14ac:dyDescent="0.3">
      <c r="A42" t="s">
        <v>5</v>
      </c>
    </row>
    <row r="43" spans="1:1" x14ac:dyDescent="0.3">
      <c r="A43" t="s">
        <v>5</v>
      </c>
    </row>
    <row r="44" spans="1:1" x14ac:dyDescent="0.3">
      <c r="A44" t="s">
        <v>7</v>
      </c>
    </row>
    <row r="45" spans="1:1" x14ac:dyDescent="0.3">
      <c r="A45" t="s">
        <v>7</v>
      </c>
    </row>
    <row r="46" spans="1:1" x14ac:dyDescent="0.3">
      <c r="A46" t="s">
        <v>5</v>
      </c>
    </row>
    <row r="47" spans="1:1" x14ac:dyDescent="0.3">
      <c r="A47" t="s">
        <v>8</v>
      </c>
    </row>
    <row r="48" spans="1:1" x14ac:dyDescent="0.3">
      <c r="A48" t="s">
        <v>5</v>
      </c>
    </row>
    <row r="49" spans="1:1" x14ac:dyDescent="0.3">
      <c r="A49" t="s">
        <v>8</v>
      </c>
    </row>
    <row r="50" spans="1:1" x14ac:dyDescent="0.3">
      <c r="A50" t="s">
        <v>5</v>
      </c>
    </row>
    <row r="51" spans="1:1" x14ac:dyDescent="0.3">
      <c r="A51" t="s">
        <v>5</v>
      </c>
    </row>
    <row r="52" spans="1:1" x14ac:dyDescent="0.3">
      <c r="A52" t="s">
        <v>5</v>
      </c>
    </row>
    <row r="53" spans="1:1" x14ac:dyDescent="0.3">
      <c r="A53" t="s">
        <v>5</v>
      </c>
    </row>
    <row r="54" spans="1:1" x14ac:dyDescent="0.3">
      <c r="A54" t="s">
        <v>5</v>
      </c>
    </row>
    <row r="55" spans="1:1" x14ac:dyDescent="0.3">
      <c r="A55" t="s">
        <v>7</v>
      </c>
    </row>
    <row r="56" spans="1:1" x14ac:dyDescent="0.3">
      <c r="A56" t="s">
        <v>7</v>
      </c>
    </row>
    <row r="57" spans="1:1" x14ac:dyDescent="0.3">
      <c r="A57" t="s">
        <v>5</v>
      </c>
    </row>
    <row r="58" spans="1:1" x14ac:dyDescent="0.3">
      <c r="A58" t="s">
        <v>8</v>
      </c>
    </row>
    <row r="59" spans="1:1" x14ac:dyDescent="0.3">
      <c r="A59" t="s">
        <v>7</v>
      </c>
    </row>
    <row r="60" spans="1:1" x14ac:dyDescent="0.3">
      <c r="A60" t="s">
        <v>7</v>
      </c>
    </row>
    <row r="61" spans="1:1" x14ac:dyDescent="0.3">
      <c r="A61" t="s">
        <v>5</v>
      </c>
    </row>
    <row r="62" spans="1:1" x14ac:dyDescent="0.3">
      <c r="A62" t="s">
        <v>5</v>
      </c>
    </row>
    <row r="63" spans="1:1" x14ac:dyDescent="0.3">
      <c r="A63" t="s">
        <v>8</v>
      </c>
    </row>
    <row r="64" spans="1:1" x14ac:dyDescent="0.3">
      <c r="A64" t="s">
        <v>7</v>
      </c>
    </row>
    <row r="65" spans="1:1" x14ac:dyDescent="0.3">
      <c r="A65" t="s">
        <v>5</v>
      </c>
    </row>
    <row r="66" spans="1:1" x14ac:dyDescent="0.3">
      <c r="A66" t="s">
        <v>7</v>
      </c>
    </row>
    <row r="67" spans="1:1" x14ac:dyDescent="0.3">
      <c r="A67" t="s">
        <v>5</v>
      </c>
    </row>
    <row r="68" spans="1:1" x14ac:dyDescent="0.3">
      <c r="A68" t="s">
        <v>5</v>
      </c>
    </row>
    <row r="69" spans="1:1" x14ac:dyDescent="0.3">
      <c r="A69" t="s">
        <v>5</v>
      </c>
    </row>
    <row r="70" spans="1:1" x14ac:dyDescent="0.3">
      <c r="A70" t="s">
        <v>7</v>
      </c>
    </row>
    <row r="71" spans="1:1" x14ac:dyDescent="0.3">
      <c r="A71" t="s">
        <v>7</v>
      </c>
    </row>
    <row r="72" spans="1:1" x14ac:dyDescent="0.3">
      <c r="A72" t="s">
        <v>5</v>
      </c>
    </row>
    <row r="73" spans="1:1" x14ac:dyDescent="0.3">
      <c r="A73" t="s">
        <v>7</v>
      </c>
    </row>
    <row r="74" spans="1:1" x14ac:dyDescent="0.3">
      <c r="A74" t="s">
        <v>5</v>
      </c>
    </row>
    <row r="75" spans="1:1" x14ac:dyDescent="0.3">
      <c r="A75" t="s">
        <v>5</v>
      </c>
    </row>
    <row r="76" spans="1:1" x14ac:dyDescent="0.3">
      <c r="A76" t="s">
        <v>5</v>
      </c>
    </row>
    <row r="77" spans="1:1" x14ac:dyDescent="0.3">
      <c r="A77" t="s">
        <v>7</v>
      </c>
    </row>
    <row r="78" spans="1:1" x14ac:dyDescent="0.3">
      <c r="A78" t="s">
        <v>5</v>
      </c>
    </row>
    <row r="79" spans="1:1" x14ac:dyDescent="0.3">
      <c r="A79" t="s">
        <v>5</v>
      </c>
    </row>
    <row r="80" spans="1:1" x14ac:dyDescent="0.3">
      <c r="A80" t="s">
        <v>5</v>
      </c>
    </row>
    <row r="81" spans="1:1" x14ac:dyDescent="0.3">
      <c r="A81" t="s">
        <v>7</v>
      </c>
    </row>
    <row r="82" spans="1:1" x14ac:dyDescent="0.3">
      <c r="A82" t="s">
        <v>5</v>
      </c>
    </row>
    <row r="83" spans="1:1" x14ac:dyDescent="0.3">
      <c r="A83" t="s">
        <v>7</v>
      </c>
    </row>
    <row r="84" spans="1:1" x14ac:dyDescent="0.3">
      <c r="A84" t="s">
        <v>5</v>
      </c>
    </row>
    <row r="85" spans="1:1" x14ac:dyDescent="0.3">
      <c r="A85" t="s">
        <v>7</v>
      </c>
    </row>
    <row r="86" spans="1:1" x14ac:dyDescent="0.3">
      <c r="A86" t="s">
        <v>5</v>
      </c>
    </row>
    <row r="87" spans="1:1" x14ac:dyDescent="0.3">
      <c r="A87" t="s">
        <v>7</v>
      </c>
    </row>
    <row r="88" spans="1:1" x14ac:dyDescent="0.3">
      <c r="A88" t="s">
        <v>8</v>
      </c>
    </row>
    <row r="89" spans="1:1" x14ac:dyDescent="0.3">
      <c r="A89" t="s">
        <v>8</v>
      </c>
    </row>
    <row r="90" spans="1:1" x14ac:dyDescent="0.3">
      <c r="A90" t="s">
        <v>7</v>
      </c>
    </row>
    <row r="91" spans="1:1" x14ac:dyDescent="0.3">
      <c r="A91" t="s">
        <v>5</v>
      </c>
    </row>
    <row r="92" spans="1:1" x14ac:dyDescent="0.3">
      <c r="A92" t="s">
        <v>5</v>
      </c>
    </row>
    <row r="93" spans="1:1" x14ac:dyDescent="0.3">
      <c r="A93" t="s">
        <v>7</v>
      </c>
    </row>
    <row r="94" spans="1:1" x14ac:dyDescent="0.3">
      <c r="A94" t="s">
        <v>7</v>
      </c>
    </row>
    <row r="95" spans="1:1" x14ac:dyDescent="0.3">
      <c r="A95" t="s">
        <v>5</v>
      </c>
    </row>
    <row r="96" spans="1:1" x14ac:dyDescent="0.3">
      <c r="A96" t="s">
        <v>5</v>
      </c>
    </row>
    <row r="97" spans="1:1" x14ac:dyDescent="0.3">
      <c r="A97" t="s">
        <v>7</v>
      </c>
    </row>
    <row r="98" spans="1:1" x14ac:dyDescent="0.3">
      <c r="A98" t="s">
        <v>5</v>
      </c>
    </row>
    <row r="99" spans="1:1" x14ac:dyDescent="0.3">
      <c r="A99" t="s">
        <v>5</v>
      </c>
    </row>
    <row r="100" spans="1:1" x14ac:dyDescent="0.3">
      <c r="A100" t="s">
        <v>7</v>
      </c>
    </row>
    <row r="101" spans="1:1" x14ac:dyDescent="0.3">
      <c r="A101" t="s">
        <v>7</v>
      </c>
    </row>
    <row r="102" spans="1:1" x14ac:dyDescent="0.3">
      <c r="A102" t="s">
        <v>8</v>
      </c>
    </row>
    <row r="103" spans="1:1" x14ac:dyDescent="0.3">
      <c r="A103" t="s">
        <v>8</v>
      </c>
    </row>
    <row r="104" spans="1:1" x14ac:dyDescent="0.3">
      <c r="A104" t="s">
        <v>5</v>
      </c>
    </row>
    <row r="105" spans="1:1" x14ac:dyDescent="0.3">
      <c r="A105" t="s">
        <v>5</v>
      </c>
    </row>
    <row r="106" spans="1:1" x14ac:dyDescent="0.3">
      <c r="A106" t="s">
        <v>8</v>
      </c>
    </row>
    <row r="107" spans="1:1" x14ac:dyDescent="0.3">
      <c r="A107" t="s">
        <v>7</v>
      </c>
    </row>
    <row r="108" spans="1:1" x14ac:dyDescent="0.3">
      <c r="A108" t="s">
        <v>7</v>
      </c>
    </row>
    <row r="109" spans="1:1" x14ac:dyDescent="0.3">
      <c r="A109" t="s">
        <v>5</v>
      </c>
    </row>
    <row r="110" spans="1:1" x14ac:dyDescent="0.3">
      <c r="A110" t="s">
        <v>7</v>
      </c>
    </row>
    <row r="111" spans="1:1" x14ac:dyDescent="0.3">
      <c r="A111" t="s">
        <v>5</v>
      </c>
    </row>
    <row r="112" spans="1:1" x14ac:dyDescent="0.3">
      <c r="A112" t="s">
        <v>8</v>
      </c>
    </row>
    <row r="113" spans="1:1" x14ac:dyDescent="0.3">
      <c r="A113" t="s">
        <v>5</v>
      </c>
    </row>
    <row r="114" spans="1:1" x14ac:dyDescent="0.3">
      <c r="A114" t="s">
        <v>7</v>
      </c>
    </row>
    <row r="115" spans="1:1" x14ac:dyDescent="0.3">
      <c r="A115" t="s">
        <v>5</v>
      </c>
    </row>
    <row r="116" spans="1:1" x14ac:dyDescent="0.3">
      <c r="A116" t="s">
        <v>7</v>
      </c>
    </row>
    <row r="117" spans="1:1" x14ac:dyDescent="0.3">
      <c r="A117" t="s">
        <v>7</v>
      </c>
    </row>
    <row r="118" spans="1:1" x14ac:dyDescent="0.3">
      <c r="A118" t="s">
        <v>5</v>
      </c>
    </row>
    <row r="119" spans="1:1" x14ac:dyDescent="0.3">
      <c r="A119" t="s">
        <v>5</v>
      </c>
    </row>
    <row r="120" spans="1:1" x14ac:dyDescent="0.3">
      <c r="A120" t="s">
        <v>5</v>
      </c>
    </row>
    <row r="121" spans="1:1" x14ac:dyDescent="0.3">
      <c r="A121" t="s">
        <v>8</v>
      </c>
    </row>
    <row r="122" spans="1:1" x14ac:dyDescent="0.3">
      <c r="A122" t="s">
        <v>5</v>
      </c>
    </row>
    <row r="123" spans="1:1" x14ac:dyDescent="0.3">
      <c r="A123" t="s">
        <v>5</v>
      </c>
    </row>
    <row r="124" spans="1:1" x14ac:dyDescent="0.3">
      <c r="A124" t="s">
        <v>5</v>
      </c>
    </row>
    <row r="125" spans="1:1" x14ac:dyDescent="0.3">
      <c r="A125" t="s">
        <v>5</v>
      </c>
    </row>
    <row r="126" spans="1:1" x14ac:dyDescent="0.3">
      <c r="A126" t="s">
        <v>7</v>
      </c>
    </row>
    <row r="127" spans="1:1" x14ac:dyDescent="0.3">
      <c r="A127" t="s">
        <v>5</v>
      </c>
    </row>
    <row r="128" spans="1:1" x14ac:dyDescent="0.3">
      <c r="A128" t="s">
        <v>5</v>
      </c>
    </row>
    <row r="129" spans="1:1" x14ac:dyDescent="0.3">
      <c r="A129" t="s">
        <v>5</v>
      </c>
    </row>
    <row r="130" spans="1:1" x14ac:dyDescent="0.3">
      <c r="A130" t="s">
        <v>8</v>
      </c>
    </row>
    <row r="131" spans="1:1" x14ac:dyDescent="0.3">
      <c r="A131" t="s">
        <v>8</v>
      </c>
    </row>
    <row r="132" spans="1:1" x14ac:dyDescent="0.3">
      <c r="A132" t="s">
        <v>7</v>
      </c>
    </row>
    <row r="133" spans="1:1" x14ac:dyDescent="0.3">
      <c r="A133" t="s">
        <v>7</v>
      </c>
    </row>
    <row r="134" spans="1:1" x14ac:dyDescent="0.3">
      <c r="A134" t="s">
        <v>5</v>
      </c>
    </row>
    <row r="135" spans="1:1" x14ac:dyDescent="0.3">
      <c r="A135" t="s">
        <v>5</v>
      </c>
    </row>
    <row r="136" spans="1:1" x14ac:dyDescent="0.3">
      <c r="A136" t="s">
        <v>7</v>
      </c>
    </row>
    <row r="137" spans="1:1" x14ac:dyDescent="0.3">
      <c r="A137" t="s">
        <v>7</v>
      </c>
    </row>
    <row r="138" spans="1:1" x14ac:dyDescent="0.3">
      <c r="A138" t="s">
        <v>8</v>
      </c>
    </row>
    <row r="139" spans="1:1" x14ac:dyDescent="0.3">
      <c r="A139" t="s">
        <v>5</v>
      </c>
    </row>
    <row r="140" spans="1:1" x14ac:dyDescent="0.3">
      <c r="A140" t="s">
        <v>7</v>
      </c>
    </row>
    <row r="141" spans="1:1" x14ac:dyDescent="0.3">
      <c r="A141" t="s">
        <v>8</v>
      </c>
    </row>
    <row r="142" spans="1:1" x14ac:dyDescent="0.3">
      <c r="A142" t="s">
        <v>7</v>
      </c>
    </row>
    <row r="143" spans="1:1" x14ac:dyDescent="0.3">
      <c r="A143" t="s">
        <v>5</v>
      </c>
    </row>
    <row r="144" spans="1:1" x14ac:dyDescent="0.3">
      <c r="A144" t="s">
        <v>5</v>
      </c>
    </row>
    <row r="145" spans="1:1" x14ac:dyDescent="0.3">
      <c r="A145" t="s">
        <v>5</v>
      </c>
    </row>
    <row r="146" spans="1:1" x14ac:dyDescent="0.3">
      <c r="A146" t="s">
        <v>7</v>
      </c>
    </row>
    <row r="147" spans="1:1" x14ac:dyDescent="0.3">
      <c r="A147" t="s">
        <v>5</v>
      </c>
    </row>
    <row r="148" spans="1:1" x14ac:dyDescent="0.3">
      <c r="A148" t="s">
        <v>5</v>
      </c>
    </row>
    <row r="149" spans="1:1" x14ac:dyDescent="0.3">
      <c r="A149" t="s">
        <v>7</v>
      </c>
    </row>
    <row r="150" spans="1:1" x14ac:dyDescent="0.3">
      <c r="A150" t="s">
        <v>5</v>
      </c>
    </row>
    <row r="151" spans="1:1" x14ac:dyDescent="0.3">
      <c r="A151" t="s">
        <v>7</v>
      </c>
    </row>
    <row r="152" spans="1:1" x14ac:dyDescent="0.3">
      <c r="A152" t="s">
        <v>5</v>
      </c>
    </row>
    <row r="153" spans="1:1" x14ac:dyDescent="0.3">
      <c r="A153" t="s">
        <v>5</v>
      </c>
    </row>
    <row r="154" spans="1:1" x14ac:dyDescent="0.3">
      <c r="A154" t="s">
        <v>5</v>
      </c>
    </row>
    <row r="155" spans="1:1" x14ac:dyDescent="0.3">
      <c r="A155" t="s">
        <v>8</v>
      </c>
    </row>
    <row r="156" spans="1:1" x14ac:dyDescent="0.3">
      <c r="A156" t="s">
        <v>5</v>
      </c>
    </row>
    <row r="157" spans="1:1" x14ac:dyDescent="0.3">
      <c r="A157" t="s">
        <v>7</v>
      </c>
    </row>
    <row r="158" spans="1:1" x14ac:dyDescent="0.3">
      <c r="A158" t="s">
        <v>7</v>
      </c>
    </row>
    <row r="159" spans="1:1" x14ac:dyDescent="0.3">
      <c r="A159" t="s">
        <v>5</v>
      </c>
    </row>
    <row r="160" spans="1:1" x14ac:dyDescent="0.3">
      <c r="A160" t="s">
        <v>7</v>
      </c>
    </row>
    <row r="161" spans="1:1" x14ac:dyDescent="0.3">
      <c r="A161" t="s">
        <v>8</v>
      </c>
    </row>
    <row r="162" spans="1:1" x14ac:dyDescent="0.3">
      <c r="A162" t="s">
        <v>7</v>
      </c>
    </row>
    <row r="163" spans="1:1" x14ac:dyDescent="0.3">
      <c r="A163" t="s">
        <v>7</v>
      </c>
    </row>
    <row r="164" spans="1:1" x14ac:dyDescent="0.3">
      <c r="A164" t="s">
        <v>8</v>
      </c>
    </row>
    <row r="165" spans="1:1" x14ac:dyDescent="0.3">
      <c r="A165" t="s">
        <v>5</v>
      </c>
    </row>
    <row r="166" spans="1:1" x14ac:dyDescent="0.3">
      <c r="A166" t="s">
        <v>7</v>
      </c>
    </row>
    <row r="167" spans="1:1" x14ac:dyDescent="0.3">
      <c r="A167" t="s">
        <v>5</v>
      </c>
    </row>
    <row r="168" spans="1:1" x14ac:dyDescent="0.3">
      <c r="A168" t="s">
        <v>7</v>
      </c>
    </row>
    <row r="169" spans="1:1" x14ac:dyDescent="0.3">
      <c r="A169" t="s">
        <v>7</v>
      </c>
    </row>
    <row r="170" spans="1:1" x14ac:dyDescent="0.3">
      <c r="A170" t="s">
        <v>5</v>
      </c>
    </row>
    <row r="171" spans="1:1" x14ac:dyDescent="0.3">
      <c r="A171" t="s">
        <v>5</v>
      </c>
    </row>
    <row r="172" spans="1:1" x14ac:dyDescent="0.3">
      <c r="A172" t="s">
        <v>5</v>
      </c>
    </row>
    <row r="173" spans="1:1" x14ac:dyDescent="0.3">
      <c r="A173" t="s">
        <v>5</v>
      </c>
    </row>
    <row r="174" spans="1:1" x14ac:dyDescent="0.3">
      <c r="A174" t="s">
        <v>7</v>
      </c>
    </row>
    <row r="175" spans="1:1" x14ac:dyDescent="0.3">
      <c r="A175" t="s">
        <v>7</v>
      </c>
    </row>
    <row r="176" spans="1:1" x14ac:dyDescent="0.3">
      <c r="A176" t="s">
        <v>7</v>
      </c>
    </row>
    <row r="177" spans="1:1" x14ac:dyDescent="0.3">
      <c r="A177" t="s">
        <v>7</v>
      </c>
    </row>
    <row r="178" spans="1:1" x14ac:dyDescent="0.3">
      <c r="A178" t="s">
        <v>5</v>
      </c>
    </row>
    <row r="179" spans="1:1" x14ac:dyDescent="0.3">
      <c r="A179" t="s">
        <v>5</v>
      </c>
    </row>
    <row r="180" spans="1:1" x14ac:dyDescent="0.3">
      <c r="A180" t="s">
        <v>5</v>
      </c>
    </row>
    <row r="181" spans="1:1" x14ac:dyDescent="0.3">
      <c r="A181" t="s">
        <v>5</v>
      </c>
    </row>
    <row r="182" spans="1:1" x14ac:dyDescent="0.3">
      <c r="A182" t="s">
        <v>7</v>
      </c>
    </row>
    <row r="183" spans="1:1" x14ac:dyDescent="0.3">
      <c r="A183" t="s">
        <v>5</v>
      </c>
    </row>
    <row r="184" spans="1:1" x14ac:dyDescent="0.3">
      <c r="A184" t="s">
        <v>7</v>
      </c>
    </row>
    <row r="185" spans="1:1" x14ac:dyDescent="0.3">
      <c r="A185" t="s">
        <v>5</v>
      </c>
    </row>
    <row r="186" spans="1:1" x14ac:dyDescent="0.3">
      <c r="A186" t="s">
        <v>5</v>
      </c>
    </row>
    <row r="187" spans="1:1" x14ac:dyDescent="0.3">
      <c r="A187" t="s">
        <v>8</v>
      </c>
    </row>
    <row r="188" spans="1:1" x14ac:dyDescent="0.3">
      <c r="A188" t="s">
        <v>5</v>
      </c>
    </row>
    <row r="189" spans="1:1" x14ac:dyDescent="0.3">
      <c r="A189" t="s">
        <v>7</v>
      </c>
    </row>
    <row r="190" spans="1:1" x14ac:dyDescent="0.3">
      <c r="A190" t="s">
        <v>7</v>
      </c>
    </row>
    <row r="191" spans="1:1" x14ac:dyDescent="0.3">
      <c r="A191" t="s">
        <v>5</v>
      </c>
    </row>
    <row r="192" spans="1:1" x14ac:dyDescent="0.3">
      <c r="A192" t="s">
        <v>5</v>
      </c>
    </row>
    <row r="193" spans="1:1" x14ac:dyDescent="0.3">
      <c r="A193" t="s">
        <v>5</v>
      </c>
    </row>
    <row r="194" spans="1:1" x14ac:dyDescent="0.3">
      <c r="A194" t="s">
        <v>7</v>
      </c>
    </row>
    <row r="195" spans="1:1" x14ac:dyDescent="0.3">
      <c r="A195" t="s">
        <v>5</v>
      </c>
    </row>
    <row r="196" spans="1:1" x14ac:dyDescent="0.3">
      <c r="A196" t="s">
        <v>5</v>
      </c>
    </row>
    <row r="197" spans="1:1" x14ac:dyDescent="0.3">
      <c r="A197" t="s">
        <v>7</v>
      </c>
    </row>
    <row r="198" spans="1:1" x14ac:dyDescent="0.3">
      <c r="A198" t="s">
        <v>5</v>
      </c>
    </row>
    <row r="199" spans="1:1" x14ac:dyDescent="0.3">
      <c r="A199" t="s">
        <v>5</v>
      </c>
    </row>
    <row r="200" spans="1:1" x14ac:dyDescent="0.3">
      <c r="A200" t="s">
        <v>5</v>
      </c>
    </row>
    <row r="201" spans="1:1" x14ac:dyDescent="0.3">
      <c r="A201" t="s">
        <v>7</v>
      </c>
    </row>
    <row r="202" spans="1:1" x14ac:dyDescent="0.3">
      <c r="A202" t="s">
        <v>7</v>
      </c>
    </row>
    <row r="203" spans="1:1" x14ac:dyDescent="0.3">
      <c r="A203" t="s">
        <v>7</v>
      </c>
    </row>
    <row r="204" spans="1:1" x14ac:dyDescent="0.3">
      <c r="A204" t="s">
        <v>8</v>
      </c>
    </row>
    <row r="205" spans="1:1" x14ac:dyDescent="0.3">
      <c r="A205" t="s">
        <v>7</v>
      </c>
    </row>
    <row r="206" spans="1:1" x14ac:dyDescent="0.3">
      <c r="A206" t="s">
        <v>5</v>
      </c>
    </row>
    <row r="207" spans="1:1" x14ac:dyDescent="0.3">
      <c r="A207" t="s">
        <v>8</v>
      </c>
    </row>
    <row r="208" spans="1:1" x14ac:dyDescent="0.3">
      <c r="A208" t="s">
        <v>5</v>
      </c>
    </row>
    <row r="209" spans="1:1" x14ac:dyDescent="0.3">
      <c r="A209" t="s">
        <v>8</v>
      </c>
    </row>
    <row r="210" spans="1:1" x14ac:dyDescent="0.3">
      <c r="A210" t="s">
        <v>5</v>
      </c>
    </row>
    <row r="211" spans="1:1" x14ac:dyDescent="0.3">
      <c r="A211" t="s">
        <v>7</v>
      </c>
    </row>
    <row r="212" spans="1:1" x14ac:dyDescent="0.3">
      <c r="A212" t="s">
        <v>7</v>
      </c>
    </row>
    <row r="213" spans="1:1" x14ac:dyDescent="0.3">
      <c r="A213" t="s">
        <v>8</v>
      </c>
    </row>
    <row r="214" spans="1:1" x14ac:dyDescent="0.3">
      <c r="A214" t="s">
        <v>8</v>
      </c>
    </row>
    <row r="215" spans="1:1" x14ac:dyDescent="0.3">
      <c r="A215" t="s">
        <v>5</v>
      </c>
    </row>
    <row r="216" spans="1:1" x14ac:dyDescent="0.3">
      <c r="A216" t="s">
        <v>8</v>
      </c>
    </row>
    <row r="217" spans="1:1" x14ac:dyDescent="0.3">
      <c r="A217" t="s">
        <v>8</v>
      </c>
    </row>
    <row r="218" spans="1:1" x14ac:dyDescent="0.3">
      <c r="A218" t="s">
        <v>7</v>
      </c>
    </row>
    <row r="219" spans="1:1" x14ac:dyDescent="0.3">
      <c r="A219" t="s">
        <v>5</v>
      </c>
    </row>
    <row r="220" spans="1:1" x14ac:dyDescent="0.3">
      <c r="A220" t="s">
        <v>7</v>
      </c>
    </row>
    <row r="221" spans="1:1" x14ac:dyDescent="0.3">
      <c r="A221" t="s">
        <v>5</v>
      </c>
    </row>
    <row r="222" spans="1:1" x14ac:dyDescent="0.3">
      <c r="A222" t="s">
        <v>5</v>
      </c>
    </row>
    <row r="223" spans="1:1" x14ac:dyDescent="0.3">
      <c r="A223" t="s">
        <v>7</v>
      </c>
    </row>
    <row r="224" spans="1:1" x14ac:dyDescent="0.3">
      <c r="A224" t="s">
        <v>5</v>
      </c>
    </row>
    <row r="225" spans="1:1" x14ac:dyDescent="0.3">
      <c r="A225" t="s">
        <v>7</v>
      </c>
    </row>
    <row r="226" spans="1:1" x14ac:dyDescent="0.3">
      <c r="A226" t="s">
        <v>7</v>
      </c>
    </row>
    <row r="227" spans="1:1" x14ac:dyDescent="0.3">
      <c r="A227" t="s">
        <v>5</v>
      </c>
    </row>
    <row r="228" spans="1:1" x14ac:dyDescent="0.3">
      <c r="A228" t="s">
        <v>7</v>
      </c>
    </row>
    <row r="229" spans="1:1" x14ac:dyDescent="0.3">
      <c r="A229" t="s">
        <v>8</v>
      </c>
    </row>
    <row r="230" spans="1:1" x14ac:dyDescent="0.3">
      <c r="A230" t="s">
        <v>7</v>
      </c>
    </row>
    <row r="231" spans="1:1" x14ac:dyDescent="0.3">
      <c r="A231" t="s">
        <v>7</v>
      </c>
    </row>
    <row r="232" spans="1:1" x14ac:dyDescent="0.3">
      <c r="A232" t="s">
        <v>7</v>
      </c>
    </row>
    <row r="233" spans="1:1" x14ac:dyDescent="0.3">
      <c r="A233" t="s">
        <v>5</v>
      </c>
    </row>
    <row r="234" spans="1:1" x14ac:dyDescent="0.3">
      <c r="A234" t="s">
        <v>7</v>
      </c>
    </row>
    <row r="235" spans="1:1" x14ac:dyDescent="0.3">
      <c r="A235" t="s">
        <v>8</v>
      </c>
    </row>
    <row r="236" spans="1:1" x14ac:dyDescent="0.3">
      <c r="A236" t="s">
        <v>7</v>
      </c>
    </row>
    <row r="237" spans="1:1" x14ac:dyDescent="0.3">
      <c r="A237" t="s">
        <v>5</v>
      </c>
    </row>
    <row r="238" spans="1:1" x14ac:dyDescent="0.3">
      <c r="A238" t="s">
        <v>5</v>
      </c>
    </row>
    <row r="239" spans="1:1" x14ac:dyDescent="0.3">
      <c r="A239" t="s">
        <v>7</v>
      </c>
    </row>
    <row r="240" spans="1:1" x14ac:dyDescent="0.3">
      <c r="A240" t="s">
        <v>8</v>
      </c>
    </row>
    <row r="241" spans="1:1" x14ac:dyDescent="0.3">
      <c r="A241" t="s">
        <v>7</v>
      </c>
    </row>
    <row r="242" spans="1:1" x14ac:dyDescent="0.3">
      <c r="A242" t="s">
        <v>7</v>
      </c>
    </row>
    <row r="243" spans="1:1" x14ac:dyDescent="0.3">
      <c r="A243" t="s">
        <v>5</v>
      </c>
    </row>
    <row r="244" spans="1:1" x14ac:dyDescent="0.3">
      <c r="A244" t="s">
        <v>5</v>
      </c>
    </row>
    <row r="245" spans="1:1" x14ac:dyDescent="0.3">
      <c r="A245" t="s">
        <v>7</v>
      </c>
    </row>
    <row r="246" spans="1:1" x14ac:dyDescent="0.3">
      <c r="A246" t="s">
        <v>7</v>
      </c>
    </row>
    <row r="247" spans="1:1" x14ac:dyDescent="0.3">
      <c r="A247" t="s">
        <v>7</v>
      </c>
    </row>
    <row r="248" spans="1:1" x14ac:dyDescent="0.3">
      <c r="A248" t="s">
        <v>7</v>
      </c>
    </row>
    <row r="249" spans="1:1" x14ac:dyDescent="0.3">
      <c r="A249" t="s">
        <v>5</v>
      </c>
    </row>
    <row r="250" spans="1:1" x14ac:dyDescent="0.3">
      <c r="A250" t="s">
        <v>8</v>
      </c>
    </row>
    <row r="251" spans="1:1" x14ac:dyDescent="0.3">
      <c r="A251" t="s">
        <v>5</v>
      </c>
    </row>
    <row r="252" spans="1:1" x14ac:dyDescent="0.3">
      <c r="A252" t="s">
        <v>8</v>
      </c>
    </row>
    <row r="253" spans="1:1" x14ac:dyDescent="0.3">
      <c r="A253" t="s">
        <v>5</v>
      </c>
    </row>
    <row r="254" spans="1:1" x14ac:dyDescent="0.3">
      <c r="A254" t="s">
        <v>7</v>
      </c>
    </row>
    <row r="255" spans="1:1" x14ac:dyDescent="0.3">
      <c r="A255" t="s">
        <v>5</v>
      </c>
    </row>
    <row r="256" spans="1:1" x14ac:dyDescent="0.3">
      <c r="A256" t="s">
        <v>7</v>
      </c>
    </row>
    <row r="257" spans="1:1" x14ac:dyDescent="0.3">
      <c r="A257" t="s">
        <v>5</v>
      </c>
    </row>
    <row r="258" spans="1:1" x14ac:dyDescent="0.3">
      <c r="A258" t="s">
        <v>5</v>
      </c>
    </row>
    <row r="259" spans="1:1" x14ac:dyDescent="0.3">
      <c r="A259" t="s">
        <v>5</v>
      </c>
    </row>
    <row r="260" spans="1:1" x14ac:dyDescent="0.3">
      <c r="A260" t="s">
        <v>7</v>
      </c>
    </row>
    <row r="261" spans="1:1" x14ac:dyDescent="0.3">
      <c r="A261" t="s">
        <v>8</v>
      </c>
    </row>
    <row r="262" spans="1:1" x14ac:dyDescent="0.3">
      <c r="A262" t="s">
        <v>7</v>
      </c>
    </row>
    <row r="263" spans="1:1" x14ac:dyDescent="0.3">
      <c r="A263" t="s">
        <v>7</v>
      </c>
    </row>
    <row r="264" spans="1:1" x14ac:dyDescent="0.3">
      <c r="A264" t="s">
        <v>5</v>
      </c>
    </row>
    <row r="265" spans="1:1" x14ac:dyDescent="0.3">
      <c r="A265" t="s">
        <v>5</v>
      </c>
    </row>
    <row r="266" spans="1:1" x14ac:dyDescent="0.3">
      <c r="A266" t="s">
        <v>7</v>
      </c>
    </row>
    <row r="267" spans="1:1" x14ac:dyDescent="0.3">
      <c r="A267" t="s">
        <v>5</v>
      </c>
    </row>
    <row r="268" spans="1:1" x14ac:dyDescent="0.3">
      <c r="A268" t="s">
        <v>5</v>
      </c>
    </row>
    <row r="269" spans="1:1" x14ac:dyDescent="0.3">
      <c r="A269" t="s">
        <v>8</v>
      </c>
    </row>
    <row r="270" spans="1:1" x14ac:dyDescent="0.3">
      <c r="A270" t="s">
        <v>7</v>
      </c>
    </row>
    <row r="271" spans="1:1" x14ac:dyDescent="0.3">
      <c r="A271" t="s">
        <v>5</v>
      </c>
    </row>
    <row r="272" spans="1:1" x14ac:dyDescent="0.3">
      <c r="A272" t="s">
        <v>5</v>
      </c>
    </row>
    <row r="273" spans="1:1" x14ac:dyDescent="0.3">
      <c r="A273" t="s">
        <v>7</v>
      </c>
    </row>
    <row r="274" spans="1:1" x14ac:dyDescent="0.3">
      <c r="A274" t="s">
        <v>5</v>
      </c>
    </row>
    <row r="275" spans="1:1" x14ac:dyDescent="0.3">
      <c r="A275" t="s">
        <v>5</v>
      </c>
    </row>
    <row r="276" spans="1:1" x14ac:dyDescent="0.3">
      <c r="A276" t="s">
        <v>5</v>
      </c>
    </row>
    <row r="277" spans="1:1" x14ac:dyDescent="0.3">
      <c r="A277" t="s">
        <v>7</v>
      </c>
    </row>
    <row r="278" spans="1:1" x14ac:dyDescent="0.3">
      <c r="A278" t="s">
        <v>5</v>
      </c>
    </row>
    <row r="279" spans="1:1" x14ac:dyDescent="0.3">
      <c r="A279" t="s">
        <v>7</v>
      </c>
    </row>
    <row r="280" spans="1:1" x14ac:dyDescent="0.3">
      <c r="A280" t="s">
        <v>7</v>
      </c>
    </row>
    <row r="281" spans="1:1" x14ac:dyDescent="0.3">
      <c r="A281" t="s">
        <v>5</v>
      </c>
    </row>
    <row r="282" spans="1:1" x14ac:dyDescent="0.3">
      <c r="A282" t="s">
        <v>5</v>
      </c>
    </row>
    <row r="283" spans="1:1" x14ac:dyDescent="0.3">
      <c r="A283" t="s">
        <v>8</v>
      </c>
    </row>
    <row r="284" spans="1:1" x14ac:dyDescent="0.3">
      <c r="A284" t="s">
        <v>8</v>
      </c>
    </row>
    <row r="285" spans="1:1" x14ac:dyDescent="0.3">
      <c r="A285" t="s">
        <v>5</v>
      </c>
    </row>
    <row r="286" spans="1:1" x14ac:dyDescent="0.3">
      <c r="A286" t="s">
        <v>5</v>
      </c>
    </row>
    <row r="287" spans="1:1" x14ac:dyDescent="0.3">
      <c r="A287" t="s">
        <v>8</v>
      </c>
    </row>
    <row r="288" spans="1:1" x14ac:dyDescent="0.3">
      <c r="A288" t="s">
        <v>7</v>
      </c>
    </row>
    <row r="289" spans="1:1" x14ac:dyDescent="0.3">
      <c r="A289" t="s">
        <v>8</v>
      </c>
    </row>
    <row r="290" spans="1:1" x14ac:dyDescent="0.3">
      <c r="A290" t="s">
        <v>5</v>
      </c>
    </row>
    <row r="291" spans="1:1" x14ac:dyDescent="0.3">
      <c r="A291" t="s">
        <v>5</v>
      </c>
    </row>
    <row r="292" spans="1:1" x14ac:dyDescent="0.3">
      <c r="A292" t="s">
        <v>5</v>
      </c>
    </row>
    <row r="293" spans="1:1" x14ac:dyDescent="0.3">
      <c r="A293" t="s">
        <v>5</v>
      </c>
    </row>
    <row r="294" spans="1:1" x14ac:dyDescent="0.3">
      <c r="A294" t="s">
        <v>7</v>
      </c>
    </row>
    <row r="295" spans="1:1" x14ac:dyDescent="0.3">
      <c r="A295" t="s">
        <v>7</v>
      </c>
    </row>
    <row r="296" spans="1:1" x14ac:dyDescent="0.3">
      <c r="A296" t="s">
        <v>5</v>
      </c>
    </row>
    <row r="297" spans="1:1" x14ac:dyDescent="0.3">
      <c r="A297" t="s">
        <v>8</v>
      </c>
    </row>
    <row r="298" spans="1:1" x14ac:dyDescent="0.3">
      <c r="A298" t="s">
        <v>5</v>
      </c>
    </row>
    <row r="299" spans="1:1" x14ac:dyDescent="0.3">
      <c r="A299" t="s">
        <v>5</v>
      </c>
    </row>
    <row r="300" spans="1:1" x14ac:dyDescent="0.3">
      <c r="A300" t="s">
        <v>5</v>
      </c>
    </row>
    <row r="301" spans="1:1" x14ac:dyDescent="0.3">
      <c r="A301" t="s">
        <v>5</v>
      </c>
    </row>
    <row r="302" spans="1:1" x14ac:dyDescent="0.3">
      <c r="A302" t="s">
        <v>5</v>
      </c>
    </row>
    <row r="303" spans="1:1" x14ac:dyDescent="0.3">
      <c r="A303" t="s">
        <v>5</v>
      </c>
    </row>
    <row r="304" spans="1:1" x14ac:dyDescent="0.3">
      <c r="A304" t="s">
        <v>7</v>
      </c>
    </row>
    <row r="305" spans="1:1" x14ac:dyDescent="0.3">
      <c r="A305" t="s">
        <v>7</v>
      </c>
    </row>
    <row r="306" spans="1:1" x14ac:dyDescent="0.3">
      <c r="A306" t="s">
        <v>7</v>
      </c>
    </row>
    <row r="307" spans="1:1" x14ac:dyDescent="0.3">
      <c r="A307" t="s">
        <v>5</v>
      </c>
    </row>
    <row r="308" spans="1:1" x14ac:dyDescent="0.3">
      <c r="A308" t="s">
        <v>5</v>
      </c>
    </row>
    <row r="309" spans="1:1" x14ac:dyDescent="0.3">
      <c r="A309" t="s">
        <v>5</v>
      </c>
    </row>
    <row r="310" spans="1:1" x14ac:dyDescent="0.3">
      <c r="A310" t="s">
        <v>5</v>
      </c>
    </row>
    <row r="311" spans="1:1" x14ac:dyDescent="0.3">
      <c r="A311" t="s">
        <v>5</v>
      </c>
    </row>
    <row r="312" spans="1:1" x14ac:dyDescent="0.3">
      <c r="A312" t="s">
        <v>5</v>
      </c>
    </row>
    <row r="313" spans="1:1" x14ac:dyDescent="0.3">
      <c r="A313" t="s">
        <v>7</v>
      </c>
    </row>
    <row r="314" spans="1:1" x14ac:dyDescent="0.3">
      <c r="A314" t="s">
        <v>7</v>
      </c>
    </row>
    <row r="315" spans="1:1" x14ac:dyDescent="0.3">
      <c r="A315" t="s">
        <v>7</v>
      </c>
    </row>
    <row r="316" spans="1:1" x14ac:dyDescent="0.3">
      <c r="A316" t="s">
        <v>7</v>
      </c>
    </row>
    <row r="317" spans="1:1" x14ac:dyDescent="0.3">
      <c r="A317" t="s">
        <v>7</v>
      </c>
    </row>
    <row r="318" spans="1:1" x14ac:dyDescent="0.3">
      <c r="A318" t="s">
        <v>7</v>
      </c>
    </row>
    <row r="319" spans="1:1" x14ac:dyDescent="0.3">
      <c r="A319" t="s">
        <v>8</v>
      </c>
    </row>
    <row r="320" spans="1:1" x14ac:dyDescent="0.3">
      <c r="A320" t="s">
        <v>5</v>
      </c>
    </row>
    <row r="321" spans="1:1" x14ac:dyDescent="0.3">
      <c r="A321" t="s">
        <v>7</v>
      </c>
    </row>
    <row r="322" spans="1:1" x14ac:dyDescent="0.3">
      <c r="A322" t="s">
        <v>5</v>
      </c>
    </row>
    <row r="323" spans="1:1" x14ac:dyDescent="0.3">
      <c r="A323" t="s">
        <v>5</v>
      </c>
    </row>
    <row r="324" spans="1:1" x14ac:dyDescent="0.3">
      <c r="A324" t="s">
        <v>7</v>
      </c>
    </row>
    <row r="325" spans="1:1" x14ac:dyDescent="0.3">
      <c r="A325" t="s">
        <v>5</v>
      </c>
    </row>
    <row r="326" spans="1:1" x14ac:dyDescent="0.3">
      <c r="A326" t="s">
        <v>8</v>
      </c>
    </row>
    <row r="327" spans="1:1" x14ac:dyDescent="0.3">
      <c r="A327" t="s">
        <v>5</v>
      </c>
    </row>
    <row r="328" spans="1:1" x14ac:dyDescent="0.3">
      <c r="A328" t="s">
        <v>7</v>
      </c>
    </row>
    <row r="329" spans="1:1" x14ac:dyDescent="0.3">
      <c r="A329" t="s">
        <v>5</v>
      </c>
    </row>
    <row r="330" spans="1:1" x14ac:dyDescent="0.3">
      <c r="A330" t="s">
        <v>8</v>
      </c>
    </row>
    <row r="331" spans="1:1" x14ac:dyDescent="0.3">
      <c r="A331" t="s">
        <v>5</v>
      </c>
    </row>
    <row r="332" spans="1:1" x14ac:dyDescent="0.3">
      <c r="A332" t="s">
        <v>7</v>
      </c>
    </row>
    <row r="333" spans="1:1" x14ac:dyDescent="0.3">
      <c r="A333" t="s">
        <v>5</v>
      </c>
    </row>
    <row r="334" spans="1:1" x14ac:dyDescent="0.3">
      <c r="A334" t="s">
        <v>7</v>
      </c>
    </row>
    <row r="335" spans="1:1" x14ac:dyDescent="0.3">
      <c r="A335" t="s">
        <v>8</v>
      </c>
    </row>
    <row r="336" spans="1:1" x14ac:dyDescent="0.3">
      <c r="A336" t="s">
        <v>5</v>
      </c>
    </row>
    <row r="337" spans="1:1" x14ac:dyDescent="0.3">
      <c r="A337" t="s">
        <v>7</v>
      </c>
    </row>
    <row r="338" spans="1:1" x14ac:dyDescent="0.3">
      <c r="A338" t="s">
        <v>5</v>
      </c>
    </row>
    <row r="339" spans="1:1" x14ac:dyDescent="0.3">
      <c r="A339" t="s">
        <v>5</v>
      </c>
    </row>
    <row r="340" spans="1:1" x14ac:dyDescent="0.3">
      <c r="A340" t="s">
        <v>7</v>
      </c>
    </row>
    <row r="341" spans="1:1" x14ac:dyDescent="0.3">
      <c r="A341" t="s">
        <v>5</v>
      </c>
    </row>
    <row r="342" spans="1:1" x14ac:dyDescent="0.3">
      <c r="A342" t="s">
        <v>8</v>
      </c>
    </row>
    <row r="343" spans="1:1" x14ac:dyDescent="0.3">
      <c r="A343" t="s">
        <v>5</v>
      </c>
    </row>
    <row r="344" spans="1:1" x14ac:dyDescent="0.3">
      <c r="A344" t="s">
        <v>7</v>
      </c>
    </row>
    <row r="345" spans="1:1" x14ac:dyDescent="0.3">
      <c r="A345" t="s">
        <v>5</v>
      </c>
    </row>
    <row r="346" spans="1:1" x14ac:dyDescent="0.3">
      <c r="A346" t="s">
        <v>5</v>
      </c>
    </row>
    <row r="347" spans="1:1" x14ac:dyDescent="0.3">
      <c r="A347" t="s">
        <v>5</v>
      </c>
    </row>
    <row r="348" spans="1:1" x14ac:dyDescent="0.3">
      <c r="A348" t="s">
        <v>7</v>
      </c>
    </row>
    <row r="349" spans="1:1" x14ac:dyDescent="0.3">
      <c r="A349" t="s">
        <v>8</v>
      </c>
    </row>
    <row r="350" spans="1:1" x14ac:dyDescent="0.3">
      <c r="A350" t="s">
        <v>5</v>
      </c>
    </row>
    <row r="351" spans="1:1" x14ac:dyDescent="0.3">
      <c r="A351" t="s">
        <v>5</v>
      </c>
    </row>
    <row r="352" spans="1:1" x14ac:dyDescent="0.3">
      <c r="A352" t="s">
        <v>8</v>
      </c>
    </row>
    <row r="353" spans="1:1" x14ac:dyDescent="0.3">
      <c r="A353" t="s">
        <v>8</v>
      </c>
    </row>
    <row r="354" spans="1:1" x14ac:dyDescent="0.3">
      <c r="A354" t="s">
        <v>8</v>
      </c>
    </row>
    <row r="355" spans="1:1" x14ac:dyDescent="0.3">
      <c r="A355" t="s">
        <v>5</v>
      </c>
    </row>
    <row r="356" spans="1:1" x14ac:dyDescent="0.3">
      <c r="A356" t="s">
        <v>5</v>
      </c>
    </row>
    <row r="357" spans="1:1" x14ac:dyDescent="0.3">
      <c r="A357" t="s">
        <v>7</v>
      </c>
    </row>
    <row r="358" spans="1:1" x14ac:dyDescent="0.3">
      <c r="A358" t="s">
        <v>7</v>
      </c>
    </row>
    <row r="359" spans="1:1" x14ac:dyDescent="0.3">
      <c r="A359" t="s">
        <v>8</v>
      </c>
    </row>
    <row r="360" spans="1:1" x14ac:dyDescent="0.3">
      <c r="A360" t="s">
        <v>5</v>
      </c>
    </row>
    <row r="361" spans="1:1" x14ac:dyDescent="0.3">
      <c r="A361" t="s">
        <v>7</v>
      </c>
    </row>
    <row r="362" spans="1:1" x14ac:dyDescent="0.3">
      <c r="A362" t="s">
        <v>7</v>
      </c>
    </row>
    <row r="363" spans="1:1" x14ac:dyDescent="0.3">
      <c r="A363" t="s">
        <v>7</v>
      </c>
    </row>
    <row r="364" spans="1:1" x14ac:dyDescent="0.3">
      <c r="A364" t="s">
        <v>5</v>
      </c>
    </row>
    <row r="365" spans="1:1" x14ac:dyDescent="0.3">
      <c r="A365" t="s">
        <v>7</v>
      </c>
    </row>
    <row r="366" spans="1:1" x14ac:dyDescent="0.3">
      <c r="A366" t="s">
        <v>8</v>
      </c>
    </row>
    <row r="367" spans="1:1" x14ac:dyDescent="0.3">
      <c r="A367" t="s">
        <v>5</v>
      </c>
    </row>
    <row r="368" spans="1:1" x14ac:dyDescent="0.3">
      <c r="A368" t="s">
        <v>5</v>
      </c>
    </row>
    <row r="369" spans="1:1" x14ac:dyDescent="0.3">
      <c r="A369" t="s">
        <v>5</v>
      </c>
    </row>
    <row r="370" spans="1:1" x14ac:dyDescent="0.3">
      <c r="A370" t="s">
        <v>5</v>
      </c>
    </row>
    <row r="371" spans="1:1" x14ac:dyDescent="0.3">
      <c r="A371" t="s">
        <v>7</v>
      </c>
    </row>
    <row r="372" spans="1:1" x14ac:dyDescent="0.3">
      <c r="A372" t="s">
        <v>8</v>
      </c>
    </row>
    <row r="373" spans="1:1" x14ac:dyDescent="0.3">
      <c r="A373" t="s">
        <v>8</v>
      </c>
    </row>
    <row r="374" spans="1:1" x14ac:dyDescent="0.3">
      <c r="A374" t="s">
        <v>8</v>
      </c>
    </row>
    <row r="375" spans="1:1" x14ac:dyDescent="0.3">
      <c r="A375" t="s">
        <v>5</v>
      </c>
    </row>
    <row r="376" spans="1:1" x14ac:dyDescent="0.3">
      <c r="A376" t="s">
        <v>5</v>
      </c>
    </row>
    <row r="377" spans="1:1" x14ac:dyDescent="0.3">
      <c r="A377" t="s">
        <v>5</v>
      </c>
    </row>
    <row r="378" spans="1:1" x14ac:dyDescent="0.3">
      <c r="A378" t="s">
        <v>5</v>
      </c>
    </row>
    <row r="379" spans="1:1" x14ac:dyDescent="0.3">
      <c r="A379" t="s">
        <v>7</v>
      </c>
    </row>
    <row r="380" spans="1:1" x14ac:dyDescent="0.3">
      <c r="A380" t="s">
        <v>5</v>
      </c>
    </row>
    <row r="381" spans="1:1" x14ac:dyDescent="0.3">
      <c r="A381" t="s">
        <v>8</v>
      </c>
    </row>
    <row r="382" spans="1:1" x14ac:dyDescent="0.3">
      <c r="A382" t="s">
        <v>5</v>
      </c>
    </row>
    <row r="383" spans="1:1" x14ac:dyDescent="0.3">
      <c r="A383" t="s">
        <v>7</v>
      </c>
    </row>
    <row r="384" spans="1:1" x14ac:dyDescent="0.3">
      <c r="A384" t="s">
        <v>7</v>
      </c>
    </row>
    <row r="385" spans="1:1" x14ac:dyDescent="0.3">
      <c r="A385" t="s">
        <v>5</v>
      </c>
    </row>
    <row r="386" spans="1:1" x14ac:dyDescent="0.3">
      <c r="A386" t="s">
        <v>5</v>
      </c>
    </row>
    <row r="387" spans="1:1" x14ac:dyDescent="0.3">
      <c r="A387" t="s">
        <v>7</v>
      </c>
    </row>
    <row r="388" spans="1:1" x14ac:dyDescent="0.3">
      <c r="A388" t="s">
        <v>5</v>
      </c>
    </row>
    <row r="389" spans="1:1" x14ac:dyDescent="0.3">
      <c r="A389" t="s">
        <v>7</v>
      </c>
    </row>
    <row r="390" spans="1:1" x14ac:dyDescent="0.3">
      <c r="A390" t="s">
        <v>7</v>
      </c>
    </row>
    <row r="391" spans="1:1" x14ac:dyDescent="0.3">
      <c r="A391" t="s">
        <v>5</v>
      </c>
    </row>
    <row r="392" spans="1:1" x14ac:dyDescent="0.3">
      <c r="A392" t="s">
        <v>7</v>
      </c>
    </row>
    <row r="393" spans="1:1" x14ac:dyDescent="0.3">
      <c r="A393" t="s">
        <v>5</v>
      </c>
    </row>
    <row r="394" spans="1:1" x14ac:dyDescent="0.3">
      <c r="A394" t="s">
        <v>7</v>
      </c>
    </row>
    <row r="395" spans="1:1" x14ac:dyDescent="0.3">
      <c r="A395" t="s">
        <v>5</v>
      </c>
    </row>
    <row r="396" spans="1:1" x14ac:dyDescent="0.3">
      <c r="A396" t="s">
        <v>5</v>
      </c>
    </row>
    <row r="397" spans="1:1" x14ac:dyDescent="0.3">
      <c r="A397" t="s">
        <v>5</v>
      </c>
    </row>
    <row r="398" spans="1:1" x14ac:dyDescent="0.3">
      <c r="A398" t="s">
        <v>5</v>
      </c>
    </row>
    <row r="399" spans="1:1" x14ac:dyDescent="0.3">
      <c r="A399" t="s">
        <v>7</v>
      </c>
    </row>
    <row r="400" spans="1:1" x14ac:dyDescent="0.3">
      <c r="A400" t="s">
        <v>5</v>
      </c>
    </row>
    <row r="401" spans="1:1" x14ac:dyDescent="0.3">
      <c r="A401" t="s">
        <v>7</v>
      </c>
    </row>
    <row r="402" spans="1:1" x14ac:dyDescent="0.3">
      <c r="A402" t="s">
        <v>8</v>
      </c>
    </row>
    <row r="403" spans="1:1" x14ac:dyDescent="0.3">
      <c r="A403" t="s">
        <v>5</v>
      </c>
    </row>
    <row r="404" spans="1:1" x14ac:dyDescent="0.3">
      <c r="A404" t="s">
        <v>7</v>
      </c>
    </row>
    <row r="405" spans="1:1" x14ac:dyDescent="0.3">
      <c r="A405" t="s">
        <v>8</v>
      </c>
    </row>
    <row r="406" spans="1:1" x14ac:dyDescent="0.3">
      <c r="A406" t="s">
        <v>5</v>
      </c>
    </row>
    <row r="407" spans="1:1" x14ac:dyDescent="0.3">
      <c r="A407" t="s">
        <v>5</v>
      </c>
    </row>
    <row r="408" spans="1:1" x14ac:dyDescent="0.3">
      <c r="A408" t="s">
        <v>5</v>
      </c>
    </row>
    <row r="409" spans="1:1" x14ac:dyDescent="0.3">
      <c r="A409" t="s">
        <v>8</v>
      </c>
    </row>
    <row r="410" spans="1:1" x14ac:dyDescent="0.3">
      <c r="A410" t="s">
        <v>5</v>
      </c>
    </row>
    <row r="411" spans="1:1" x14ac:dyDescent="0.3">
      <c r="A411" t="s">
        <v>5</v>
      </c>
    </row>
    <row r="412" spans="1:1" x14ac:dyDescent="0.3">
      <c r="A412" t="s">
        <v>5</v>
      </c>
    </row>
    <row r="413" spans="1:1" x14ac:dyDescent="0.3">
      <c r="A413" t="s">
        <v>7</v>
      </c>
    </row>
    <row r="414" spans="1:1" x14ac:dyDescent="0.3">
      <c r="A414" t="s">
        <v>5</v>
      </c>
    </row>
    <row r="415" spans="1:1" x14ac:dyDescent="0.3">
      <c r="A415" t="s">
        <v>5</v>
      </c>
    </row>
    <row r="416" spans="1:1" x14ac:dyDescent="0.3">
      <c r="A416" t="s">
        <v>7</v>
      </c>
    </row>
    <row r="417" spans="1:1" x14ac:dyDescent="0.3">
      <c r="A417" t="s">
        <v>5</v>
      </c>
    </row>
    <row r="418" spans="1:1" x14ac:dyDescent="0.3">
      <c r="A418" t="s">
        <v>5</v>
      </c>
    </row>
    <row r="419" spans="1:1" x14ac:dyDescent="0.3">
      <c r="A419" t="s">
        <v>7</v>
      </c>
    </row>
    <row r="420" spans="1:1" x14ac:dyDescent="0.3">
      <c r="A420" t="s">
        <v>5</v>
      </c>
    </row>
    <row r="421" spans="1:1" x14ac:dyDescent="0.3">
      <c r="A421" t="s">
        <v>8</v>
      </c>
    </row>
    <row r="422" spans="1:1" x14ac:dyDescent="0.3">
      <c r="A422" t="s">
        <v>5</v>
      </c>
    </row>
    <row r="423" spans="1:1" x14ac:dyDescent="0.3">
      <c r="A423" t="s">
        <v>5</v>
      </c>
    </row>
    <row r="424" spans="1:1" x14ac:dyDescent="0.3">
      <c r="A424" t="s">
        <v>5</v>
      </c>
    </row>
    <row r="425" spans="1:1" x14ac:dyDescent="0.3">
      <c r="A425" t="s">
        <v>5</v>
      </c>
    </row>
    <row r="426" spans="1:1" x14ac:dyDescent="0.3">
      <c r="A426" t="s">
        <v>8</v>
      </c>
    </row>
    <row r="427" spans="1:1" x14ac:dyDescent="0.3">
      <c r="A427" t="s">
        <v>5</v>
      </c>
    </row>
    <row r="428" spans="1:1" x14ac:dyDescent="0.3">
      <c r="A428" t="s">
        <v>8</v>
      </c>
    </row>
    <row r="429" spans="1:1" x14ac:dyDescent="0.3">
      <c r="A429" t="s">
        <v>5</v>
      </c>
    </row>
    <row r="430" spans="1:1" x14ac:dyDescent="0.3">
      <c r="A430" t="s">
        <v>5</v>
      </c>
    </row>
    <row r="431" spans="1:1" x14ac:dyDescent="0.3">
      <c r="A431" t="s">
        <v>7</v>
      </c>
    </row>
    <row r="432" spans="1:1" x14ac:dyDescent="0.3">
      <c r="A432" t="s">
        <v>7</v>
      </c>
    </row>
    <row r="433" spans="1:1" x14ac:dyDescent="0.3">
      <c r="A433" t="s">
        <v>5</v>
      </c>
    </row>
    <row r="434" spans="1:1" x14ac:dyDescent="0.3">
      <c r="A434" t="s">
        <v>8</v>
      </c>
    </row>
    <row r="435" spans="1:1" x14ac:dyDescent="0.3">
      <c r="A435" t="s">
        <v>8</v>
      </c>
    </row>
    <row r="436" spans="1:1" x14ac:dyDescent="0.3">
      <c r="A436" t="s">
        <v>5</v>
      </c>
    </row>
    <row r="437" spans="1:1" x14ac:dyDescent="0.3">
      <c r="A437" t="s">
        <v>8</v>
      </c>
    </row>
    <row r="438" spans="1:1" x14ac:dyDescent="0.3">
      <c r="A438" t="s">
        <v>7</v>
      </c>
    </row>
    <row r="439" spans="1:1" x14ac:dyDescent="0.3">
      <c r="A439" t="s">
        <v>7</v>
      </c>
    </row>
    <row r="440" spans="1:1" x14ac:dyDescent="0.3">
      <c r="A440" t="s">
        <v>5</v>
      </c>
    </row>
    <row r="441" spans="1:1" x14ac:dyDescent="0.3">
      <c r="A441" t="s">
        <v>5</v>
      </c>
    </row>
    <row r="442" spans="1:1" x14ac:dyDescent="0.3">
      <c r="A442" t="s">
        <v>5</v>
      </c>
    </row>
    <row r="443" spans="1:1" x14ac:dyDescent="0.3">
      <c r="A443" t="s">
        <v>5</v>
      </c>
    </row>
    <row r="444" spans="1:1" x14ac:dyDescent="0.3">
      <c r="A444" t="s">
        <v>5</v>
      </c>
    </row>
    <row r="445" spans="1:1" x14ac:dyDescent="0.3">
      <c r="A445" t="s">
        <v>5</v>
      </c>
    </row>
    <row r="446" spans="1:1" x14ac:dyDescent="0.3">
      <c r="A446" t="s">
        <v>8</v>
      </c>
    </row>
    <row r="447" spans="1:1" x14ac:dyDescent="0.3">
      <c r="A447" t="s">
        <v>7</v>
      </c>
    </row>
    <row r="448" spans="1:1" x14ac:dyDescent="0.3">
      <c r="A448" t="s">
        <v>7</v>
      </c>
    </row>
    <row r="449" spans="1:1" x14ac:dyDescent="0.3">
      <c r="A449" t="s">
        <v>5</v>
      </c>
    </row>
    <row r="450" spans="1:1" x14ac:dyDescent="0.3">
      <c r="A450" t="s">
        <v>5</v>
      </c>
    </row>
    <row r="451" spans="1:1" x14ac:dyDescent="0.3">
      <c r="A451" t="s">
        <v>5</v>
      </c>
    </row>
    <row r="452" spans="1:1" x14ac:dyDescent="0.3">
      <c r="A452" t="s">
        <v>7</v>
      </c>
    </row>
    <row r="453" spans="1:1" x14ac:dyDescent="0.3">
      <c r="A453" t="s">
        <v>5</v>
      </c>
    </row>
    <row r="454" spans="1:1" x14ac:dyDescent="0.3">
      <c r="A454" t="s">
        <v>5</v>
      </c>
    </row>
    <row r="455" spans="1:1" x14ac:dyDescent="0.3">
      <c r="A455" t="s">
        <v>5</v>
      </c>
    </row>
    <row r="456" spans="1:1" x14ac:dyDescent="0.3">
      <c r="A456" t="s">
        <v>5</v>
      </c>
    </row>
    <row r="457" spans="1:1" x14ac:dyDescent="0.3">
      <c r="A457" t="s">
        <v>7</v>
      </c>
    </row>
    <row r="458" spans="1:1" x14ac:dyDescent="0.3">
      <c r="A458" t="s">
        <v>5</v>
      </c>
    </row>
    <row r="459" spans="1:1" x14ac:dyDescent="0.3">
      <c r="A459" t="s">
        <v>7</v>
      </c>
    </row>
    <row r="460" spans="1:1" x14ac:dyDescent="0.3">
      <c r="A460" t="s">
        <v>8</v>
      </c>
    </row>
    <row r="461" spans="1:1" x14ac:dyDescent="0.3">
      <c r="A461" t="s">
        <v>7</v>
      </c>
    </row>
    <row r="462" spans="1:1" x14ac:dyDescent="0.3">
      <c r="A462" t="s">
        <v>7</v>
      </c>
    </row>
    <row r="463" spans="1:1" x14ac:dyDescent="0.3">
      <c r="A463" t="s">
        <v>5</v>
      </c>
    </row>
    <row r="464" spans="1:1" x14ac:dyDescent="0.3">
      <c r="A464" t="s">
        <v>8</v>
      </c>
    </row>
    <row r="465" spans="1:1" x14ac:dyDescent="0.3">
      <c r="A465" t="s">
        <v>5</v>
      </c>
    </row>
    <row r="466" spans="1:1" x14ac:dyDescent="0.3">
      <c r="A466" t="s">
        <v>5</v>
      </c>
    </row>
    <row r="467" spans="1:1" x14ac:dyDescent="0.3">
      <c r="A467" t="s">
        <v>7</v>
      </c>
    </row>
    <row r="468" spans="1:1" x14ac:dyDescent="0.3">
      <c r="A468" t="s">
        <v>5</v>
      </c>
    </row>
    <row r="469" spans="1:1" x14ac:dyDescent="0.3">
      <c r="A469" t="s">
        <v>5</v>
      </c>
    </row>
    <row r="470" spans="1:1" x14ac:dyDescent="0.3">
      <c r="A470" t="s">
        <v>5</v>
      </c>
    </row>
    <row r="471" spans="1:1" x14ac:dyDescent="0.3">
      <c r="A471" t="s">
        <v>8</v>
      </c>
    </row>
    <row r="472" spans="1:1" x14ac:dyDescent="0.3">
      <c r="A472" t="s">
        <v>7</v>
      </c>
    </row>
    <row r="473" spans="1:1" x14ac:dyDescent="0.3">
      <c r="A473" t="s">
        <v>7</v>
      </c>
    </row>
    <row r="474" spans="1:1" x14ac:dyDescent="0.3">
      <c r="A474" t="s">
        <v>5</v>
      </c>
    </row>
    <row r="475" spans="1:1" x14ac:dyDescent="0.3">
      <c r="A475" t="s">
        <v>5</v>
      </c>
    </row>
    <row r="476" spans="1:1" x14ac:dyDescent="0.3">
      <c r="A476" t="s">
        <v>7</v>
      </c>
    </row>
    <row r="477" spans="1:1" x14ac:dyDescent="0.3">
      <c r="A477" t="s">
        <v>7</v>
      </c>
    </row>
    <row r="478" spans="1:1" x14ac:dyDescent="0.3">
      <c r="A478" t="s">
        <v>8</v>
      </c>
    </row>
    <row r="479" spans="1:1" x14ac:dyDescent="0.3">
      <c r="A479" t="s">
        <v>5</v>
      </c>
    </row>
    <row r="480" spans="1:1" x14ac:dyDescent="0.3">
      <c r="A480" t="s">
        <v>5</v>
      </c>
    </row>
    <row r="481" spans="1:1" x14ac:dyDescent="0.3">
      <c r="A481" t="s">
        <v>8</v>
      </c>
    </row>
    <row r="482" spans="1:1" x14ac:dyDescent="0.3">
      <c r="A482" t="s">
        <v>7</v>
      </c>
    </row>
    <row r="483" spans="1:1" x14ac:dyDescent="0.3">
      <c r="A483" t="s">
        <v>5</v>
      </c>
    </row>
    <row r="484" spans="1:1" x14ac:dyDescent="0.3">
      <c r="A484" t="s">
        <v>5</v>
      </c>
    </row>
    <row r="485" spans="1:1" x14ac:dyDescent="0.3">
      <c r="A485" t="s">
        <v>5</v>
      </c>
    </row>
    <row r="486" spans="1:1" x14ac:dyDescent="0.3">
      <c r="A486" t="s">
        <v>7</v>
      </c>
    </row>
    <row r="487" spans="1:1" x14ac:dyDescent="0.3">
      <c r="A487" t="s">
        <v>8</v>
      </c>
    </row>
    <row r="488" spans="1:1" x14ac:dyDescent="0.3">
      <c r="A488" t="s">
        <v>5</v>
      </c>
    </row>
    <row r="489" spans="1:1" x14ac:dyDescent="0.3">
      <c r="A489" t="s">
        <v>8</v>
      </c>
    </row>
    <row r="490" spans="1:1" x14ac:dyDescent="0.3">
      <c r="A490" t="s">
        <v>5</v>
      </c>
    </row>
    <row r="491" spans="1:1" x14ac:dyDescent="0.3">
      <c r="A491" t="s">
        <v>8</v>
      </c>
    </row>
    <row r="492" spans="1:1" x14ac:dyDescent="0.3">
      <c r="A492" t="s">
        <v>8</v>
      </c>
    </row>
    <row r="493" spans="1:1" x14ac:dyDescent="0.3">
      <c r="A493" t="s">
        <v>7</v>
      </c>
    </row>
    <row r="494" spans="1:1" x14ac:dyDescent="0.3">
      <c r="A494" t="s">
        <v>5</v>
      </c>
    </row>
    <row r="495" spans="1:1" x14ac:dyDescent="0.3">
      <c r="A495" t="s">
        <v>5</v>
      </c>
    </row>
    <row r="496" spans="1:1" x14ac:dyDescent="0.3">
      <c r="A496" t="s">
        <v>5</v>
      </c>
    </row>
    <row r="497" spans="1:1" x14ac:dyDescent="0.3">
      <c r="A497" t="s">
        <v>5</v>
      </c>
    </row>
    <row r="498" spans="1:1" x14ac:dyDescent="0.3">
      <c r="A498" t="s">
        <v>7</v>
      </c>
    </row>
    <row r="499" spans="1:1" x14ac:dyDescent="0.3">
      <c r="A499" t="s">
        <v>8</v>
      </c>
    </row>
    <row r="500" spans="1:1" x14ac:dyDescent="0.3">
      <c r="A500" t="s">
        <v>7</v>
      </c>
    </row>
    <row r="501" spans="1:1" x14ac:dyDescent="0.3">
      <c r="A501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0ECB-B7E4-42E4-8934-DECF972FFD13}">
  <dimension ref="A1:I501"/>
  <sheetViews>
    <sheetView workbookViewId="0"/>
  </sheetViews>
  <sheetFormatPr baseColWidth="10" defaultRowHeight="14.4" x14ac:dyDescent="0.3"/>
  <cols>
    <col min="1" max="1" width="8.88671875" bestFit="1" customWidth="1"/>
    <col min="2" max="2" width="8.21875" bestFit="1" customWidth="1"/>
    <col min="5" max="5" width="18" bestFit="1" customWidth="1"/>
    <col min="6" max="6" width="21.44140625" bestFit="1" customWidth="1"/>
    <col min="7" max="8" width="8.5546875" bestFit="1" customWidth="1"/>
    <col min="9" max="9" width="11.88671875" bestFit="1" customWidth="1"/>
    <col min="10" max="10" width="9.88671875" bestFit="1" customWidth="1"/>
    <col min="11" max="11" width="7.109375" bestFit="1" customWidth="1"/>
    <col min="12" max="12" width="8.5546875" bestFit="1" customWidth="1"/>
    <col min="13" max="13" width="12.5546875" bestFit="1" customWidth="1"/>
    <col min="14" max="14" width="11.21875" bestFit="1" customWidth="1"/>
    <col min="15" max="15" width="7.109375" bestFit="1" customWidth="1"/>
    <col min="16" max="16" width="8.5546875" bestFit="1" customWidth="1"/>
    <col min="17" max="17" width="13.88671875" bestFit="1" customWidth="1"/>
    <col min="18" max="18" width="11.88671875" bestFit="1" customWidth="1"/>
  </cols>
  <sheetData>
    <row r="1" spans="1:9" x14ac:dyDescent="0.3">
      <c r="A1" s="1" t="s">
        <v>2</v>
      </c>
      <c r="B1" s="1" t="s">
        <v>3</v>
      </c>
    </row>
    <row r="2" spans="1:9" x14ac:dyDescent="0.3">
      <c r="A2" t="s">
        <v>4</v>
      </c>
      <c r="B2" t="s">
        <v>5</v>
      </c>
    </row>
    <row r="3" spans="1:9" x14ac:dyDescent="0.3">
      <c r="A3" t="s">
        <v>6</v>
      </c>
      <c r="B3" t="s">
        <v>7</v>
      </c>
      <c r="E3" s="12" t="s">
        <v>67</v>
      </c>
      <c r="F3" s="12" t="s">
        <v>69</v>
      </c>
    </row>
    <row r="4" spans="1:9" x14ac:dyDescent="0.3">
      <c r="A4" t="s">
        <v>6</v>
      </c>
      <c r="B4" t="s">
        <v>8</v>
      </c>
      <c r="E4" s="12" t="s">
        <v>65</v>
      </c>
      <c r="F4" t="s">
        <v>7</v>
      </c>
      <c r="G4" t="s">
        <v>8</v>
      </c>
      <c r="H4" t="s">
        <v>5</v>
      </c>
      <c r="I4" t="s">
        <v>66</v>
      </c>
    </row>
    <row r="5" spans="1:9" x14ac:dyDescent="0.3">
      <c r="A5" t="s">
        <v>6</v>
      </c>
      <c r="B5" t="s">
        <v>7</v>
      </c>
      <c r="E5" s="13" t="s">
        <v>9</v>
      </c>
      <c r="F5" s="14">
        <v>35</v>
      </c>
      <c r="G5" s="14">
        <v>16</v>
      </c>
      <c r="H5" s="14">
        <v>36</v>
      </c>
      <c r="I5" s="14">
        <v>87</v>
      </c>
    </row>
    <row r="6" spans="1:9" x14ac:dyDescent="0.3">
      <c r="A6" t="s">
        <v>6</v>
      </c>
      <c r="B6" t="s">
        <v>7</v>
      </c>
      <c r="E6" s="13" t="s">
        <v>6</v>
      </c>
      <c r="F6" s="14">
        <v>54</v>
      </c>
      <c r="G6" s="14">
        <v>32</v>
      </c>
      <c r="H6" s="14">
        <v>80</v>
      </c>
      <c r="I6" s="14">
        <v>166</v>
      </c>
    </row>
    <row r="7" spans="1:9" x14ac:dyDescent="0.3">
      <c r="A7" t="s">
        <v>6</v>
      </c>
      <c r="B7" t="s">
        <v>8</v>
      </c>
      <c r="E7" s="13" t="s">
        <v>4</v>
      </c>
      <c r="F7" s="14">
        <v>78</v>
      </c>
      <c r="G7" s="14">
        <v>35</v>
      </c>
      <c r="H7" s="14">
        <v>134</v>
      </c>
      <c r="I7" s="14">
        <v>247</v>
      </c>
    </row>
    <row r="8" spans="1:9" x14ac:dyDescent="0.3">
      <c r="A8" t="s">
        <v>6</v>
      </c>
      <c r="B8" t="s">
        <v>7</v>
      </c>
      <c r="E8" s="13" t="s">
        <v>66</v>
      </c>
      <c r="F8" s="14">
        <v>167</v>
      </c>
      <c r="G8" s="14">
        <v>83</v>
      </c>
      <c r="H8" s="14">
        <v>250</v>
      </c>
      <c r="I8" s="14">
        <v>500</v>
      </c>
    </row>
    <row r="9" spans="1:9" x14ac:dyDescent="0.3">
      <c r="A9" t="s">
        <v>4</v>
      </c>
      <c r="B9" t="s">
        <v>8</v>
      </c>
    </row>
    <row r="10" spans="1:9" x14ac:dyDescent="0.3">
      <c r="A10" t="s">
        <v>6</v>
      </c>
      <c r="B10" t="s">
        <v>8</v>
      </c>
    </row>
    <row r="11" spans="1:9" x14ac:dyDescent="0.3">
      <c r="A11" t="s">
        <v>4</v>
      </c>
      <c r="B11" t="s">
        <v>5</v>
      </c>
      <c r="E11" s="22" t="s">
        <v>76</v>
      </c>
      <c r="F11" s="39" t="s">
        <v>3</v>
      </c>
      <c r="G11" s="39"/>
      <c r="H11" s="39"/>
      <c r="I11" s="19"/>
    </row>
    <row r="12" spans="1:9" x14ac:dyDescent="0.3">
      <c r="A12" t="s">
        <v>4</v>
      </c>
      <c r="B12" t="s">
        <v>7</v>
      </c>
      <c r="E12" s="20" t="s">
        <v>2</v>
      </c>
      <c r="F12" s="15" t="s">
        <v>7</v>
      </c>
      <c r="G12" s="15" t="s">
        <v>5</v>
      </c>
      <c r="H12" s="15" t="s">
        <v>8</v>
      </c>
      <c r="I12" s="15" t="s">
        <v>35</v>
      </c>
    </row>
    <row r="13" spans="1:9" x14ac:dyDescent="0.3">
      <c r="A13" t="s">
        <v>9</v>
      </c>
      <c r="B13" t="s">
        <v>8</v>
      </c>
      <c r="E13" s="16" t="s">
        <v>9</v>
      </c>
      <c r="F13" s="14">
        <v>35</v>
      </c>
      <c r="G13" s="14">
        <v>36</v>
      </c>
      <c r="H13" s="14">
        <v>16</v>
      </c>
      <c r="I13" s="18">
        <f>SUM($F$13:$H$13)</f>
        <v>87</v>
      </c>
    </row>
    <row r="14" spans="1:9" x14ac:dyDescent="0.3">
      <c r="A14" t="s">
        <v>9</v>
      </c>
      <c r="B14" t="s">
        <v>7</v>
      </c>
      <c r="E14" s="16" t="s">
        <v>4</v>
      </c>
      <c r="F14" s="14">
        <v>78</v>
      </c>
      <c r="G14" s="14">
        <v>134</v>
      </c>
      <c r="H14" s="14">
        <v>35</v>
      </c>
      <c r="I14" s="18">
        <f>SUM($F$14:$H$14)</f>
        <v>247</v>
      </c>
    </row>
    <row r="15" spans="1:9" x14ac:dyDescent="0.3">
      <c r="A15" t="s">
        <v>4</v>
      </c>
      <c r="B15" t="s">
        <v>5</v>
      </c>
      <c r="E15" s="16" t="s">
        <v>6</v>
      </c>
      <c r="F15" s="14">
        <v>54</v>
      </c>
      <c r="G15" s="14">
        <v>80</v>
      </c>
      <c r="H15" s="14">
        <v>32</v>
      </c>
      <c r="I15" s="18">
        <f>SUM($F$15:$H$15)</f>
        <v>166</v>
      </c>
    </row>
    <row r="16" spans="1:9" x14ac:dyDescent="0.3">
      <c r="A16" t="s">
        <v>4</v>
      </c>
      <c r="B16" t="s">
        <v>5</v>
      </c>
      <c r="E16" s="17" t="s">
        <v>35</v>
      </c>
      <c r="F16" s="18">
        <f>SUM($F$13:$F$15)</f>
        <v>167</v>
      </c>
      <c r="G16" s="18">
        <f>SUM($G$13:$G$15)</f>
        <v>250</v>
      </c>
      <c r="H16" s="18">
        <f>SUM($H$13:$H$15)</f>
        <v>83</v>
      </c>
      <c r="I16" s="21">
        <f>SUM($I$13:$I$15)</f>
        <v>500</v>
      </c>
    </row>
    <row r="17" spans="1:9" x14ac:dyDescent="0.3">
      <c r="A17" t="s">
        <v>4</v>
      </c>
      <c r="B17" t="s">
        <v>5</v>
      </c>
    </row>
    <row r="18" spans="1:9" x14ac:dyDescent="0.3">
      <c r="A18" t="s">
        <v>4</v>
      </c>
      <c r="B18" t="s">
        <v>5</v>
      </c>
    </row>
    <row r="19" spans="1:9" x14ac:dyDescent="0.3">
      <c r="A19" t="s">
        <v>4</v>
      </c>
      <c r="B19" t="s">
        <v>7</v>
      </c>
    </row>
    <row r="20" spans="1:9" x14ac:dyDescent="0.3">
      <c r="A20" t="s">
        <v>6</v>
      </c>
      <c r="B20" t="s">
        <v>8</v>
      </c>
    </row>
    <row r="21" spans="1:9" x14ac:dyDescent="0.3">
      <c r="A21" t="s">
        <v>4</v>
      </c>
      <c r="B21" t="s">
        <v>5</v>
      </c>
      <c r="E21" s="22" t="s">
        <v>77</v>
      </c>
      <c r="F21" s="39" t="s">
        <v>3</v>
      </c>
      <c r="G21" s="39"/>
      <c r="H21" s="39"/>
      <c r="I21" s="19"/>
    </row>
    <row r="22" spans="1:9" x14ac:dyDescent="0.3">
      <c r="A22" t="s">
        <v>4</v>
      </c>
      <c r="B22" t="s">
        <v>5</v>
      </c>
      <c r="E22" s="20" t="s">
        <v>2</v>
      </c>
      <c r="F22" s="15" t="s">
        <v>7</v>
      </c>
      <c r="G22" s="15" t="s">
        <v>5</v>
      </c>
      <c r="H22" s="15" t="s">
        <v>8</v>
      </c>
      <c r="I22" s="15" t="s">
        <v>35</v>
      </c>
    </row>
    <row r="23" spans="1:9" x14ac:dyDescent="0.3">
      <c r="A23" t="s">
        <v>4</v>
      </c>
      <c r="B23" t="s">
        <v>8</v>
      </c>
      <c r="E23" s="16" t="s">
        <v>9</v>
      </c>
      <c r="F23" s="14">
        <f>F13/$I$16</f>
        <v>7.0000000000000007E-2</v>
      </c>
      <c r="G23" s="14">
        <f t="shared" ref="G23:H23" si="0">G13/$I$16</f>
        <v>7.1999999999999995E-2</v>
      </c>
      <c r="H23" s="14">
        <f t="shared" si="0"/>
        <v>3.2000000000000001E-2</v>
      </c>
      <c r="I23" s="18">
        <f>SUM($F$23:$H$23)</f>
        <v>0.17400000000000002</v>
      </c>
    </row>
    <row r="24" spans="1:9" x14ac:dyDescent="0.3">
      <c r="A24" t="s">
        <v>6</v>
      </c>
      <c r="B24" t="s">
        <v>7</v>
      </c>
      <c r="E24" s="16" t="s">
        <v>4</v>
      </c>
      <c r="F24" s="14">
        <f t="shared" ref="F24:H25" si="1">F14/$I$16</f>
        <v>0.156</v>
      </c>
      <c r="G24" s="14">
        <f t="shared" si="1"/>
        <v>0.26800000000000002</v>
      </c>
      <c r="H24" s="14">
        <f t="shared" si="1"/>
        <v>7.0000000000000007E-2</v>
      </c>
      <c r="I24" s="18">
        <f>SUM($F$24:$H$24)</f>
        <v>0.49400000000000005</v>
      </c>
    </row>
    <row r="25" spans="1:9" x14ac:dyDescent="0.3">
      <c r="A25" t="s">
        <v>6</v>
      </c>
      <c r="B25" t="s">
        <v>7</v>
      </c>
      <c r="E25" s="16" t="s">
        <v>6</v>
      </c>
      <c r="F25" s="14">
        <f t="shared" si="1"/>
        <v>0.108</v>
      </c>
      <c r="G25" s="14">
        <f t="shared" si="1"/>
        <v>0.16</v>
      </c>
      <c r="H25" s="14">
        <f t="shared" si="1"/>
        <v>6.4000000000000001E-2</v>
      </c>
      <c r="I25" s="18">
        <f>SUM($F$25:$H$25)</f>
        <v>0.33200000000000002</v>
      </c>
    </row>
    <row r="26" spans="1:9" x14ac:dyDescent="0.3">
      <c r="A26" t="s">
        <v>6</v>
      </c>
      <c r="B26" t="s">
        <v>7</v>
      </c>
      <c r="E26" s="17" t="s">
        <v>35</v>
      </c>
      <c r="F26" s="18">
        <f>SUM($F$23:$F$25)</f>
        <v>0.33400000000000002</v>
      </c>
      <c r="G26" s="18">
        <f>SUM($G$23:$G$25)</f>
        <v>0.5</v>
      </c>
      <c r="H26" s="18">
        <f>SUM($H$23:$H$25)</f>
        <v>0.16600000000000001</v>
      </c>
      <c r="I26" s="21">
        <f>SUM(F26:H26)</f>
        <v>1</v>
      </c>
    </row>
    <row r="27" spans="1:9" x14ac:dyDescent="0.3">
      <c r="A27" t="s">
        <v>4</v>
      </c>
      <c r="B27" t="s">
        <v>7</v>
      </c>
    </row>
    <row r="28" spans="1:9" x14ac:dyDescent="0.3">
      <c r="A28" t="s">
        <v>6</v>
      </c>
      <c r="B28" t="s">
        <v>5</v>
      </c>
    </row>
    <row r="29" spans="1:9" x14ac:dyDescent="0.3">
      <c r="A29" t="s">
        <v>6</v>
      </c>
      <c r="B29" t="s">
        <v>5</v>
      </c>
    </row>
    <row r="30" spans="1:9" x14ac:dyDescent="0.3">
      <c r="A30" t="s">
        <v>4</v>
      </c>
      <c r="B30" t="s">
        <v>8</v>
      </c>
    </row>
    <row r="31" spans="1:9" x14ac:dyDescent="0.3">
      <c r="A31" t="s">
        <v>9</v>
      </c>
      <c r="B31" t="s">
        <v>5</v>
      </c>
      <c r="E31" s="22" t="s">
        <v>78</v>
      </c>
      <c r="F31" s="39" t="s">
        <v>3</v>
      </c>
      <c r="G31" s="39"/>
      <c r="H31" s="39"/>
      <c r="I31" s="19"/>
    </row>
    <row r="32" spans="1:9" x14ac:dyDescent="0.3">
      <c r="A32" t="s">
        <v>4</v>
      </c>
      <c r="B32" t="s">
        <v>5</v>
      </c>
      <c r="E32" s="20" t="s">
        <v>2</v>
      </c>
      <c r="F32" s="15" t="s">
        <v>7</v>
      </c>
      <c r="G32" s="15" t="s">
        <v>5</v>
      </c>
      <c r="H32" s="15" t="s">
        <v>8</v>
      </c>
      <c r="I32" s="15" t="s">
        <v>35</v>
      </c>
    </row>
    <row r="33" spans="1:9" x14ac:dyDescent="0.3">
      <c r="A33" t="s">
        <v>6</v>
      </c>
      <c r="B33" t="s">
        <v>7</v>
      </c>
      <c r="E33" s="16" t="s">
        <v>9</v>
      </c>
      <c r="F33" s="2">
        <f>F13/$I$16</f>
        <v>7.0000000000000007E-2</v>
      </c>
      <c r="G33" s="2">
        <f t="shared" ref="G33:H33" si="2">G13/$I$16</f>
        <v>7.1999999999999995E-2</v>
      </c>
      <c r="H33" s="2">
        <f t="shared" si="2"/>
        <v>3.2000000000000001E-2</v>
      </c>
      <c r="I33" s="23">
        <f>SUM($F$33:$H$33)</f>
        <v>0.17400000000000002</v>
      </c>
    </row>
    <row r="34" spans="1:9" x14ac:dyDescent="0.3">
      <c r="A34" t="s">
        <v>4</v>
      </c>
      <c r="B34" t="s">
        <v>5</v>
      </c>
      <c r="E34" s="16" t="s">
        <v>4</v>
      </c>
      <c r="F34" s="2">
        <f t="shared" ref="F34:H35" si="3">F14/$I$16</f>
        <v>0.156</v>
      </c>
      <c r="G34" s="2">
        <f t="shared" si="3"/>
        <v>0.26800000000000002</v>
      </c>
      <c r="H34" s="2">
        <f t="shared" si="3"/>
        <v>7.0000000000000007E-2</v>
      </c>
      <c r="I34" s="23">
        <f>SUM($F$34:$H$34)</f>
        <v>0.49400000000000005</v>
      </c>
    </row>
    <row r="35" spans="1:9" x14ac:dyDescent="0.3">
      <c r="A35" t="s">
        <v>4</v>
      </c>
      <c r="B35" t="s">
        <v>5</v>
      </c>
      <c r="E35" s="16" t="s">
        <v>6</v>
      </c>
      <c r="F35" s="2">
        <f t="shared" si="3"/>
        <v>0.108</v>
      </c>
      <c r="G35" s="2">
        <f t="shared" si="3"/>
        <v>0.16</v>
      </c>
      <c r="H35" s="2">
        <f t="shared" si="3"/>
        <v>6.4000000000000001E-2</v>
      </c>
      <c r="I35" s="23">
        <f>SUM($F$25:$H$25)</f>
        <v>0.33200000000000002</v>
      </c>
    </row>
    <row r="36" spans="1:9" x14ac:dyDescent="0.3">
      <c r="A36" t="s">
        <v>4</v>
      </c>
      <c r="B36" t="s">
        <v>8</v>
      </c>
      <c r="E36" s="17" t="s">
        <v>35</v>
      </c>
      <c r="F36" s="23">
        <f>SUM($F$33:$F$35)</f>
        <v>0.33400000000000002</v>
      </c>
      <c r="G36" s="23">
        <f>SUM($G$33:$G$35)</f>
        <v>0.5</v>
      </c>
      <c r="H36" s="23">
        <f>SUM($H$33:$H$35)</f>
        <v>0.16600000000000001</v>
      </c>
      <c r="I36" s="24">
        <f>SUM($I$33:$I$35)</f>
        <v>1</v>
      </c>
    </row>
    <row r="37" spans="1:9" x14ac:dyDescent="0.3">
      <c r="A37" t="s">
        <v>4</v>
      </c>
      <c r="B37" t="s">
        <v>5</v>
      </c>
    </row>
    <row r="38" spans="1:9" x14ac:dyDescent="0.3">
      <c r="A38" t="s">
        <v>4</v>
      </c>
      <c r="B38" t="s">
        <v>5</v>
      </c>
    </row>
    <row r="39" spans="1:9" x14ac:dyDescent="0.3">
      <c r="A39" t="s">
        <v>4</v>
      </c>
      <c r="B39" t="s">
        <v>5</v>
      </c>
    </row>
    <row r="40" spans="1:9" x14ac:dyDescent="0.3">
      <c r="A40" t="s">
        <v>9</v>
      </c>
      <c r="B40" t="s">
        <v>5</v>
      </c>
    </row>
    <row r="41" spans="1:9" x14ac:dyDescent="0.3">
      <c r="A41" t="s">
        <v>6</v>
      </c>
      <c r="B41" t="s">
        <v>8</v>
      </c>
    </row>
    <row r="42" spans="1:9" x14ac:dyDescent="0.3">
      <c r="A42" t="s">
        <v>9</v>
      </c>
      <c r="B42" t="s">
        <v>5</v>
      </c>
    </row>
    <row r="43" spans="1:9" x14ac:dyDescent="0.3">
      <c r="A43" t="s">
        <v>4</v>
      </c>
      <c r="B43" t="s">
        <v>5</v>
      </c>
    </row>
    <row r="44" spans="1:9" x14ac:dyDescent="0.3">
      <c r="A44" t="s">
        <v>4</v>
      </c>
      <c r="B44" t="s">
        <v>7</v>
      </c>
    </row>
    <row r="45" spans="1:9" x14ac:dyDescent="0.3">
      <c r="A45" t="s">
        <v>6</v>
      </c>
      <c r="B45" t="s">
        <v>7</v>
      </c>
    </row>
    <row r="46" spans="1:9" x14ac:dyDescent="0.3">
      <c r="A46" t="s">
        <v>4</v>
      </c>
      <c r="B46" t="s">
        <v>5</v>
      </c>
    </row>
    <row r="47" spans="1:9" x14ac:dyDescent="0.3">
      <c r="A47" t="s">
        <v>6</v>
      </c>
      <c r="B47" t="s">
        <v>8</v>
      </c>
    </row>
    <row r="48" spans="1:9" x14ac:dyDescent="0.3">
      <c r="A48" t="s">
        <v>9</v>
      </c>
      <c r="B48" t="s">
        <v>5</v>
      </c>
    </row>
    <row r="49" spans="1:2" x14ac:dyDescent="0.3">
      <c r="A49" t="s">
        <v>4</v>
      </c>
      <c r="B49" t="s">
        <v>8</v>
      </c>
    </row>
    <row r="50" spans="1:2" x14ac:dyDescent="0.3">
      <c r="A50" t="s">
        <v>6</v>
      </c>
      <c r="B50" t="s">
        <v>5</v>
      </c>
    </row>
    <row r="51" spans="1:2" x14ac:dyDescent="0.3">
      <c r="A51" t="s">
        <v>6</v>
      </c>
      <c r="B51" t="s">
        <v>5</v>
      </c>
    </row>
    <row r="52" spans="1:2" x14ac:dyDescent="0.3">
      <c r="A52" t="s">
        <v>4</v>
      </c>
      <c r="B52" t="s">
        <v>5</v>
      </c>
    </row>
    <row r="53" spans="1:2" x14ac:dyDescent="0.3">
      <c r="A53" t="s">
        <v>4</v>
      </c>
      <c r="B53" t="s">
        <v>5</v>
      </c>
    </row>
    <row r="54" spans="1:2" x14ac:dyDescent="0.3">
      <c r="A54" t="s">
        <v>4</v>
      </c>
      <c r="B54" t="s">
        <v>5</v>
      </c>
    </row>
    <row r="55" spans="1:2" x14ac:dyDescent="0.3">
      <c r="A55" t="s">
        <v>6</v>
      </c>
      <c r="B55" t="s">
        <v>7</v>
      </c>
    </row>
    <row r="56" spans="1:2" x14ac:dyDescent="0.3">
      <c r="A56" t="s">
        <v>4</v>
      </c>
      <c r="B56" t="s">
        <v>7</v>
      </c>
    </row>
    <row r="57" spans="1:2" x14ac:dyDescent="0.3">
      <c r="A57" t="s">
        <v>4</v>
      </c>
      <c r="B57" t="s">
        <v>5</v>
      </c>
    </row>
    <row r="58" spans="1:2" x14ac:dyDescent="0.3">
      <c r="A58" t="s">
        <v>4</v>
      </c>
      <c r="B58" t="s">
        <v>8</v>
      </c>
    </row>
    <row r="59" spans="1:2" x14ac:dyDescent="0.3">
      <c r="A59" t="s">
        <v>4</v>
      </c>
      <c r="B59" t="s">
        <v>7</v>
      </c>
    </row>
    <row r="60" spans="1:2" x14ac:dyDescent="0.3">
      <c r="A60" t="s">
        <v>4</v>
      </c>
      <c r="B60" t="s">
        <v>7</v>
      </c>
    </row>
    <row r="61" spans="1:2" x14ac:dyDescent="0.3">
      <c r="A61" t="s">
        <v>4</v>
      </c>
      <c r="B61" t="s">
        <v>5</v>
      </c>
    </row>
    <row r="62" spans="1:2" x14ac:dyDescent="0.3">
      <c r="A62" t="s">
        <v>6</v>
      </c>
      <c r="B62" t="s">
        <v>5</v>
      </c>
    </row>
    <row r="63" spans="1:2" x14ac:dyDescent="0.3">
      <c r="A63" t="s">
        <v>4</v>
      </c>
      <c r="B63" t="s">
        <v>8</v>
      </c>
    </row>
    <row r="64" spans="1:2" x14ac:dyDescent="0.3">
      <c r="A64" t="s">
        <v>6</v>
      </c>
      <c r="B64" t="s">
        <v>7</v>
      </c>
    </row>
    <row r="65" spans="1:2" x14ac:dyDescent="0.3">
      <c r="A65" t="s">
        <v>4</v>
      </c>
      <c r="B65" t="s">
        <v>5</v>
      </c>
    </row>
    <row r="66" spans="1:2" x14ac:dyDescent="0.3">
      <c r="A66" t="s">
        <v>6</v>
      </c>
      <c r="B66" t="s">
        <v>7</v>
      </c>
    </row>
    <row r="67" spans="1:2" x14ac:dyDescent="0.3">
      <c r="A67" t="s">
        <v>4</v>
      </c>
      <c r="B67" t="s">
        <v>5</v>
      </c>
    </row>
    <row r="68" spans="1:2" x14ac:dyDescent="0.3">
      <c r="A68" t="s">
        <v>4</v>
      </c>
      <c r="B68" t="s">
        <v>5</v>
      </c>
    </row>
    <row r="69" spans="1:2" x14ac:dyDescent="0.3">
      <c r="A69" t="s">
        <v>9</v>
      </c>
      <c r="B69" t="s">
        <v>5</v>
      </c>
    </row>
    <row r="70" spans="1:2" x14ac:dyDescent="0.3">
      <c r="A70" t="s">
        <v>9</v>
      </c>
      <c r="B70" t="s">
        <v>7</v>
      </c>
    </row>
    <row r="71" spans="1:2" x14ac:dyDescent="0.3">
      <c r="A71" t="s">
        <v>4</v>
      </c>
      <c r="B71" t="s">
        <v>7</v>
      </c>
    </row>
    <row r="72" spans="1:2" x14ac:dyDescent="0.3">
      <c r="A72" t="s">
        <v>4</v>
      </c>
      <c r="B72" t="s">
        <v>5</v>
      </c>
    </row>
    <row r="73" spans="1:2" x14ac:dyDescent="0.3">
      <c r="A73" t="s">
        <v>9</v>
      </c>
      <c r="B73" t="s">
        <v>7</v>
      </c>
    </row>
    <row r="74" spans="1:2" x14ac:dyDescent="0.3">
      <c r="A74" t="s">
        <v>4</v>
      </c>
      <c r="B74" t="s">
        <v>5</v>
      </c>
    </row>
    <row r="75" spans="1:2" x14ac:dyDescent="0.3">
      <c r="A75" t="s">
        <v>4</v>
      </c>
      <c r="B75" t="s">
        <v>5</v>
      </c>
    </row>
    <row r="76" spans="1:2" x14ac:dyDescent="0.3">
      <c r="A76" t="s">
        <v>4</v>
      </c>
      <c r="B76" t="s">
        <v>5</v>
      </c>
    </row>
    <row r="77" spans="1:2" x14ac:dyDescent="0.3">
      <c r="A77" t="s">
        <v>4</v>
      </c>
      <c r="B77" t="s">
        <v>7</v>
      </c>
    </row>
    <row r="78" spans="1:2" x14ac:dyDescent="0.3">
      <c r="A78" t="s">
        <v>6</v>
      </c>
      <c r="B78" t="s">
        <v>5</v>
      </c>
    </row>
    <row r="79" spans="1:2" x14ac:dyDescent="0.3">
      <c r="A79" t="s">
        <v>6</v>
      </c>
      <c r="B79" t="s">
        <v>5</v>
      </c>
    </row>
    <row r="80" spans="1:2" x14ac:dyDescent="0.3">
      <c r="A80" t="s">
        <v>4</v>
      </c>
      <c r="B80" t="s">
        <v>5</v>
      </c>
    </row>
    <row r="81" spans="1:2" x14ac:dyDescent="0.3">
      <c r="A81" t="s">
        <v>4</v>
      </c>
      <c r="B81" t="s">
        <v>7</v>
      </c>
    </row>
    <row r="82" spans="1:2" x14ac:dyDescent="0.3">
      <c r="A82" t="s">
        <v>6</v>
      </c>
      <c r="B82" t="s">
        <v>5</v>
      </c>
    </row>
    <row r="83" spans="1:2" x14ac:dyDescent="0.3">
      <c r="A83" t="s">
        <v>4</v>
      </c>
      <c r="B83" t="s">
        <v>7</v>
      </c>
    </row>
    <row r="84" spans="1:2" x14ac:dyDescent="0.3">
      <c r="A84" t="s">
        <v>9</v>
      </c>
      <c r="B84" t="s">
        <v>5</v>
      </c>
    </row>
    <row r="85" spans="1:2" x14ac:dyDescent="0.3">
      <c r="A85" t="s">
        <v>4</v>
      </c>
      <c r="B85" t="s">
        <v>7</v>
      </c>
    </row>
    <row r="86" spans="1:2" x14ac:dyDescent="0.3">
      <c r="A86" t="s">
        <v>9</v>
      </c>
      <c r="B86" t="s">
        <v>5</v>
      </c>
    </row>
    <row r="87" spans="1:2" x14ac:dyDescent="0.3">
      <c r="A87" t="s">
        <v>4</v>
      </c>
      <c r="B87" t="s">
        <v>7</v>
      </c>
    </row>
    <row r="88" spans="1:2" x14ac:dyDescent="0.3">
      <c r="A88" t="s">
        <v>4</v>
      </c>
      <c r="B88" t="s">
        <v>8</v>
      </c>
    </row>
    <row r="89" spans="1:2" x14ac:dyDescent="0.3">
      <c r="A89" t="s">
        <v>9</v>
      </c>
      <c r="B89" t="s">
        <v>8</v>
      </c>
    </row>
    <row r="90" spans="1:2" x14ac:dyDescent="0.3">
      <c r="A90" t="s">
        <v>4</v>
      </c>
      <c r="B90" t="s">
        <v>7</v>
      </c>
    </row>
    <row r="91" spans="1:2" x14ac:dyDescent="0.3">
      <c r="A91" t="s">
        <v>6</v>
      </c>
      <c r="B91" t="s">
        <v>5</v>
      </c>
    </row>
    <row r="92" spans="1:2" x14ac:dyDescent="0.3">
      <c r="A92" t="s">
        <v>4</v>
      </c>
      <c r="B92" t="s">
        <v>5</v>
      </c>
    </row>
    <row r="93" spans="1:2" x14ac:dyDescent="0.3">
      <c r="A93" t="s">
        <v>6</v>
      </c>
      <c r="B93" t="s">
        <v>7</v>
      </c>
    </row>
    <row r="94" spans="1:2" x14ac:dyDescent="0.3">
      <c r="A94" t="s">
        <v>9</v>
      </c>
      <c r="B94" t="s">
        <v>7</v>
      </c>
    </row>
    <row r="95" spans="1:2" x14ac:dyDescent="0.3">
      <c r="A95" t="s">
        <v>9</v>
      </c>
      <c r="B95" t="s">
        <v>5</v>
      </c>
    </row>
    <row r="96" spans="1:2" x14ac:dyDescent="0.3">
      <c r="A96" t="s">
        <v>6</v>
      </c>
      <c r="B96" t="s">
        <v>5</v>
      </c>
    </row>
    <row r="97" spans="1:2" x14ac:dyDescent="0.3">
      <c r="A97" t="s">
        <v>9</v>
      </c>
      <c r="B97" t="s">
        <v>7</v>
      </c>
    </row>
    <row r="98" spans="1:2" x14ac:dyDescent="0.3">
      <c r="A98" t="s">
        <v>9</v>
      </c>
      <c r="B98" t="s">
        <v>5</v>
      </c>
    </row>
    <row r="99" spans="1:2" x14ac:dyDescent="0.3">
      <c r="A99" t="s">
        <v>6</v>
      </c>
      <c r="B99" t="s">
        <v>5</v>
      </c>
    </row>
    <row r="100" spans="1:2" x14ac:dyDescent="0.3">
      <c r="A100" t="s">
        <v>4</v>
      </c>
      <c r="B100" t="s">
        <v>7</v>
      </c>
    </row>
    <row r="101" spans="1:2" x14ac:dyDescent="0.3">
      <c r="A101" t="s">
        <v>4</v>
      </c>
      <c r="B101" t="s">
        <v>7</v>
      </c>
    </row>
    <row r="102" spans="1:2" x14ac:dyDescent="0.3">
      <c r="A102" t="s">
        <v>6</v>
      </c>
      <c r="B102" t="s">
        <v>8</v>
      </c>
    </row>
    <row r="103" spans="1:2" x14ac:dyDescent="0.3">
      <c r="A103" t="s">
        <v>9</v>
      </c>
      <c r="B103" t="s">
        <v>8</v>
      </c>
    </row>
    <row r="104" spans="1:2" x14ac:dyDescent="0.3">
      <c r="A104" t="s">
        <v>4</v>
      </c>
      <c r="B104" t="s">
        <v>5</v>
      </c>
    </row>
    <row r="105" spans="1:2" x14ac:dyDescent="0.3">
      <c r="A105" t="s">
        <v>4</v>
      </c>
      <c r="B105" t="s">
        <v>5</v>
      </c>
    </row>
    <row r="106" spans="1:2" x14ac:dyDescent="0.3">
      <c r="A106" t="s">
        <v>4</v>
      </c>
      <c r="B106" t="s">
        <v>8</v>
      </c>
    </row>
    <row r="107" spans="1:2" x14ac:dyDescent="0.3">
      <c r="A107" t="s">
        <v>6</v>
      </c>
      <c r="B107" t="s">
        <v>7</v>
      </c>
    </row>
    <row r="108" spans="1:2" x14ac:dyDescent="0.3">
      <c r="A108" t="s">
        <v>4</v>
      </c>
      <c r="B108" t="s">
        <v>7</v>
      </c>
    </row>
    <row r="109" spans="1:2" x14ac:dyDescent="0.3">
      <c r="A109" t="s">
        <v>9</v>
      </c>
      <c r="B109" t="s">
        <v>5</v>
      </c>
    </row>
    <row r="110" spans="1:2" x14ac:dyDescent="0.3">
      <c r="A110" t="s">
        <v>4</v>
      </c>
      <c r="B110" t="s">
        <v>7</v>
      </c>
    </row>
    <row r="111" spans="1:2" x14ac:dyDescent="0.3">
      <c r="A111" t="s">
        <v>4</v>
      </c>
      <c r="B111" t="s">
        <v>5</v>
      </c>
    </row>
    <row r="112" spans="1:2" x14ac:dyDescent="0.3">
      <c r="A112" t="s">
        <v>6</v>
      </c>
      <c r="B112" t="s">
        <v>8</v>
      </c>
    </row>
    <row r="113" spans="1:2" x14ac:dyDescent="0.3">
      <c r="A113" t="s">
        <v>4</v>
      </c>
      <c r="B113" t="s">
        <v>5</v>
      </c>
    </row>
    <row r="114" spans="1:2" x14ac:dyDescent="0.3">
      <c r="A114" t="s">
        <v>4</v>
      </c>
      <c r="B114" t="s">
        <v>7</v>
      </c>
    </row>
    <row r="115" spans="1:2" x14ac:dyDescent="0.3">
      <c r="A115" t="s">
        <v>4</v>
      </c>
      <c r="B115" t="s">
        <v>5</v>
      </c>
    </row>
    <row r="116" spans="1:2" x14ac:dyDescent="0.3">
      <c r="A116" t="s">
        <v>6</v>
      </c>
      <c r="B116" t="s">
        <v>7</v>
      </c>
    </row>
    <row r="117" spans="1:2" x14ac:dyDescent="0.3">
      <c r="A117" t="s">
        <v>4</v>
      </c>
      <c r="B117" t="s">
        <v>7</v>
      </c>
    </row>
    <row r="118" spans="1:2" x14ac:dyDescent="0.3">
      <c r="A118" t="s">
        <v>4</v>
      </c>
      <c r="B118" t="s">
        <v>5</v>
      </c>
    </row>
    <row r="119" spans="1:2" x14ac:dyDescent="0.3">
      <c r="A119" t="s">
        <v>6</v>
      </c>
      <c r="B119" t="s">
        <v>5</v>
      </c>
    </row>
    <row r="120" spans="1:2" x14ac:dyDescent="0.3">
      <c r="A120" t="s">
        <v>6</v>
      </c>
      <c r="B120" t="s">
        <v>5</v>
      </c>
    </row>
    <row r="121" spans="1:2" x14ac:dyDescent="0.3">
      <c r="A121" t="s">
        <v>4</v>
      </c>
      <c r="B121" t="s">
        <v>8</v>
      </c>
    </row>
    <row r="122" spans="1:2" x14ac:dyDescent="0.3">
      <c r="A122" t="s">
        <v>4</v>
      </c>
      <c r="B122" t="s">
        <v>5</v>
      </c>
    </row>
    <row r="123" spans="1:2" x14ac:dyDescent="0.3">
      <c r="A123" t="s">
        <v>4</v>
      </c>
      <c r="B123" t="s">
        <v>5</v>
      </c>
    </row>
    <row r="124" spans="1:2" x14ac:dyDescent="0.3">
      <c r="A124" t="s">
        <v>4</v>
      </c>
      <c r="B124" t="s">
        <v>5</v>
      </c>
    </row>
    <row r="125" spans="1:2" x14ac:dyDescent="0.3">
      <c r="A125" t="s">
        <v>4</v>
      </c>
      <c r="B125" t="s">
        <v>5</v>
      </c>
    </row>
    <row r="126" spans="1:2" x14ac:dyDescent="0.3">
      <c r="A126" t="s">
        <v>4</v>
      </c>
      <c r="B126" t="s">
        <v>7</v>
      </c>
    </row>
    <row r="127" spans="1:2" x14ac:dyDescent="0.3">
      <c r="A127" t="s">
        <v>4</v>
      </c>
      <c r="B127" t="s">
        <v>5</v>
      </c>
    </row>
    <row r="128" spans="1:2" x14ac:dyDescent="0.3">
      <c r="A128" t="s">
        <v>9</v>
      </c>
      <c r="B128" t="s">
        <v>5</v>
      </c>
    </row>
    <row r="129" spans="1:2" x14ac:dyDescent="0.3">
      <c r="A129" t="s">
        <v>4</v>
      </c>
      <c r="B129" t="s">
        <v>5</v>
      </c>
    </row>
    <row r="130" spans="1:2" x14ac:dyDescent="0.3">
      <c r="A130" t="s">
        <v>6</v>
      </c>
      <c r="B130" t="s">
        <v>8</v>
      </c>
    </row>
    <row r="131" spans="1:2" x14ac:dyDescent="0.3">
      <c r="A131" t="s">
        <v>4</v>
      </c>
      <c r="B131" t="s">
        <v>8</v>
      </c>
    </row>
    <row r="132" spans="1:2" x14ac:dyDescent="0.3">
      <c r="A132" t="s">
        <v>9</v>
      </c>
      <c r="B132" t="s">
        <v>7</v>
      </c>
    </row>
    <row r="133" spans="1:2" x14ac:dyDescent="0.3">
      <c r="A133" t="s">
        <v>4</v>
      </c>
      <c r="B133" t="s">
        <v>7</v>
      </c>
    </row>
    <row r="134" spans="1:2" x14ac:dyDescent="0.3">
      <c r="A134" t="s">
        <v>6</v>
      </c>
      <c r="B134" t="s">
        <v>5</v>
      </c>
    </row>
    <row r="135" spans="1:2" x14ac:dyDescent="0.3">
      <c r="A135" t="s">
        <v>6</v>
      </c>
      <c r="B135" t="s">
        <v>5</v>
      </c>
    </row>
    <row r="136" spans="1:2" x14ac:dyDescent="0.3">
      <c r="A136" t="s">
        <v>6</v>
      </c>
      <c r="B136" t="s">
        <v>7</v>
      </c>
    </row>
    <row r="137" spans="1:2" x14ac:dyDescent="0.3">
      <c r="A137" t="s">
        <v>4</v>
      </c>
      <c r="B137" t="s">
        <v>7</v>
      </c>
    </row>
    <row r="138" spans="1:2" x14ac:dyDescent="0.3">
      <c r="A138" t="s">
        <v>4</v>
      </c>
      <c r="B138" t="s">
        <v>8</v>
      </c>
    </row>
    <row r="139" spans="1:2" x14ac:dyDescent="0.3">
      <c r="A139" t="s">
        <v>4</v>
      </c>
      <c r="B139" t="s">
        <v>5</v>
      </c>
    </row>
    <row r="140" spans="1:2" x14ac:dyDescent="0.3">
      <c r="A140" t="s">
        <v>9</v>
      </c>
      <c r="B140" t="s">
        <v>7</v>
      </c>
    </row>
    <row r="141" spans="1:2" x14ac:dyDescent="0.3">
      <c r="A141" t="s">
        <v>4</v>
      </c>
      <c r="B141" t="s">
        <v>8</v>
      </c>
    </row>
    <row r="142" spans="1:2" x14ac:dyDescent="0.3">
      <c r="A142" t="s">
        <v>4</v>
      </c>
      <c r="B142" t="s">
        <v>7</v>
      </c>
    </row>
    <row r="143" spans="1:2" x14ac:dyDescent="0.3">
      <c r="A143" t="s">
        <v>4</v>
      </c>
      <c r="B143" t="s">
        <v>5</v>
      </c>
    </row>
    <row r="144" spans="1:2" x14ac:dyDescent="0.3">
      <c r="A144" t="s">
        <v>4</v>
      </c>
      <c r="B144" t="s">
        <v>5</v>
      </c>
    </row>
    <row r="145" spans="1:2" x14ac:dyDescent="0.3">
      <c r="A145" t="s">
        <v>4</v>
      </c>
      <c r="B145" t="s">
        <v>5</v>
      </c>
    </row>
    <row r="146" spans="1:2" x14ac:dyDescent="0.3">
      <c r="A146" t="s">
        <v>9</v>
      </c>
      <c r="B146" t="s">
        <v>7</v>
      </c>
    </row>
    <row r="147" spans="1:2" x14ac:dyDescent="0.3">
      <c r="A147" t="s">
        <v>4</v>
      </c>
      <c r="B147" t="s">
        <v>5</v>
      </c>
    </row>
    <row r="148" spans="1:2" x14ac:dyDescent="0.3">
      <c r="A148" t="s">
        <v>4</v>
      </c>
      <c r="B148" t="s">
        <v>5</v>
      </c>
    </row>
    <row r="149" spans="1:2" x14ac:dyDescent="0.3">
      <c r="A149" t="s">
        <v>4</v>
      </c>
      <c r="B149" t="s">
        <v>7</v>
      </c>
    </row>
    <row r="150" spans="1:2" x14ac:dyDescent="0.3">
      <c r="A150" t="s">
        <v>4</v>
      </c>
      <c r="B150" t="s">
        <v>5</v>
      </c>
    </row>
    <row r="151" spans="1:2" x14ac:dyDescent="0.3">
      <c r="A151" t="s">
        <v>6</v>
      </c>
      <c r="B151" t="s">
        <v>7</v>
      </c>
    </row>
    <row r="152" spans="1:2" x14ac:dyDescent="0.3">
      <c r="A152" t="s">
        <v>9</v>
      </c>
      <c r="B152" t="s">
        <v>5</v>
      </c>
    </row>
    <row r="153" spans="1:2" x14ac:dyDescent="0.3">
      <c r="A153" t="s">
        <v>4</v>
      </c>
      <c r="B153" t="s">
        <v>5</v>
      </c>
    </row>
    <row r="154" spans="1:2" x14ac:dyDescent="0.3">
      <c r="A154" t="s">
        <v>4</v>
      </c>
      <c r="B154" t="s">
        <v>5</v>
      </c>
    </row>
    <row r="155" spans="1:2" x14ac:dyDescent="0.3">
      <c r="A155" t="s">
        <v>9</v>
      </c>
      <c r="B155" t="s">
        <v>8</v>
      </c>
    </row>
    <row r="156" spans="1:2" x14ac:dyDescent="0.3">
      <c r="A156" t="s">
        <v>6</v>
      </c>
      <c r="B156" t="s">
        <v>5</v>
      </c>
    </row>
    <row r="157" spans="1:2" x14ac:dyDescent="0.3">
      <c r="A157" t="s">
        <v>4</v>
      </c>
      <c r="B157" t="s">
        <v>7</v>
      </c>
    </row>
    <row r="158" spans="1:2" x14ac:dyDescent="0.3">
      <c r="A158" t="s">
        <v>6</v>
      </c>
      <c r="B158" t="s">
        <v>7</v>
      </c>
    </row>
    <row r="159" spans="1:2" x14ac:dyDescent="0.3">
      <c r="A159" t="s">
        <v>6</v>
      </c>
      <c r="B159" t="s">
        <v>5</v>
      </c>
    </row>
    <row r="160" spans="1:2" x14ac:dyDescent="0.3">
      <c r="A160" t="s">
        <v>9</v>
      </c>
      <c r="B160" t="s">
        <v>7</v>
      </c>
    </row>
    <row r="161" spans="1:2" x14ac:dyDescent="0.3">
      <c r="A161" t="s">
        <v>4</v>
      </c>
      <c r="B161" t="s">
        <v>8</v>
      </c>
    </row>
    <row r="162" spans="1:2" x14ac:dyDescent="0.3">
      <c r="A162" t="s">
        <v>4</v>
      </c>
      <c r="B162" t="s">
        <v>7</v>
      </c>
    </row>
    <row r="163" spans="1:2" x14ac:dyDescent="0.3">
      <c r="A163" t="s">
        <v>6</v>
      </c>
      <c r="B163" t="s">
        <v>7</v>
      </c>
    </row>
    <row r="164" spans="1:2" x14ac:dyDescent="0.3">
      <c r="A164" t="s">
        <v>6</v>
      </c>
      <c r="B164" t="s">
        <v>8</v>
      </c>
    </row>
    <row r="165" spans="1:2" x14ac:dyDescent="0.3">
      <c r="A165" t="s">
        <v>9</v>
      </c>
      <c r="B165" t="s">
        <v>5</v>
      </c>
    </row>
    <row r="166" spans="1:2" x14ac:dyDescent="0.3">
      <c r="A166" t="s">
        <v>9</v>
      </c>
      <c r="B166" t="s">
        <v>7</v>
      </c>
    </row>
    <row r="167" spans="1:2" x14ac:dyDescent="0.3">
      <c r="A167" t="s">
        <v>6</v>
      </c>
      <c r="B167" t="s">
        <v>5</v>
      </c>
    </row>
    <row r="168" spans="1:2" x14ac:dyDescent="0.3">
      <c r="A168" t="s">
        <v>6</v>
      </c>
      <c r="B168" t="s">
        <v>7</v>
      </c>
    </row>
    <row r="169" spans="1:2" x14ac:dyDescent="0.3">
      <c r="A169" t="s">
        <v>4</v>
      </c>
      <c r="B169" t="s">
        <v>7</v>
      </c>
    </row>
    <row r="170" spans="1:2" x14ac:dyDescent="0.3">
      <c r="A170" t="s">
        <v>4</v>
      </c>
      <c r="B170" t="s">
        <v>5</v>
      </c>
    </row>
    <row r="171" spans="1:2" x14ac:dyDescent="0.3">
      <c r="A171" t="s">
        <v>6</v>
      </c>
      <c r="B171" t="s">
        <v>5</v>
      </c>
    </row>
    <row r="172" spans="1:2" x14ac:dyDescent="0.3">
      <c r="A172" t="s">
        <v>6</v>
      </c>
      <c r="B172" t="s">
        <v>5</v>
      </c>
    </row>
    <row r="173" spans="1:2" x14ac:dyDescent="0.3">
      <c r="A173" t="s">
        <v>9</v>
      </c>
      <c r="B173" t="s">
        <v>5</v>
      </c>
    </row>
    <row r="174" spans="1:2" x14ac:dyDescent="0.3">
      <c r="A174" t="s">
        <v>6</v>
      </c>
      <c r="B174" t="s">
        <v>7</v>
      </c>
    </row>
    <row r="175" spans="1:2" x14ac:dyDescent="0.3">
      <c r="A175" t="s">
        <v>6</v>
      </c>
      <c r="B175" t="s">
        <v>7</v>
      </c>
    </row>
    <row r="176" spans="1:2" x14ac:dyDescent="0.3">
      <c r="A176" t="s">
        <v>6</v>
      </c>
      <c r="B176" t="s">
        <v>7</v>
      </c>
    </row>
    <row r="177" spans="1:2" x14ac:dyDescent="0.3">
      <c r="A177" t="s">
        <v>4</v>
      </c>
      <c r="B177" t="s">
        <v>7</v>
      </c>
    </row>
    <row r="178" spans="1:2" x14ac:dyDescent="0.3">
      <c r="A178" t="s">
        <v>9</v>
      </c>
      <c r="B178" t="s">
        <v>5</v>
      </c>
    </row>
    <row r="179" spans="1:2" x14ac:dyDescent="0.3">
      <c r="A179" t="s">
        <v>4</v>
      </c>
      <c r="B179" t="s">
        <v>5</v>
      </c>
    </row>
    <row r="180" spans="1:2" x14ac:dyDescent="0.3">
      <c r="A180" t="s">
        <v>4</v>
      </c>
      <c r="B180" t="s">
        <v>5</v>
      </c>
    </row>
    <row r="181" spans="1:2" x14ac:dyDescent="0.3">
      <c r="A181" t="s">
        <v>4</v>
      </c>
      <c r="B181" t="s">
        <v>5</v>
      </c>
    </row>
    <row r="182" spans="1:2" x14ac:dyDescent="0.3">
      <c r="A182" t="s">
        <v>6</v>
      </c>
      <c r="B182" t="s">
        <v>7</v>
      </c>
    </row>
    <row r="183" spans="1:2" x14ac:dyDescent="0.3">
      <c r="A183" t="s">
        <v>4</v>
      </c>
      <c r="B183" t="s">
        <v>5</v>
      </c>
    </row>
    <row r="184" spans="1:2" x14ac:dyDescent="0.3">
      <c r="A184" t="s">
        <v>6</v>
      </c>
      <c r="B184" t="s">
        <v>7</v>
      </c>
    </row>
    <row r="185" spans="1:2" x14ac:dyDescent="0.3">
      <c r="A185" t="s">
        <v>6</v>
      </c>
      <c r="B185" t="s">
        <v>5</v>
      </c>
    </row>
    <row r="186" spans="1:2" x14ac:dyDescent="0.3">
      <c r="A186" t="s">
        <v>4</v>
      </c>
      <c r="B186" t="s">
        <v>5</v>
      </c>
    </row>
    <row r="187" spans="1:2" x14ac:dyDescent="0.3">
      <c r="A187" t="s">
        <v>4</v>
      </c>
      <c r="B187" t="s">
        <v>8</v>
      </c>
    </row>
    <row r="188" spans="1:2" x14ac:dyDescent="0.3">
      <c r="A188" t="s">
        <v>6</v>
      </c>
      <c r="B188" t="s">
        <v>5</v>
      </c>
    </row>
    <row r="189" spans="1:2" x14ac:dyDescent="0.3">
      <c r="A189" t="s">
        <v>6</v>
      </c>
      <c r="B189" t="s">
        <v>7</v>
      </c>
    </row>
    <row r="190" spans="1:2" x14ac:dyDescent="0.3">
      <c r="A190" t="s">
        <v>4</v>
      </c>
      <c r="B190" t="s">
        <v>7</v>
      </c>
    </row>
    <row r="191" spans="1:2" x14ac:dyDescent="0.3">
      <c r="A191" t="s">
        <v>4</v>
      </c>
      <c r="B191" t="s">
        <v>5</v>
      </c>
    </row>
    <row r="192" spans="1:2" x14ac:dyDescent="0.3">
      <c r="A192" t="s">
        <v>9</v>
      </c>
      <c r="B192" t="s">
        <v>5</v>
      </c>
    </row>
    <row r="193" spans="1:2" x14ac:dyDescent="0.3">
      <c r="A193" t="s">
        <v>6</v>
      </c>
      <c r="B193" t="s">
        <v>5</v>
      </c>
    </row>
    <row r="194" spans="1:2" x14ac:dyDescent="0.3">
      <c r="A194" t="s">
        <v>6</v>
      </c>
      <c r="B194" t="s">
        <v>7</v>
      </c>
    </row>
    <row r="195" spans="1:2" x14ac:dyDescent="0.3">
      <c r="A195" t="s">
        <v>6</v>
      </c>
      <c r="B195" t="s">
        <v>5</v>
      </c>
    </row>
    <row r="196" spans="1:2" x14ac:dyDescent="0.3">
      <c r="A196" t="s">
        <v>9</v>
      </c>
      <c r="B196" t="s">
        <v>5</v>
      </c>
    </row>
    <row r="197" spans="1:2" x14ac:dyDescent="0.3">
      <c r="A197" t="s">
        <v>6</v>
      </c>
      <c r="B197" t="s">
        <v>7</v>
      </c>
    </row>
    <row r="198" spans="1:2" x14ac:dyDescent="0.3">
      <c r="A198" t="s">
        <v>4</v>
      </c>
      <c r="B198" t="s">
        <v>5</v>
      </c>
    </row>
    <row r="199" spans="1:2" x14ac:dyDescent="0.3">
      <c r="A199" t="s">
        <v>6</v>
      </c>
      <c r="B199" t="s">
        <v>5</v>
      </c>
    </row>
    <row r="200" spans="1:2" x14ac:dyDescent="0.3">
      <c r="A200" t="s">
        <v>6</v>
      </c>
      <c r="B200" t="s">
        <v>5</v>
      </c>
    </row>
    <row r="201" spans="1:2" x14ac:dyDescent="0.3">
      <c r="A201" t="s">
        <v>4</v>
      </c>
      <c r="B201" t="s">
        <v>7</v>
      </c>
    </row>
    <row r="202" spans="1:2" x14ac:dyDescent="0.3">
      <c r="A202" t="s">
        <v>4</v>
      </c>
      <c r="B202" t="s">
        <v>7</v>
      </c>
    </row>
    <row r="203" spans="1:2" x14ac:dyDescent="0.3">
      <c r="A203" t="s">
        <v>9</v>
      </c>
      <c r="B203" t="s">
        <v>7</v>
      </c>
    </row>
    <row r="204" spans="1:2" x14ac:dyDescent="0.3">
      <c r="A204" t="s">
        <v>9</v>
      </c>
      <c r="B204" t="s">
        <v>8</v>
      </c>
    </row>
    <row r="205" spans="1:2" x14ac:dyDescent="0.3">
      <c r="A205" t="s">
        <v>9</v>
      </c>
      <c r="B205" t="s">
        <v>7</v>
      </c>
    </row>
    <row r="206" spans="1:2" x14ac:dyDescent="0.3">
      <c r="A206" t="s">
        <v>6</v>
      </c>
      <c r="B206" t="s">
        <v>5</v>
      </c>
    </row>
    <row r="207" spans="1:2" x14ac:dyDescent="0.3">
      <c r="A207" t="s">
        <v>9</v>
      </c>
      <c r="B207" t="s">
        <v>8</v>
      </c>
    </row>
    <row r="208" spans="1:2" x14ac:dyDescent="0.3">
      <c r="A208" t="s">
        <v>4</v>
      </c>
      <c r="B208" t="s">
        <v>5</v>
      </c>
    </row>
    <row r="209" spans="1:2" x14ac:dyDescent="0.3">
      <c r="A209" t="s">
        <v>6</v>
      </c>
      <c r="B209" t="s">
        <v>8</v>
      </c>
    </row>
    <row r="210" spans="1:2" x14ac:dyDescent="0.3">
      <c r="A210" t="s">
        <v>9</v>
      </c>
      <c r="B210" t="s">
        <v>5</v>
      </c>
    </row>
    <row r="211" spans="1:2" x14ac:dyDescent="0.3">
      <c r="A211" t="s">
        <v>6</v>
      </c>
      <c r="B211" t="s">
        <v>7</v>
      </c>
    </row>
    <row r="212" spans="1:2" x14ac:dyDescent="0.3">
      <c r="A212" t="s">
        <v>4</v>
      </c>
      <c r="B212" t="s">
        <v>7</v>
      </c>
    </row>
    <row r="213" spans="1:2" x14ac:dyDescent="0.3">
      <c r="A213" t="s">
        <v>4</v>
      </c>
      <c r="B213" t="s">
        <v>8</v>
      </c>
    </row>
    <row r="214" spans="1:2" x14ac:dyDescent="0.3">
      <c r="A214" t="s">
        <v>6</v>
      </c>
      <c r="B214" t="s">
        <v>8</v>
      </c>
    </row>
    <row r="215" spans="1:2" x14ac:dyDescent="0.3">
      <c r="A215" t="s">
        <v>6</v>
      </c>
      <c r="B215" t="s">
        <v>5</v>
      </c>
    </row>
    <row r="216" spans="1:2" x14ac:dyDescent="0.3">
      <c r="A216" t="s">
        <v>4</v>
      </c>
      <c r="B216" t="s">
        <v>8</v>
      </c>
    </row>
    <row r="217" spans="1:2" x14ac:dyDescent="0.3">
      <c r="A217" t="s">
        <v>6</v>
      </c>
      <c r="B217" t="s">
        <v>8</v>
      </c>
    </row>
    <row r="218" spans="1:2" x14ac:dyDescent="0.3">
      <c r="A218" t="s">
        <v>6</v>
      </c>
      <c r="B218" t="s">
        <v>7</v>
      </c>
    </row>
    <row r="219" spans="1:2" x14ac:dyDescent="0.3">
      <c r="A219" t="s">
        <v>4</v>
      </c>
      <c r="B219" t="s">
        <v>5</v>
      </c>
    </row>
    <row r="220" spans="1:2" x14ac:dyDescent="0.3">
      <c r="A220" t="s">
        <v>4</v>
      </c>
      <c r="B220" t="s">
        <v>7</v>
      </c>
    </row>
    <row r="221" spans="1:2" x14ac:dyDescent="0.3">
      <c r="A221" t="s">
        <v>4</v>
      </c>
      <c r="B221" t="s">
        <v>5</v>
      </c>
    </row>
    <row r="222" spans="1:2" x14ac:dyDescent="0.3">
      <c r="A222" t="s">
        <v>6</v>
      </c>
      <c r="B222" t="s">
        <v>5</v>
      </c>
    </row>
    <row r="223" spans="1:2" x14ac:dyDescent="0.3">
      <c r="A223" t="s">
        <v>4</v>
      </c>
      <c r="B223" t="s">
        <v>7</v>
      </c>
    </row>
    <row r="224" spans="1:2" x14ac:dyDescent="0.3">
      <c r="A224" t="s">
        <v>4</v>
      </c>
      <c r="B224" t="s">
        <v>5</v>
      </c>
    </row>
    <row r="225" spans="1:2" x14ac:dyDescent="0.3">
      <c r="A225" t="s">
        <v>4</v>
      </c>
      <c r="B225" t="s">
        <v>7</v>
      </c>
    </row>
    <row r="226" spans="1:2" x14ac:dyDescent="0.3">
      <c r="A226" t="s">
        <v>4</v>
      </c>
      <c r="B226" t="s">
        <v>7</v>
      </c>
    </row>
    <row r="227" spans="1:2" x14ac:dyDescent="0.3">
      <c r="A227" t="s">
        <v>4</v>
      </c>
      <c r="B227" t="s">
        <v>5</v>
      </c>
    </row>
    <row r="228" spans="1:2" x14ac:dyDescent="0.3">
      <c r="A228" t="s">
        <v>4</v>
      </c>
      <c r="B228" t="s">
        <v>7</v>
      </c>
    </row>
    <row r="229" spans="1:2" x14ac:dyDescent="0.3">
      <c r="A229" t="s">
        <v>6</v>
      </c>
      <c r="B229" t="s">
        <v>8</v>
      </c>
    </row>
    <row r="230" spans="1:2" x14ac:dyDescent="0.3">
      <c r="A230" t="s">
        <v>6</v>
      </c>
      <c r="B230" t="s">
        <v>7</v>
      </c>
    </row>
    <row r="231" spans="1:2" x14ac:dyDescent="0.3">
      <c r="A231" t="s">
        <v>9</v>
      </c>
      <c r="B231" t="s">
        <v>7</v>
      </c>
    </row>
    <row r="232" spans="1:2" x14ac:dyDescent="0.3">
      <c r="A232" t="s">
        <v>6</v>
      </c>
      <c r="B232" t="s">
        <v>7</v>
      </c>
    </row>
    <row r="233" spans="1:2" x14ac:dyDescent="0.3">
      <c r="A233" t="s">
        <v>4</v>
      </c>
      <c r="B233" t="s">
        <v>5</v>
      </c>
    </row>
    <row r="234" spans="1:2" x14ac:dyDescent="0.3">
      <c r="A234" t="s">
        <v>4</v>
      </c>
      <c r="B234" t="s">
        <v>7</v>
      </c>
    </row>
    <row r="235" spans="1:2" x14ac:dyDescent="0.3">
      <c r="A235" t="s">
        <v>6</v>
      </c>
      <c r="B235" t="s">
        <v>8</v>
      </c>
    </row>
    <row r="236" spans="1:2" x14ac:dyDescent="0.3">
      <c r="A236" t="s">
        <v>4</v>
      </c>
      <c r="B236" t="s">
        <v>7</v>
      </c>
    </row>
    <row r="237" spans="1:2" x14ac:dyDescent="0.3">
      <c r="A237" t="s">
        <v>9</v>
      </c>
      <c r="B237" t="s">
        <v>5</v>
      </c>
    </row>
    <row r="238" spans="1:2" x14ac:dyDescent="0.3">
      <c r="A238" t="s">
        <v>6</v>
      </c>
      <c r="B238" t="s">
        <v>5</v>
      </c>
    </row>
    <row r="239" spans="1:2" x14ac:dyDescent="0.3">
      <c r="A239" t="s">
        <v>6</v>
      </c>
      <c r="B239" t="s">
        <v>7</v>
      </c>
    </row>
    <row r="240" spans="1:2" x14ac:dyDescent="0.3">
      <c r="A240" t="s">
        <v>6</v>
      </c>
      <c r="B240" t="s">
        <v>8</v>
      </c>
    </row>
    <row r="241" spans="1:2" x14ac:dyDescent="0.3">
      <c r="A241" t="s">
        <v>6</v>
      </c>
      <c r="B241" t="s">
        <v>7</v>
      </c>
    </row>
    <row r="242" spans="1:2" x14ac:dyDescent="0.3">
      <c r="A242" t="s">
        <v>6</v>
      </c>
      <c r="B242" t="s">
        <v>7</v>
      </c>
    </row>
    <row r="243" spans="1:2" x14ac:dyDescent="0.3">
      <c r="A243" t="s">
        <v>6</v>
      </c>
      <c r="B243" t="s">
        <v>5</v>
      </c>
    </row>
    <row r="244" spans="1:2" x14ac:dyDescent="0.3">
      <c r="A244" t="s">
        <v>9</v>
      </c>
      <c r="B244" t="s">
        <v>5</v>
      </c>
    </row>
    <row r="245" spans="1:2" x14ac:dyDescent="0.3">
      <c r="A245" t="s">
        <v>4</v>
      </c>
      <c r="B245" t="s">
        <v>7</v>
      </c>
    </row>
    <row r="246" spans="1:2" x14ac:dyDescent="0.3">
      <c r="A246" t="s">
        <v>6</v>
      </c>
      <c r="B246" t="s">
        <v>7</v>
      </c>
    </row>
    <row r="247" spans="1:2" x14ac:dyDescent="0.3">
      <c r="A247" t="s">
        <v>4</v>
      </c>
      <c r="B247" t="s">
        <v>7</v>
      </c>
    </row>
    <row r="248" spans="1:2" x14ac:dyDescent="0.3">
      <c r="A248" t="s">
        <v>4</v>
      </c>
      <c r="B248" t="s">
        <v>7</v>
      </c>
    </row>
    <row r="249" spans="1:2" x14ac:dyDescent="0.3">
      <c r="A249" t="s">
        <v>6</v>
      </c>
      <c r="B249" t="s">
        <v>5</v>
      </c>
    </row>
    <row r="250" spans="1:2" x14ac:dyDescent="0.3">
      <c r="A250" t="s">
        <v>4</v>
      </c>
      <c r="B250" t="s">
        <v>8</v>
      </c>
    </row>
    <row r="251" spans="1:2" x14ac:dyDescent="0.3">
      <c r="A251" t="s">
        <v>4</v>
      </c>
      <c r="B251" t="s">
        <v>5</v>
      </c>
    </row>
    <row r="252" spans="1:2" x14ac:dyDescent="0.3">
      <c r="A252" t="s">
        <v>9</v>
      </c>
      <c r="B252" t="s">
        <v>8</v>
      </c>
    </row>
    <row r="253" spans="1:2" x14ac:dyDescent="0.3">
      <c r="A253" t="s">
        <v>4</v>
      </c>
      <c r="B253" t="s">
        <v>5</v>
      </c>
    </row>
    <row r="254" spans="1:2" x14ac:dyDescent="0.3">
      <c r="A254" t="s">
        <v>4</v>
      </c>
      <c r="B254" t="s">
        <v>7</v>
      </c>
    </row>
    <row r="255" spans="1:2" x14ac:dyDescent="0.3">
      <c r="A255" t="s">
        <v>4</v>
      </c>
      <c r="B255" t="s">
        <v>5</v>
      </c>
    </row>
    <row r="256" spans="1:2" x14ac:dyDescent="0.3">
      <c r="A256" t="s">
        <v>6</v>
      </c>
      <c r="B256" t="s">
        <v>7</v>
      </c>
    </row>
    <row r="257" spans="1:2" x14ac:dyDescent="0.3">
      <c r="A257" t="s">
        <v>4</v>
      </c>
      <c r="B257" t="s">
        <v>5</v>
      </c>
    </row>
    <row r="258" spans="1:2" x14ac:dyDescent="0.3">
      <c r="A258" t="s">
        <v>6</v>
      </c>
      <c r="B258" t="s">
        <v>5</v>
      </c>
    </row>
    <row r="259" spans="1:2" x14ac:dyDescent="0.3">
      <c r="A259" t="s">
        <v>4</v>
      </c>
      <c r="B259" t="s">
        <v>5</v>
      </c>
    </row>
    <row r="260" spans="1:2" x14ac:dyDescent="0.3">
      <c r="A260" t="s">
        <v>4</v>
      </c>
      <c r="B260" t="s">
        <v>7</v>
      </c>
    </row>
    <row r="261" spans="1:2" x14ac:dyDescent="0.3">
      <c r="A261" t="s">
        <v>9</v>
      </c>
      <c r="B261" t="s">
        <v>8</v>
      </c>
    </row>
    <row r="262" spans="1:2" x14ac:dyDescent="0.3">
      <c r="A262" t="s">
        <v>9</v>
      </c>
      <c r="B262" t="s">
        <v>7</v>
      </c>
    </row>
    <row r="263" spans="1:2" x14ac:dyDescent="0.3">
      <c r="A263" t="s">
        <v>4</v>
      </c>
      <c r="B263" t="s">
        <v>7</v>
      </c>
    </row>
    <row r="264" spans="1:2" x14ac:dyDescent="0.3">
      <c r="A264" t="s">
        <v>4</v>
      </c>
      <c r="B264" t="s">
        <v>5</v>
      </c>
    </row>
    <row r="265" spans="1:2" x14ac:dyDescent="0.3">
      <c r="A265" t="s">
        <v>6</v>
      </c>
      <c r="B265" t="s">
        <v>5</v>
      </c>
    </row>
    <row r="266" spans="1:2" x14ac:dyDescent="0.3">
      <c r="A266" t="s">
        <v>4</v>
      </c>
      <c r="B266" t="s">
        <v>7</v>
      </c>
    </row>
    <row r="267" spans="1:2" x14ac:dyDescent="0.3">
      <c r="A267" t="s">
        <v>6</v>
      </c>
      <c r="B267" t="s">
        <v>5</v>
      </c>
    </row>
    <row r="268" spans="1:2" x14ac:dyDescent="0.3">
      <c r="A268" t="s">
        <v>6</v>
      </c>
      <c r="B268" t="s">
        <v>5</v>
      </c>
    </row>
    <row r="269" spans="1:2" x14ac:dyDescent="0.3">
      <c r="A269" t="s">
        <v>4</v>
      </c>
      <c r="B269" t="s">
        <v>8</v>
      </c>
    </row>
    <row r="270" spans="1:2" x14ac:dyDescent="0.3">
      <c r="A270" t="s">
        <v>9</v>
      </c>
      <c r="B270" t="s">
        <v>7</v>
      </c>
    </row>
    <row r="271" spans="1:2" x14ac:dyDescent="0.3">
      <c r="A271" t="s">
        <v>4</v>
      </c>
      <c r="B271" t="s">
        <v>5</v>
      </c>
    </row>
    <row r="272" spans="1:2" x14ac:dyDescent="0.3">
      <c r="A272" t="s">
        <v>4</v>
      </c>
      <c r="B272" t="s">
        <v>5</v>
      </c>
    </row>
    <row r="273" spans="1:2" x14ac:dyDescent="0.3">
      <c r="A273" t="s">
        <v>4</v>
      </c>
      <c r="B273" t="s">
        <v>7</v>
      </c>
    </row>
    <row r="274" spans="1:2" x14ac:dyDescent="0.3">
      <c r="A274" t="s">
        <v>4</v>
      </c>
      <c r="B274" t="s">
        <v>5</v>
      </c>
    </row>
    <row r="275" spans="1:2" x14ac:dyDescent="0.3">
      <c r="A275" t="s">
        <v>4</v>
      </c>
      <c r="B275" t="s">
        <v>5</v>
      </c>
    </row>
    <row r="276" spans="1:2" x14ac:dyDescent="0.3">
      <c r="A276" t="s">
        <v>4</v>
      </c>
      <c r="B276" t="s">
        <v>5</v>
      </c>
    </row>
    <row r="277" spans="1:2" x14ac:dyDescent="0.3">
      <c r="A277" t="s">
        <v>9</v>
      </c>
      <c r="B277" t="s">
        <v>7</v>
      </c>
    </row>
    <row r="278" spans="1:2" x14ac:dyDescent="0.3">
      <c r="A278" t="s">
        <v>9</v>
      </c>
      <c r="B278" t="s">
        <v>5</v>
      </c>
    </row>
    <row r="279" spans="1:2" x14ac:dyDescent="0.3">
      <c r="A279" t="s">
        <v>9</v>
      </c>
      <c r="B279" t="s">
        <v>7</v>
      </c>
    </row>
    <row r="280" spans="1:2" x14ac:dyDescent="0.3">
      <c r="A280" t="s">
        <v>4</v>
      </c>
      <c r="B280" t="s">
        <v>7</v>
      </c>
    </row>
    <row r="281" spans="1:2" x14ac:dyDescent="0.3">
      <c r="A281" t="s">
        <v>4</v>
      </c>
      <c r="B281" t="s">
        <v>5</v>
      </c>
    </row>
    <row r="282" spans="1:2" x14ac:dyDescent="0.3">
      <c r="A282" t="s">
        <v>4</v>
      </c>
      <c r="B282" t="s">
        <v>5</v>
      </c>
    </row>
    <row r="283" spans="1:2" x14ac:dyDescent="0.3">
      <c r="A283" t="s">
        <v>9</v>
      </c>
      <c r="B283" t="s">
        <v>8</v>
      </c>
    </row>
    <row r="284" spans="1:2" x14ac:dyDescent="0.3">
      <c r="A284" t="s">
        <v>6</v>
      </c>
      <c r="B284" t="s">
        <v>8</v>
      </c>
    </row>
    <row r="285" spans="1:2" x14ac:dyDescent="0.3">
      <c r="A285" t="s">
        <v>6</v>
      </c>
      <c r="B285" t="s">
        <v>5</v>
      </c>
    </row>
    <row r="286" spans="1:2" x14ac:dyDescent="0.3">
      <c r="A286" t="s">
        <v>6</v>
      </c>
      <c r="B286" t="s">
        <v>5</v>
      </c>
    </row>
    <row r="287" spans="1:2" x14ac:dyDescent="0.3">
      <c r="A287" t="s">
        <v>9</v>
      </c>
      <c r="B287" t="s">
        <v>8</v>
      </c>
    </row>
    <row r="288" spans="1:2" x14ac:dyDescent="0.3">
      <c r="A288" t="s">
        <v>6</v>
      </c>
      <c r="B288" t="s">
        <v>7</v>
      </c>
    </row>
    <row r="289" spans="1:2" x14ac:dyDescent="0.3">
      <c r="A289" t="s">
        <v>4</v>
      </c>
      <c r="B289" t="s">
        <v>8</v>
      </c>
    </row>
    <row r="290" spans="1:2" x14ac:dyDescent="0.3">
      <c r="A290" t="s">
        <v>9</v>
      </c>
      <c r="B290" t="s">
        <v>5</v>
      </c>
    </row>
    <row r="291" spans="1:2" x14ac:dyDescent="0.3">
      <c r="A291" t="s">
        <v>6</v>
      </c>
      <c r="B291" t="s">
        <v>5</v>
      </c>
    </row>
    <row r="292" spans="1:2" x14ac:dyDescent="0.3">
      <c r="A292" t="s">
        <v>4</v>
      </c>
      <c r="B292" t="s">
        <v>5</v>
      </c>
    </row>
    <row r="293" spans="1:2" x14ac:dyDescent="0.3">
      <c r="A293" t="s">
        <v>6</v>
      </c>
      <c r="B293" t="s">
        <v>5</v>
      </c>
    </row>
    <row r="294" spans="1:2" x14ac:dyDescent="0.3">
      <c r="A294" t="s">
        <v>9</v>
      </c>
      <c r="B294" t="s">
        <v>7</v>
      </c>
    </row>
    <row r="295" spans="1:2" x14ac:dyDescent="0.3">
      <c r="A295" t="s">
        <v>4</v>
      </c>
      <c r="B295" t="s">
        <v>7</v>
      </c>
    </row>
    <row r="296" spans="1:2" x14ac:dyDescent="0.3">
      <c r="A296" t="s">
        <v>4</v>
      </c>
      <c r="B296" t="s">
        <v>5</v>
      </c>
    </row>
    <row r="297" spans="1:2" x14ac:dyDescent="0.3">
      <c r="A297" t="s">
        <v>4</v>
      </c>
      <c r="B297" t="s">
        <v>8</v>
      </c>
    </row>
    <row r="298" spans="1:2" x14ac:dyDescent="0.3">
      <c r="A298" t="s">
        <v>6</v>
      </c>
      <c r="B298" t="s">
        <v>5</v>
      </c>
    </row>
    <row r="299" spans="1:2" x14ac:dyDescent="0.3">
      <c r="A299" t="s">
        <v>4</v>
      </c>
      <c r="B299" t="s">
        <v>5</v>
      </c>
    </row>
    <row r="300" spans="1:2" x14ac:dyDescent="0.3">
      <c r="A300" t="s">
        <v>4</v>
      </c>
      <c r="B300" t="s">
        <v>5</v>
      </c>
    </row>
    <row r="301" spans="1:2" x14ac:dyDescent="0.3">
      <c r="A301" t="s">
        <v>4</v>
      </c>
      <c r="B301" t="s">
        <v>5</v>
      </c>
    </row>
    <row r="302" spans="1:2" x14ac:dyDescent="0.3">
      <c r="A302" t="s">
        <v>4</v>
      </c>
      <c r="B302" t="s">
        <v>5</v>
      </c>
    </row>
    <row r="303" spans="1:2" x14ac:dyDescent="0.3">
      <c r="A303" t="s">
        <v>4</v>
      </c>
      <c r="B303" t="s">
        <v>5</v>
      </c>
    </row>
    <row r="304" spans="1:2" x14ac:dyDescent="0.3">
      <c r="A304" t="s">
        <v>9</v>
      </c>
      <c r="B304" t="s">
        <v>7</v>
      </c>
    </row>
    <row r="305" spans="1:2" x14ac:dyDescent="0.3">
      <c r="A305" t="s">
        <v>6</v>
      </c>
      <c r="B305" t="s">
        <v>7</v>
      </c>
    </row>
    <row r="306" spans="1:2" x14ac:dyDescent="0.3">
      <c r="A306" t="s">
        <v>6</v>
      </c>
      <c r="B306" t="s">
        <v>7</v>
      </c>
    </row>
    <row r="307" spans="1:2" x14ac:dyDescent="0.3">
      <c r="A307" t="s">
        <v>6</v>
      </c>
      <c r="B307" t="s">
        <v>5</v>
      </c>
    </row>
    <row r="308" spans="1:2" x14ac:dyDescent="0.3">
      <c r="A308" t="s">
        <v>9</v>
      </c>
      <c r="B308" t="s">
        <v>5</v>
      </c>
    </row>
    <row r="309" spans="1:2" x14ac:dyDescent="0.3">
      <c r="A309" t="s">
        <v>4</v>
      </c>
      <c r="B309" t="s">
        <v>5</v>
      </c>
    </row>
    <row r="310" spans="1:2" x14ac:dyDescent="0.3">
      <c r="A310" t="s">
        <v>6</v>
      </c>
      <c r="B310" t="s">
        <v>5</v>
      </c>
    </row>
    <row r="311" spans="1:2" x14ac:dyDescent="0.3">
      <c r="A311" t="s">
        <v>9</v>
      </c>
      <c r="B311" t="s">
        <v>5</v>
      </c>
    </row>
    <row r="312" spans="1:2" x14ac:dyDescent="0.3">
      <c r="A312" t="s">
        <v>9</v>
      </c>
      <c r="B312" t="s">
        <v>5</v>
      </c>
    </row>
    <row r="313" spans="1:2" x14ac:dyDescent="0.3">
      <c r="A313" t="s">
        <v>4</v>
      </c>
      <c r="B313" t="s">
        <v>7</v>
      </c>
    </row>
    <row r="314" spans="1:2" x14ac:dyDescent="0.3">
      <c r="A314" t="s">
        <v>6</v>
      </c>
      <c r="B314" t="s">
        <v>7</v>
      </c>
    </row>
    <row r="315" spans="1:2" x14ac:dyDescent="0.3">
      <c r="A315" t="s">
        <v>9</v>
      </c>
      <c r="B315" t="s">
        <v>7</v>
      </c>
    </row>
    <row r="316" spans="1:2" x14ac:dyDescent="0.3">
      <c r="A316" t="s">
        <v>4</v>
      </c>
      <c r="B316" t="s">
        <v>7</v>
      </c>
    </row>
    <row r="317" spans="1:2" x14ac:dyDescent="0.3">
      <c r="A317" t="s">
        <v>4</v>
      </c>
      <c r="B317" t="s">
        <v>7</v>
      </c>
    </row>
    <row r="318" spans="1:2" x14ac:dyDescent="0.3">
      <c r="A318" t="s">
        <v>6</v>
      </c>
      <c r="B318" t="s">
        <v>7</v>
      </c>
    </row>
    <row r="319" spans="1:2" x14ac:dyDescent="0.3">
      <c r="A319" t="s">
        <v>4</v>
      </c>
      <c r="B319" t="s">
        <v>8</v>
      </c>
    </row>
    <row r="320" spans="1:2" x14ac:dyDescent="0.3">
      <c r="A320" t="s">
        <v>6</v>
      </c>
      <c r="B320" t="s">
        <v>5</v>
      </c>
    </row>
    <row r="321" spans="1:2" x14ac:dyDescent="0.3">
      <c r="A321" t="s">
        <v>4</v>
      </c>
      <c r="B321" t="s">
        <v>7</v>
      </c>
    </row>
    <row r="322" spans="1:2" x14ac:dyDescent="0.3">
      <c r="A322" t="s">
        <v>6</v>
      </c>
      <c r="B322" t="s">
        <v>5</v>
      </c>
    </row>
    <row r="323" spans="1:2" x14ac:dyDescent="0.3">
      <c r="A323" t="s">
        <v>6</v>
      </c>
      <c r="B323" t="s">
        <v>5</v>
      </c>
    </row>
    <row r="324" spans="1:2" x14ac:dyDescent="0.3">
      <c r="A324" t="s">
        <v>4</v>
      </c>
      <c r="B324" t="s">
        <v>7</v>
      </c>
    </row>
    <row r="325" spans="1:2" x14ac:dyDescent="0.3">
      <c r="A325" t="s">
        <v>6</v>
      </c>
      <c r="B325" t="s">
        <v>5</v>
      </c>
    </row>
    <row r="326" spans="1:2" x14ac:dyDescent="0.3">
      <c r="A326" t="s">
        <v>6</v>
      </c>
      <c r="B326" t="s">
        <v>8</v>
      </c>
    </row>
    <row r="327" spans="1:2" x14ac:dyDescent="0.3">
      <c r="A327" t="s">
        <v>6</v>
      </c>
      <c r="B327" t="s">
        <v>5</v>
      </c>
    </row>
    <row r="328" spans="1:2" x14ac:dyDescent="0.3">
      <c r="A328" t="s">
        <v>6</v>
      </c>
      <c r="B328" t="s">
        <v>7</v>
      </c>
    </row>
    <row r="329" spans="1:2" x14ac:dyDescent="0.3">
      <c r="A329" t="s">
        <v>4</v>
      </c>
      <c r="B329" t="s">
        <v>5</v>
      </c>
    </row>
    <row r="330" spans="1:2" x14ac:dyDescent="0.3">
      <c r="A330" t="s">
        <v>6</v>
      </c>
      <c r="B330" t="s">
        <v>8</v>
      </c>
    </row>
    <row r="331" spans="1:2" x14ac:dyDescent="0.3">
      <c r="A331" t="s">
        <v>4</v>
      </c>
      <c r="B331" t="s">
        <v>5</v>
      </c>
    </row>
    <row r="332" spans="1:2" x14ac:dyDescent="0.3">
      <c r="A332" t="s">
        <v>9</v>
      </c>
      <c r="B332" t="s">
        <v>7</v>
      </c>
    </row>
    <row r="333" spans="1:2" x14ac:dyDescent="0.3">
      <c r="A333" t="s">
        <v>6</v>
      </c>
      <c r="B333" t="s">
        <v>5</v>
      </c>
    </row>
    <row r="334" spans="1:2" x14ac:dyDescent="0.3">
      <c r="A334" t="s">
        <v>9</v>
      </c>
      <c r="B334" t="s">
        <v>7</v>
      </c>
    </row>
    <row r="335" spans="1:2" x14ac:dyDescent="0.3">
      <c r="A335" t="s">
        <v>6</v>
      </c>
      <c r="B335" t="s">
        <v>8</v>
      </c>
    </row>
    <row r="336" spans="1:2" x14ac:dyDescent="0.3">
      <c r="A336" t="s">
        <v>4</v>
      </c>
      <c r="B336" t="s">
        <v>5</v>
      </c>
    </row>
    <row r="337" spans="1:2" x14ac:dyDescent="0.3">
      <c r="A337" t="s">
        <v>9</v>
      </c>
      <c r="B337" t="s">
        <v>7</v>
      </c>
    </row>
    <row r="338" spans="1:2" x14ac:dyDescent="0.3">
      <c r="A338" t="s">
        <v>6</v>
      </c>
      <c r="B338" t="s">
        <v>5</v>
      </c>
    </row>
    <row r="339" spans="1:2" x14ac:dyDescent="0.3">
      <c r="A339" t="s">
        <v>4</v>
      </c>
      <c r="B339" t="s">
        <v>5</v>
      </c>
    </row>
    <row r="340" spans="1:2" x14ac:dyDescent="0.3">
      <c r="A340" t="s">
        <v>9</v>
      </c>
      <c r="B340" t="s">
        <v>7</v>
      </c>
    </row>
    <row r="341" spans="1:2" x14ac:dyDescent="0.3">
      <c r="A341" t="s">
        <v>9</v>
      </c>
      <c r="B341" t="s">
        <v>5</v>
      </c>
    </row>
    <row r="342" spans="1:2" x14ac:dyDescent="0.3">
      <c r="A342" t="s">
        <v>6</v>
      </c>
      <c r="B342" t="s">
        <v>8</v>
      </c>
    </row>
    <row r="343" spans="1:2" x14ac:dyDescent="0.3">
      <c r="A343" t="s">
        <v>4</v>
      </c>
      <c r="B343" t="s">
        <v>5</v>
      </c>
    </row>
    <row r="344" spans="1:2" x14ac:dyDescent="0.3">
      <c r="A344" t="s">
        <v>6</v>
      </c>
      <c r="B344" t="s">
        <v>7</v>
      </c>
    </row>
    <row r="345" spans="1:2" x14ac:dyDescent="0.3">
      <c r="A345" t="s">
        <v>4</v>
      </c>
      <c r="B345" t="s">
        <v>5</v>
      </c>
    </row>
    <row r="346" spans="1:2" x14ac:dyDescent="0.3">
      <c r="A346" t="s">
        <v>4</v>
      </c>
      <c r="B346" t="s">
        <v>5</v>
      </c>
    </row>
    <row r="347" spans="1:2" x14ac:dyDescent="0.3">
      <c r="A347" t="s">
        <v>4</v>
      </c>
      <c r="B347" t="s">
        <v>5</v>
      </c>
    </row>
    <row r="348" spans="1:2" x14ac:dyDescent="0.3">
      <c r="A348" t="s">
        <v>4</v>
      </c>
      <c r="B348" t="s">
        <v>7</v>
      </c>
    </row>
    <row r="349" spans="1:2" x14ac:dyDescent="0.3">
      <c r="A349" t="s">
        <v>4</v>
      </c>
      <c r="B349" t="s">
        <v>8</v>
      </c>
    </row>
    <row r="350" spans="1:2" x14ac:dyDescent="0.3">
      <c r="A350" t="s">
        <v>9</v>
      </c>
      <c r="B350" t="s">
        <v>5</v>
      </c>
    </row>
    <row r="351" spans="1:2" x14ac:dyDescent="0.3">
      <c r="A351" t="s">
        <v>6</v>
      </c>
      <c r="B351" t="s">
        <v>5</v>
      </c>
    </row>
    <row r="352" spans="1:2" x14ac:dyDescent="0.3">
      <c r="A352" t="s">
        <v>9</v>
      </c>
      <c r="B352" t="s">
        <v>8</v>
      </c>
    </row>
    <row r="353" spans="1:2" x14ac:dyDescent="0.3">
      <c r="A353" t="s">
        <v>9</v>
      </c>
      <c r="B353" t="s">
        <v>8</v>
      </c>
    </row>
    <row r="354" spans="1:2" x14ac:dyDescent="0.3">
      <c r="A354" t="s">
        <v>9</v>
      </c>
      <c r="B354" t="s">
        <v>8</v>
      </c>
    </row>
    <row r="355" spans="1:2" x14ac:dyDescent="0.3">
      <c r="A355" t="s">
        <v>6</v>
      </c>
      <c r="B355" t="s">
        <v>5</v>
      </c>
    </row>
    <row r="356" spans="1:2" x14ac:dyDescent="0.3">
      <c r="A356" t="s">
        <v>6</v>
      </c>
      <c r="B356" t="s">
        <v>5</v>
      </c>
    </row>
    <row r="357" spans="1:2" x14ac:dyDescent="0.3">
      <c r="A357" t="s">
        <v>4</v>
      </c>
      <c r="B357" t="s">
        <v>7</v>
      </c>
    </row>
    <row r="358" spans="1:2" x14ac:dyDescent="0.3">
      <c r="A358" t="s">
        <v>6</v>
      </c>
      <c r="B358" t="s">
        <v>7</v>
      </c>
    </row>
    <row r="359" spans="1:2" x14ac:dyDescent="0.3">
      <c r="A359" t="s">
        <v>6</v>
      </c>
      <c r="B359" t="s">
        <v>8</v>
      </c>
    </row>
    <row r="360" spans="1:2" x14ac:dyDescent="0.3">
      <c r="A360" t="s">
        <v>4</v>
      </c>
      <c r="B360" t="s">
        <v>5</v>
      </c>
    </row>
    <row r="361" spans="1:2" x14ac:dyDescent="0.3">
      <c r="A361" t="s">
        <v>4</v>
      </c>
      <c r="B361" t="s">
        <v>7</v>
      </c>
    </row>
    <row r="362" spans="1:2" x14ac:dyDescent="0.3">
      <c r="A362" t="s">
        <v>9</v>
      </c>
      <c r="B362" t="s">
        <v>7</v>
      </c>
    </row>
    <row r="363" spans="1:2" x14ac:dyDescent="0.3">
      <c r="A363" t="s">
        <v>6</v>
      </c>
      <c r="B363" t="s">
        <v>7</v>
      </c>
    </row>
    <row r="364" spans="1:2" x14ac:dyDescent="0.3">
      <c r="A364" t="s">
        <v>4</v>
      </c>
      <c r="B364" t="s">
        <v>5</v>
      </c>
    </row>
    <row r="365" spans="1:2" x14ac:dyDescent="0.3">
      <c r="A365" t="s">
        <v>9</v>
      </c>
      <c r="B365" t="s">
        <v>7</v>
      </c>
    </row>
    <row r="366" spans="1:2" x14ac:dyDescent="0.3">
      <c r="A366" t="s">
        <v>9</v>
      </c>
      <c r="B366" t="s">
        <v>8</v>
      </c>
    </row>
    <row r="367" spans="1:2" x14ac:dyDescent="0.3">
      <c r="A367" t="s">
        <v>9</v>
      </c>
      <c r="B367" t="s">
        <v>5</v>
      </c>
    </row>
    <row r="368" spans="1:2" x14ac:dyDescent="0.3">
      <c r="A368" t="s">
        <v>9</v>
      </c>
      <c r="B368" t="s">
        <v>5</v>
      </c>
    </row>
    <row r="369" spans="1:2" x14ac:dyDescent="0.3">
      <c r="A369" t="s">
        <v>4</v>
      </c>
      <c r="B369" t="s">
        <v>5</v>
      </c>
    </row>
    <row r="370" spans="1:2" x14ac:dyDescent="0.3">
      <c r="A370" t="s">
        <v>6</v>
      </c>
      <c r="B370" t="s">
        <v>5</v>
      </c>
    </row>
    <row r="371" spans="1:2" x14ac:dyDescent="0.3">
      <c r="A371" t="s">
        <v>6</v>
      </c>
      <c r="B371" t="s">
        <v>7</v>
      </c>
    </row>
    <row r="372" spans="1:2" x14ac:dyDescent="0.3">
      <c r="A372" t="s">
        <v>4</v>
      </c>
      <c r="B372" t="s">
        <v>8</v>
      </c>
    </row>
    <row r="373" spans="1:2" x14ac:dyDescent="0.3">
      <c r="A373" t="s">
        <v>6</v>
      </c>
      <c r="B373" t="s">
        <v>8</v>
      </c>
    </row>
    <row r="374" spans="1:2" x14ac:dyDescent="0.3">
      <c r="A374" t="s">
        <v>4</v>
      </c>
      <c r="B374" t="s">
        <v>8</v>
      </c>
    </row>
    <row r="375" spans="1:2" x14ac:dyDescent="0.3">
      <c r="A375" t="s">
        <v>4</v>
      </c>
      <c r="B375" t="s">
        <v>5</v>
      </c>
    </row>
    <row r="376" spans="1:2" x14ac:dyDescent="0.3">
      <c r="A376" t="s">
        <v>6</v>
      </c>
      <c r="B376" t="s">
        <v>5</v>
      </c>
    </row>
    <row r="377" spans="1:2" x14ac:dyDescent="0.3">
      <c r="A377" t="s">
        <v>6</v>
      </c>
      <c r="B377" t="s">
        <v>5</v>
      </c>
    </row>
    <row r="378" spans="1:2" x14ac:dyDescent="0.3">
      <c r="A378" t="s">
        <v>4</v>
      </c>
      <c r="B378" t="s">
        <v>5</v>
      </c>
    </row>
    <row r="379" spans="1:2" x14ac:dyDescent="0.3">
      <c r="A379" t="s">
        <v>4</v>
      </c>
      <c r="B379" t="s">
        <v>7</v>
      </c>
    </row>
    <row r="380" spans="1:2" x14ac:dyDescent="0.3">
      <c r="A380" t="s">
        <v>6</v>
      </c>
      <c r="B380" t="s">
        <v>5</v>
      </c>
    </row>
    <row r="381" spans="1:2" x14ac:dyDescent="0.3">
      <c r="A381" t="s">
        <v>4</v>
      </c>
      <c r="B381" t="s">
        <v>8</v>
      </c>
    </row>
    <row r="382" spans="1:2" x14ac:dyDescent="0.3">
      <c r="A382" t="s">
        <v>6</v>
      </c>
      <c r="B382" t="s">
        <v>5</v>
      </c>
    </row>
    <row r="383" spans="1:2" x14ac:dyDescent="0.3">
      <c r="A383" t="s">
        <v>6</v>
      </c>
      <c r="B383" t="s">
        <v>7</v>
      </c>
    </row>
    <row r="384" spans="1:2" x14ac:dyDescent="0.3">
      <c r="A384" t="s">
        <v>6</v>
      </c>
      <c r="B384" t="s">
        <v>7</v>
      </c>
    </row>
    <row r="385" spans="1:2" x14ac:dyDescent="0.3">
      <c r="A385" t="s">
        <v>4</v>
      </c>
      <c r="B385" t="s">
        <v>5</v>
      </c>
    </row>
    <row r="386" spans="1:2" x14ac:dyDescent="0.3">
      <c r="A386" t="s">
        <v>4</v>
      </c>
      <c r="B386" t="s">
        <v>5</v>
      </c>
    </row>
    <row r="387" spans="1:2" x14ac:dyDescent="0.3">
      <c r="A387" t="s">
        <v>4</v>
      </c>
      <c r="B387" t="s">
        <v>7</v>
      </c>
    </row>
    <row r="388" spans="1:2" x14ac:dyDescent="0.3">
      <c r="A388" t="s">
        <v>4</v>
      </c>
      <c r="B388" t="s">
        <v>5</v>
      </c>
    </row>
    <row r="389" spans="1:2" x14ac:dyDescent="0.3">
      <c r="A389" t="s">
        <v>4</v>
      </c>
      <c r="B389" t="s">
        <v>7</v>
      </c>
    </row>
    <row r="390" spans="1:2" x14ac:dyDescent="0.3">
      <c r="A390" t="s">
        <v>6</v>
      </c>
      <c r="B390" t="s">
        <v>7</v>
      </c>
    </row>
    <row r="391" spans="1:2" x14ac:dyDescent="0.3">
      <c r="A391" t="s">
        <v>4</v>
      </c>
      <c r="B391" t="s">
        <v>5</v>
      </c>
    </row>
    <row r="392" spans="1:2" x14ac:dyDescent="0.3">
      <c r="A392" t="s">
        <v>4</v>
      </c>
      <c r="B392" t="s">
        <v>7</v>
      </c>
    </row>
    <row r="393" spans="1:2" x14ac:dyDescent="0.3">
      <c r="A393" t="s">
        <v>6</v>
      </c>
      <c r="B393" t="s">
        <v>5</v>
      </c>
    </row>
    <row r="394" spans="1:2" x14ac:dyDescent="0.3">
      <c r="A394" t="s">
        <v>9</v>
      </c>
      <c r="B394" t="s">
        <v>7</v>
      </c>
    </row>
    <row r="395" spans="1:2" x14ac:dyDescent="0.3">
      <c r="A395" t="s">
        <v>9</v>
      </c>
      <c r="B395" t="s">
        <v>5</v>
      </c>
    </row>
    <row r="396" spans="1:2" x14ac:dyDescent="0.3">
      <c r="A396" t="s">
        <v>4</v>
      </c>
      <c r="B396" t="s">
        <v>5</v>
      </c>
    </row>
    <row r="397" spans="1:2" x14ac:dyDescent="0.3">
      <c r="A397" t="s">
        <v>4</v>
      </c>
      <c r="B397" t="s">
        <v>5</v>
      </c>
    </row>
    <row r="398" spans="1:2" x14ac:dyDescent="0.3">
      <c r="A398" t="s">
        <v>4</v>
      </c>
      <c r="B398" t="s">
        <v>5</v>
      </c>
    </row>
    <row r="399" spans="1:2" x14ac:dyDescent="0.3">
      <c r="A399" t="s">
        <v>4</v>
      </c>
      <c r="B399" t="s">
        <v>7</v>
      </c>
    </row>
    <row r="400" spans="1:2" x14ac:dyDescent="0.3">
      <c r="A400" t="s">
        <v>4</v>
      </c>
      <c r="B400" t="s">
        <v>5</v>
      </c>
    </row>
    <row r="401" spans="1:2" x14ac:dyDescent="0.3">
      <c r="A401" t="s">
        <v>4</v>
      </c>
      <c r="B401" t="s">
        <v>7</v>
      </c>
    </row>
    <row r="402" spans="1:2" x14ac:dyDescent="0.3">
      <c r="A402" t="s">
        <v>6</v>
      </c>
      <c r="B402" t="s">
        <v>8</v>
      </c>
    </row>
    <row r="403" spans="1:2" x14ac:dyDescent="0.3">
      <c r="A403" t="s">
        <v>6</v>
      </c>
      <c r="B403" t="s">
        <v>5</v>
      </c>
    </row>
    <row r="404" spans="1:2" x14ac:dyDescent="0.3">
      <c r="A404" t="s">
        <v>4</v>
      </c>
      <c r="B404" t="s">
        <v>7</v>
      </c>
    </row>
    <row r="405" spans="1:2" x14ac:dyDescent="0.3">
      <c r="A405" t="s">
        <v>6</v>
      </c>
      <c r="B405" t="s">
        <v>8</v>
      </c>
    </row>
    <row r="406" spans="1:2" x14ac:dyDescent="0.3">
      <c r="A406" t="s">
        <v>9</v>
      </c>
      <c r="B406" t="s">
        <v>5</v>
      </c>
    </row>
    <row r="407" spans="1:2" x14ac:dyDescent="0.3">
      <c r="A407" t="s">
        <v>4</v>
      </c>
      <c r="B407" t="s">
        <v>5</v>
      </c>
    </row>
    <row r="408" spans="1:2" x14ac:dyDescent="0.3">
      <c r="A408" t="s">
        <v>6</v>
      </c>
      <c r="B408" t="s">
        <v>5</v>
      </c>
    </row>
    <row r="409" spans="1:2" x14ac:dyDescent="0.3">
      <c r="A409" t="s">
        <v>6</v>
      </c>
      <c r="B409" t="s">
        <v>8</v>
      </c>
    </row>
    <row r="410" spans="1:2" x14ac:dyDescent="0.3">
      <c r="A410" t="s">
        <v>4</v>
      </c>
      <c r="B410" t="s">
        <v>5</v>
      </c>
    </row>
    <row r="411" spans="1:2" x14ac:dyDescent="0.3">
      <c r="A411" t="s">
        <v>4</v>
      </c>
      <c r="B411" t="s">
        <v>5</v>
      </c>
    </row>
    <row r="412" spans="1:2" x14ac:dyDescent="0.3">
      <c r="A412" t="s">
        <v>4</v>
      </c>
      <c r="B412" t="s">
        <v>5</v>
      </c>
    </row>
    <row r="413" spans="1:2" x14ac:dyDescent="0.3">
      <c r="A413" t="s">
        <v>4</v>
      </c>
      <c r="B413" t="s">
        <v>7</v>
      </c>
    </row>
    <row r="414" spans="1:2" x14ac:dyDescent="0.3">
      <c r="A414" t="s">
        <v>6</v>
      </c>
      <c r="B414" t="s">
        <v>5</v>
      </c>
    </row>
    <row r="415" spans="1:2" x14ac:dyDescent="0.3">
      <c r="A415" t="s">
        <v>6</v>
      </c>
      <c r="B415" t="s">
        <v>5</v>
      </c>
    </row>
    <row r="416" spans="1:2" x14ac:dyDescent="0.3">
      <c r="A416" t="s">
        <v>4</v>
      </c>
      <c r="B416" t="s">
        <v>7</v>
      </c>
    </row>
    <row r="417" spans="1:2" x14ac:dyDescent="0.3">
      <c r="A417" t="s">
        <v>6</v>
      </c>
      <c r="B417" t="s">
        <v>5</v>
      </c>
    </row>
    <row r="418" spans="1:2" x14ac:dyDescent="0.3">
      <c r="A418" t="s">
        <v>6</v>
      </c>
      <c r="B418" t="s">
        <v>5</v>
      </c>
    </row>
    <row r="419" spans="1:2" x14ac:dyDescent="0.3">
      <c r="A419" t="s">
        <v>4</v>
      </c>
      <c r="B419" t="s">
        <v>7</v>
      </c>
    </row>
    <row r="420" spans="1:2" x14ac:dyDescent="0.3">
      <c r="A420" t="s">
        <v>4</v>
      </c>
      <c r="B420" t="s">
        <v>5</v>
      </c>
    </row>
    <row r="421" spans="1:2" x14ac:dyDescent="0.3">
      <c r="A421" t="s">
        <v>6</v>
      </c>
      <c r="B421" t="s">
        <v>8</v>
      </c>
    </row>
    <row r="422" spans="1:2" x14ac:dyDescent="0.3">
      <c r="A422" t="s">
        <v>6</v>
      </c>
      <c r="B422" t="s">
        <v>5</v>
      </c>
    </row>
    <row r="423" spans="1:2" x14ac:dyDescent="0.3">
      <c r="A423" t="s">
        <v>6</v>
      </c>
      <c r="B423" t="s">
        <v>5</v>
      </c>
    </row>
    <row r="424" spans="1:2" x14ac:dyDescent="0.3">
      <c r="A424" t="s">
        <v>6</v>
      </c>
      <c r="B424" t="s">
        <v>5</v>
      </c>
    </row>
    <row r="425" spans="1:2" x14ac:dyDescent="0.3">
      <c r="A425" t="s">
        <v>9</v>
      </c>
      <c r="B425" t="s">
        <v>5</v>
      </c>
    </row>
    <row r="426" spans="1:2" x14ac:dyDescent="0.3">
      <c r="A426" t="s">
        <v>4</v>
      </c>
      <c r="B426" t="s">
        <v>8</v>
      </c>
    </row>
    <row r="427" spans="1:2" x14ac:dyDescent="0.3">
      <c r="A427" t="s">
        <v>4</v>
      </c>
      <c r="B427" t="s">
        <v>5</v>
      </c>
    </row>
    <row r="428" spans="1:2" x14ac:dyDescent="0.3">
      <c r="A428" t="s">
        <v>4</v>
      </c>
      <c r="B428" t="s">
        <v>8</v>
      </c>
    </row>
    <row r="429" spans="1:2" x14ac:dyDescent="0.3">
      <c r="A429" t="s">
        <v>9</v>
      </c>
      <c r="B429" t="s">
        <v>5</v>
      </c>
    </row>
    <row r="430" spans="1:2" x14ac:dyDescent="0.3">
      <c r="A430" t="s">
        <v>4</v>
      </c>
      <c r="B430" t="s">
        <v>5</v>
      </c>
    </row>
    <row r="431" spans="1:2" x14ac:dyDescent="0.3">
      <c r="A431" t="s">
        <v>6</v>
      </c>
      <c r="B431" t="s">
        <v>7</v>
      </c>
    </row>
    <row r="432" spans="1:2" x14ac:dyDescent="0.3">
      <c r="A432" t="s">
        <v>6</v>
      </c>
      <c r="B432" t="s">
        <v>7</v>
      </c>
    </row>
    <row r="433" spans="1:2" x14ac:dyDescent="0.3">
      <c r="A433" t="s">
        <v>6</v>
      </c>
      <c r="B433" t="s">
        <v>5</v>
      </c>
    </row>
    <row r="434" spans="1:2" x14ac:dyDescent="0.3">
      <c r="A434" t="s">
        <v>4</v>
      </c>
      <c r="B434" t="s">
        <v>8</v>
      </c>
    </row>
    <row r="435" spans="1:2" x14ac:dyDescent="0.3">
      <c r="A435" t="s">
        <v>6</v>
      </c>
      <c r="B435" t="s">
        <v>8</v>
      </c>
    </row>
    <row r="436" spans="1:2" x14ac:dyDescent="0.3">
      <c r="A436" t="s">
        <v>9</v>
      </c>
      <c r="B436" t="s">
        <v>5</v>
      </c>
    </row>
    <row r="437" spans="1:2" x14ac:dyDescent="0.3">
      <c r="A437" t="s">
        <v>4</v>
      </c>
      <c r="B437" t="s">
        <v>8</v>
      </c>
    </row>
    <row r="438" spans="1:2" x14ac:dyDescent="0.3">
      <c r="A438" t="s">
        <v>4</v>
      </c>
      <c r="B438" t="s">
        <v>7</v>
      </c>
    </row>
    <row r="439" spans="1:2" x14ac:dyDescent="0.3">
      <c r="A439" t="s">
        <v>4</v>
      </c>
      <c r="B439" t="s">
        <v>7</v>
      </c>
    </row>
    <row r="440" spans="1:2" x14ac:dyDescent="0.3">
      <c r="A440" t="s">
        <v>6</v>
      </c>
      <c r="B440" t="s">
        <v>5</v>
      </c>
    </row>
    <row r="441" spans="1:2" x14ac:dyDescent="0.3">
      <c r="A441" t="s">
        <v>4</v>
      </c>
      <c r="B441" t="s">
        <v>5</v>
      </c>
    </row>
    <row r="442" spans="1:2" x14ac:dyDescent="0.3">
      <c r="A442" t="s">
        <v>4</v>
      </c>
      <c r="B442" t="s">
        <v>5</v>
      </c>
    </row>
    <row r="443" spans="1:2" x14ac:dyDescent="0.3">
      <c r="A443" t="s">
        <v>6</v>
      </c>
      <c r="B443" t="s">
        <v>5</v>
      </c>
    </row>
    <row r="444" spans="1:2" x14ac:dyDescent="0.3">
      <c r="A444" t="s">
        <v>4</v>
      </c>
      <c r="B444" t="s">
        <v>5</v>
      </c>
    </row>
    <row r="445" spans="1:2" x14ac:dyDescent="0.3">
      <c r="A445" t="s">
        <v>4</v>
      </c>
      <c r="B445" t="s">
        <v>5</v>
      </c>
    </row>
    <row r="446" spans="1:2" x14ac:dyDescent="0.3">
      <c r="A446" t="s">
        <v>4</v>
      </c>
      <c r="B446" t="s">
        <v>8</v>
      </c>
    </row>
    <row r="447" spans="1:2" x14ac:dyDescent="0.3">
      <c r="A447" t="s">
        <v>6</v>
      </c>
      <c r="B447" t="s">
        <v>7</v>
      </c>
    </row>
    <row r="448" spans="1:2" x14ac:dyDescent="0.3">
      <c r="A448" t="s">
        <v>4</v>
      </c>
      <c r="B448" t="s">
        <v>7</v>
      </c>
    </row>
    <row r="449" spans="1:2" x14ac:dyDescent="0.3">
      <c r="A449" t="s">
        <v>6</v>
      </c>
      <c r="B449" t="s">
        <v>5</v>
      </c>
    </row>
    <row r="450" spans="1:2" x14ac:dyDescent="0.3">
      <c r="A450" t="s">
        <v>6</v>
      </c>
      <c r="B450" t="s">
        <v>5</v>
      </c>
    </row>
    <row r="451" spans="1:2" x14ac:dyDescent="0.3">
      <c r="A451" t="s">
        <v>4</v>
      </c>
      <c r="B451" t="s">
        <v>5</v>
      </c>
    </row>
    <row r="452" spans="1:2" x14ac:dyDescent="0.3">
      <c r="A452" t="s">
        <v>6</v>
      </c>
      <c r="B452" t="s">
        <v>7</v>
      </c>
    </row>
    <row r="453" spans="1:2" x14ac:dyDescent="0.3">
      <c r="A453" t="s">
        <v>4</v>
      </c>
      <c r="B453" t="s">
        <v>5</v>
      </c>
    </row>
    <row r="454" spans="1:2" x14ac:dyDescent="0.3">
      <c r="A454" t="s">
        <v>6</v>
      </c>
      <c r="B454" t="s">
        <v>5</v>
      </c>
    </row>
    <row r="455" spans="1:2" x14ac:dyDescent="0.3">
      <c r="A455" t="s">
        <v>4</v>
      </c>
      <c r="B455" t="s">
        <v>5</v>
      </c>
    </row>
    <row r="456" spans="1:2" x14ac:dyDescent="0.3">
      <c r="A456" t="s">
        <v>4</v>
      </c>
      <c r="B456" t="s">
        <v>5</v>
      </c>
    </row>
    <row r="457" spans="1:2" x14ac:dyDescent="0.3">
      <c r="A457" t="s">
        <v>9</v>
      </c>
      <c r="B457" t="s">
        <v>7</v>
      </c>
    </row>
    <row r="458" spans="1:2" x14ac:dyDescent="0.3">
      <c r="A458" t="s">
        <v>6</v>
      </c>
      <c r="B458" t="s">
        <v>5</v>
      </c>
    </row>
    <row r="459" spans="1:2" x14ac:dyDescent="0.3">
      <c r="A459" t="s">
        <v>4</v>
      </c>
      <c r="B459" t="s">
        <v>7</v>
      </c>
    </row>
    <row r="460" spans="1:2" x14ac:dyDescent="0.3">
      <c r="A460" t="s">
        <v>9</v>
      </c>
      <c r="B460" t="s">
        <v>8</v>
      </c>
    </row>
    <row r="461" spans="1:2" x14ac:dyDescent="0.3">
      <c r="A461" t="s">
        <v>9</v>
      </c>
      <c r="B461" t="s">
        <v>7</v>
      </c>
    </row>
    <row r="462" spans="1:2" x14ac:dyDescent="0.3">
      <c r="A462" t="s">
        <v>4</v>
      </c>
      <c r="B462" t="s">
        <v>7</v>
      </c>
    </row>
    <row r="463" spans="1:2" x14ac:dyDescent="0.3">
      <c r="A463" t="s">
        <v>6</v>
      </c>
      <c r="B463" t="s">
        <v>5</v>
      </c>
    </row>
    <row r="464" spans="1:2" x14ac:dyDescent="0.3">
      <c r="A464" t="s">
        <v>4</v>
      </c>
      <c r="B464" t="s">
        <v>8</v>
      </c>
    </row>
    <row r="465" spans="1:2" x14ac:dyDescent="0.3">
      <c r="A465" t="s">
        <v>4</v>
      </c>
      <c r="B465" t="s">
        <v>5</v>
      </c>
    </row>
    <row r="466" spans="1:2" x14ac:dyDescent="0.3">
      <c r="A466" t="s">
        <v>4</v>
      </c>
      <c r="B466" t="s">
        <v>5</v>
      </c>
    </row>
    <row r="467" spans="1:2" x14ac:dyDescent="0.3">
      <c r="A467" t="s">
        <v>9</v>
      </c>
      <c r="B467" t="s">
        <v>7</v>
      </c>
    </row>
    <row r="468" spans="1:2" x14ac:dyDescent="0.3">
      <c r="A468" t="s">
        <v>4</v>
      </c>
      <c r="B468" t="s">
        <v>5</v>
      </c>
    </row>
    <row r="469" spans="1:2" x14ac:dyDescent="0.3">
      <c r="A469" t="s">
        <v>6</v>
      </c>
      <c r="B469" t="s">
        <v>5</v>
      </c>
    </row>
    <row r="470" spans="1:2" x14ac:dyDescent="0.3">
      <c r="A470" t="s">
        <v>6</v>
      </c>
      <c r="B470" t="s">
        <v>5</v>
      </c>
    </row>
    <row r="471" spans="1:2" x14ac:dyDescent="0.3">
      <c r="A471" t="s">
        <v>4</v>
      </c>
      <c r="B471" t="s">
        <v>8</v>
      </c>
    </row>
    <row r="472" spans="1:2" x14ac:dyDescent="0.3">
      <c r="A472" t="s">
        <v>4</v>
      </c>
      <c r="B472" t="s">
        <v>7</v>
      </c>
    </row>
    <row r="473" spans="1:2" x14ac:dyDescent="0.3">
      <c r="A473" t="s">
        <v>9</v>
      </c>
      <c r="B473" t="s">
        <v>7</v>
      </c>
    </row>
    <row r="474" spans="1:2" x14ac:dyDescent="0.3">
      <c r="A474" t="s">
        <v>4</v>
      </c>
      <c r="B474" t="s">
        <v>5</v>
      </c>
    </row>
    <row r="475" spans="1:2" x14ac:dyDescent="0.3">
      <c r="A475" t="s">
        <v>4</v>
      </c>
      <c r="B475" t="s">
        <v>5</v>
      </c>
    </row>
    <row r="476" spans="1:2" x14ac:dyDescent="0.3">
      <c r="A476" t="s">
        <v>4</v>
      </c>
      <c r="B476" t="s">
        <v>7</v>
      </c>
    </row>
    <row r="477" spans="1:2" x14ac:dyDescent="0.3">
      <c r="A477" t="s">
        <v>9</v>
      </c>
      <c r="B477" t="s">
        <v>7</v>
      </c>
    </row>
    <row r="478" spans="1:2" x14ac:dyDescent="0.3">
      <c r="A478" t="s">
        <v>6</v>
      </c>
      <c r="B478" t="s">
        <v>8</v>
      </c>
    </row>
    <row r="479" spans="1:2" x14ac:dyDescent="0.3">
      <c r="A479" t="s">
        <v>6</v>
      </c>
      <c r="B479" t="s">
        <v>5</v>
      </c>
    </row>
    <row r="480" spans="1:2" x14ac:dyDescent="0.3">
      <c r="A480" t="s">
        <v>4</v>
      </c>
      <c r="B480" t="s">
        <v>5</v>
      </c>
    </row>
    <row r="481" spans="1:2" x14ac:dyDescent="0.3">
      <c r="A481" t="s">
        <v>6</v>
      </c>
      <c r="B481" t="s">
        <v>8</v>
      </c>
    </row>
    <row r="482" spans="1:2" x14ac:dyDescent="0.3">
      <c r="A482" t="s">
        <v>9</v>
      </c>
      <c r="B482" t="s">
        <v>7</v>
      </c>
    </row>
    <row r="483" spans="1:2" x14ac:dyDescent="0.3">
      <c r="A483" t="s">
        <v>9</v>
      </c>
      <c r="B483" t="s">
        <v>5</v>
      </c>
    </row>
    <row r="484" spans="1:2" x14ac:dyDescent="0.3">
      <c r="A484" t="s">
        <v>9</v>
      </c>
      <c r="B484" t="s">
        <v>5</v>
      </c>
    </row>
    <row r="485" spans="1:2" x14ac:dyDescent="0.3">
      <c r="A485" t="s">
        <v>4</v>
      </c>
      <c r="B485" t="s">
        <v>5</v>
      </c>
    </row>
    <row r="486" spans="1:2" x14ac:dyDescent="0.3">
      <c r="A486" t="s">
        <v>9</v>
      </c>
      <c r="B486" t="s">
        <v>7</v>
      </c>
    </row>
    <row r="487" spans="1:2" x14ac:dyDescent="0.3">
      <c r="A487" t="s">
        <v>4</v>
      </c>
      <c r="B487" t="s">
        <v>8</v>
      </c>
    </row>
    <row r="488" spans="1:2" x14ac:dyDescent="0.3">
      <c r="A488" t="s">
        <v>6</v>
      </c>
      <c r="B488" t="s">
        <v>5</v>
      </c>
    </row>
    <row r="489" spans="1:2" x14ac:dyDescent="0.3">
      <c r="A489" t="s">
        <v>6</v>
      </c>
      <c r="B489" t="s">
        <v>8</v>
      </c>
    </row>
    <row r="490" spans="1:2" x14ac:dyDescent="0.3">
      <c r="A490" t="s">
        <v>4</v>
      </c>
      <c r="B490" t="s">
        <v>5</v>
      </c>
    </row>
    <row r="491" spans="1:2" x14ac:dyDescent="0.3">
      <c r="A491" t="s">
        <v>9</v>
      </c>
      <c r="B491" t="s">
        <v>8</v>
      </c>
    </row>
    <row r="492" spans="1:2" x14ac:dyDescent="0.3">
      <c r="A492" t="s">
        <v>4</v>
      </c>
      <c r="B492" t="s">
        <v>8</v>
      </c>
    </row>
    <row r="493" spans="1:2" x14ac:dyDescent="0.3">
      <c r="A493" t="s">
        <v>4</v>
      </c>
      <c r="B493" t="s">
        <v>7</v>
      </c>
    </row>
    <row r="494" spans="1:2" x14ac:dyDescent="0.3">
      <c r="A494" t="s">
        <v>4</v>
      </c>
      <c r="B494" t="s">
        <v>5</v>
      </c>
    </row>
    <row r="495" spans="1:2" x14ac:dyDescent="0.3">
      <c r="A495" t="s">
        <v>4</v>
      </c>
      <c r="B495" t="s">
        <v>5</v>
      </c>
    </row>
    <row r="496" spans="1:2" x14ac:dyDescent="0.3">
      <c r="A496" t="s">
        <v>4</v>
      </c>
      <c r="B496" t="s">
        <v>5</v>
      </c>
    </row>
    <row r="497" spans="1:2" x14ac:dyDescent="0.3">
      <c r="A497" t="s">
        <v>4</v>
      </c>
      <c r="B497" t="s">
        <v>5</v>
      </c>
    </row>
    <row r="498" spans="1:2" x14ac:dyDescent="0.3">
      <c r="A498" t="s">
        <v>9</v>
      </c>
      <c r="B498" t="s">
        <v>7</v>
      </c>
    </row>
    <row r="499" spans="1:2" x14ac:dyDescent="0.3">
      <c r="A499" t="s">
        <v>6</v>
      </c>
      <c r="B499" t="s">
        <v>8</v>
      </c>
    </row>
    <row r="500" spans="1:2" x14ac:dyDescent="0.3">
      <c r="A500" t="s">
        <v>4</v>
      </c>
      <c r="B500" t="s">
        <v>7</v>
      </c>
    </row>
    <row r="501" spans="1:2" x14ac:dyDescent="0.3">
      <c r="A501" t="s">
        <v>4</v>
      </c>
      <c r="B501" t="s">
        <v>7</v>
      </c>
    </row>
  </sheetData>
  <mergeCells count="3">
    <mergeCell ref="F11:H11"/>
    <mergeCell ref="F21:H21"/>
    <mergeCell ref="F31:H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35E9-70EC-4F59-B193-389CD1B4B28E}">
  <dimension ref="A1:O501"/>
  <sheetViews>
    <sheetView workbookViewId="0"/>
  </sheetViews>
  <sheetFormatPr baseColWidth="10" defaultRowHeight="14.4" x14ac:dyDescent="0.3"/>
  <cols>
    <col min="1" max="2" width="8" bestFit="1" customWidth="1"/>
    <col min="3" max="3" width="8.88671875" bestFit="1" customWidth="1"/>
    <col min="4" max="4" width="8.21875" bestFit="1" customWidth="1"/>
    <col min="7" max="7" width="16.5546875" bestFit="1" customWidth="1"/>
    <col min="8" max="8" width="21.44140625" bestFit="1" customWidth="1"/>
    <col min="9" max="9" width="16.5546875" bestFit="1" customWidth="1"/>
    <col min="10" max="10" width="17.21875" bestFit="1" customWidth="1"/>
    <col min="11" max="11" width="16.5546875" bestFit="1" customWidth="1"/>
    <col min="12" max="12" width="17.21875" bestFit="1" customWidth="1"/>
    <col min="13" max="13" width="16.5546875" bestFit="1" customWidth="1"/>
    <col min="14" max="14" width="22" bestFit="1" customWidth="1"/>
    <col min="15" max="15" width="21.33203125" bestFit="1" customWidth="1"/>
    <col min="16" max="16" width="11.21875" bestFit="1" customWidth="1"/>
    <col min="17" max="17" width="7.109375" bestFit="1" customWidth="1"/>
    <col min="18" max="18" width="8.5546875" bestFit="1" customWidth="1"/>
    <col min="19" max="19" width="13.88671875" bestFit="1" customWidth="1"/>
    <col min="20" max="20" width="11.88671875" bestFit="1" customWidth="1"/>
    <col min="21" max="47" width="8" bestFit="1" customWidth="1"/>
    <col min="48" max="48" width="7" bestFit="1" customWidth="1"/>
    <col min="49" max="54" width="8" bestFit="1" customWidth="1"/>
    <col min="55" max="55" width="7" bestFit="1" customWidth="1"/>
    <col min="56" max="80" width="8" bestFit="1" customWidth="1"/>
    <col min="81" max="81" width="7" bestFit="1" customWidth="1"/>
    <col min="82" max="86" width="8" bestFit="1" customWidth="1"/>
    <col min="87" max="87" width="6" bestFit="1" customWidth="1"/>
    <col min="88" max="88" width="7" bestFit="1" customWidth="1"/>
    <col min="89" max="93" width="8" bestFit="1" customWidth="1"/>
    <col min="94" max="94" width="7" bestFit="1" customWidth="1"/>
    <col min="95" max="103" width="8" bestFit="1" customWidth="1"/>
    <col min="104" max="104" width="7" bestFit="1" customWidth="1"/>
    <col min="105" max="107" width="8" bestFit="1" customWidth="1"/>
    <col min="108" max="108" width="7" bestFit="1" customWidth="1"/>
    <col min="109" max="119" width="8" bestFit="1" customWidth="1"/>
    <col min="120" max="120" width="6" bestFit="1" customWidth="1"/>
    <col min="121" max="126" width="8" bestFit="1" customWidth="1"/>
    <col min="127" max="127" width="7" bestFit="1" customWidth="1"/>
    <col min="128" max="133" width="8" bestFit="1" customWidth="1"/>
    <col min="134" max="134" width="7" bestFit="1" customWidth="1"/>
    <col min="135" max="135" width="8" bestFit="1" customWidth="1"/>
    <col min="136" max="136" width="7" bestFit="1" customWidth="1"/>
    <col min="137" max="141" width="8" bestFit="1" customWidth="1"/>
    <col min="142" max="143" width="7" bestFit="1" customWidth="1"/>
    <col min="144" max="144" width="8" bestFit="1" customWidth="1"/>
    <col min="145" max="145" width="7" bestFit="1" customWidth="1"/>
    <col min="146" max="153" width="8" bestFit="1" customWidth="1"/>
    <col min="154" max="154" width="7" bestFit="1" customWidth="1"/>
    <col min="155" max="159" width="8" bestFit="1" customWidth="1"/>
    <col min="160" max="160" width="7" bestFit="1" customWidth="1"/>
    <col min="161" max="184" width="8" bestFit="1" customWidth="1"/>
    <col min="185" max="185" width="7" bestFit="1" customWidth="1"/>
    <col min="186" max="186" width="8" bestFit="1" customWidth="1"/>
    <col min="187" max="187" width="7" bestFit="1" customWidth="1"/>
    <col min="188" max="189" width="8" bestFit="1" customWidth="1"/>
    <col min="190" max="190" width="7" bestFit="1" customWidth="1"/>
    <col min="191" max="209" width="8" bestFit="1" customWidth="1"/>
    <col min="210" max="211" width="7" bestFit="1" customWidth="1"/>
    <col min="212" max="223" width="8" bestFit="1" customWidth="1"/>
    <col min="224" max="224" width="7" bestFit="1" customWidth="1"/>
    <col min="225" max="228" width="8" bestFit="1" customWidth="1"/>
    <col min="229" max="229" width="7" bestFit="1" customWidth="1"/>
    <col min="230" max="242" width="8" bestFit="1" customWidth="1"/>
    <col min="243" max="243" width="7" bestFit="1" customWidth="1"/>
    <col min="244" max="244" width="8" bestFit="1" customWidth="1"/>
    <col min="245" max="245" width="7" bestFit="1" customWidth="1"/>
    <col min="246" max="258" width="8" bestFit="1" customWidth="1"/>
    <col min="259" max="259" width="7" bestFit="1" customWidth="1"/>
    <col min="260" max="268" width="8" bestFit="1" customWidth="1"/>
    <col min="269" max="270" width="7" bestFit="1" customWidth="1"/>
    <col min="271" max="282" width="8" bestFit="1" customWidth="1"/>
    <col min="283" max="283" width="6" bestFit="1" customWidth="1"/>
    <col min="284" max="297" width="8" bestFit="1" customWidth="1"/>
    <col min="298" max="298" width="7" bestFit="1" customWidth="1"/>
    <col min="299" max="301" width="8" bestFit="1" customWidth="1"/>
    <col min="302" max="302" width="7" bestFit="1" customWidth="1"/>
    <col min="303" max="312" width="8" bestFit="1" customWidth="1"/>
    <col min="313" max="313" width="6" bestFit="1" customWidth="1"/>
    <col min="314" max="314" width="8" bestFit="1" customWidth="1"/>
    <col min="315" max="315" width="5" bestFit="1" customWidth="1"/>
    <col min="316" max="325" width="8" bestFit="1" customWidth="1"/>
    <col min="326" max="326" width="7" bestFit="1" customWidth="1"/>
    <col min="327" max="330" width="8" bestFit="1" customWidth="1"/>
    <col min="331" max="331" width="6" bestFit="1" customWidth="1"/>
    <col min="332" max="332" width="8" bestFit="1" customWidth="1"/>
    <col min="333" max="333" width="7" bestFit="1" customWidth="1"/>
    <col min="334" max="353" width="8" bestFit="1" customWidth="1"/>
    <col min="354" max="354" width="7" bestFit="1" customWidth="1"/>
    <col min="355" max="357" width="8" bestFit="1" customWidth="1"/>
    <col min="358" max="358" width="7" bestFit="1" customWidth="1"/>
    <col min="359" max="360" width="8" bestFit="1" customWidth="1"/>
    <col min="361" max="361" width="7" bestFit="1" customWidth="1"/>
    <col min="362" max="395" width="8" bestFit="1" customWidth="1"/>
    <col min="396" max="396" width="7" bestFit="1" customWidth="1"/>
    <col min="397" max="405" width="8" bestFit="1" customWidth="1"/>
    <col min="406" max="407" width="7" bestFit="1" customWidth="1"/>
    <col min="408" max="414" width="8" bestFit="1" customWidth="1"/>
    <col min="415" max="415" width="7" bestFit="1" customWidth="1"/>
    <col min="416" max="416" width="8" bestFit="1" customWidth="1"/>
    <col min="417" max="417" width="6" bestFit="1" customWidth="1"/>
    <col min="418" max="440" width="8" bestFit="1" customWidth="1"/>
    <col min="441" max="441" width="7" bestFit="1" customWidth="1"/>
    <col min="442" max="444" width="8" bestFit="1" customWidth="1"/>
    <col min="445" max="445" width="7" bestFit="1" customWidth="1"/>
    <col min="446" max="461" width="8" bestFit="1" customWidth="1"/>
    <col min="462" max="462" width="7" bestFit="1" customWidth="1"/>
    <col min="463" max="466" width="8" bestFit="1" customWidth="1"/>
    <col min="467" max="467" width="7" bestFit="1" customWidth="1"/>
    <col min="468" max="469" width="8" bestFit="1" customWidth="1"/>
    <col min="470" max="470" width="7" bestFit="1" customWidth="1"/>
    <col min="471" max="480" width="8" bestFit="1" customWidth="1"/>
    <col min="481" max="481" width="7" bestFit="1" customWidth="1"/>
    <col min="482" max="495" width="8" bestFit="1" customWidth="1"/>
    <col min="496" max="496" width="7" bestFit="1" customWidth="1"/>
    <col min="497" max="500" width="8" bestFit="1" customWidth="1"/>
    <col min="501" max="501" width="7" bestFit="1" customWidth="1"/>
    <col min="502" max="504" width="8" bestFit="1" customWidth="1"/>
    <col min="505" max="505" width="11.8867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5" x14ac:dyDescent="0.3">
      <c r="A2">
        <v>91.871200000000002</v>
      </c>
      <c r="B2">
        <v>5.8353400000000004</v>
      </c>
      <c r="C2" t="s">
        <v>4</v>
      </c>
      <c r="D2" t="s">
        <v>5</v>
      </c>
    </row>
    <row r="3" spans="1:15" x14ac:dyDescent="0.3">
      <c r="A3">
        <v>89.172300000000007</v>
      </c>
      <c r="B3">
        <v>5.5927899999999999</v>
      </c>
      <c r="C3" t="s">
        <v>6</v>
      </c>
      <c r="D3" t="s">
        <v>7</v>
      </c>
      <c r="H3" s="12" t="s">
        <v>69</v>
      </c>
    </row>
    <row r="4" spans="1:15" x14ac:dyDescent="0.3">
      <c r="A4">
        <v>88.249600000000001</v>
      </c>
      <c r="B4">
        <v>5.4761199999999999</v>
      </c>
      <c r="C4" t="s">
        <v>6</v>
      </c>
      <c r="D4" t="s">
        <v>8</v>
      </c>
      <c r="H4" t="s">
        <v>7</v>
      </c>
      <c r="J4" t="s">
        <v>8</v>
      </c>
      <c r="L4" t="s">
        <v>5</v>
      </c>
      <c r="N4" t="s">
        <v>72</v>
      </c>
      <c r="O4" t="s">
        <v>74</v>
      </c>
    </row>
    <row r="5" spans="1:15" x14ac:dyDescent="0.3">
      <c r="A5">
        <v>86.834500000000006</v>
      </c>
      <c r="B5">
        <v>5.2591599999999996</v>
      </c>
      <c r="C5" t="s">
        <v>6</v>
      </c>
      <c r="D5" t="s">
        <v>7</v>
      </c>
      <c r="G5" s="12" t="s">
        <v>65</v>
      </c>
      <c r="H5" t="s">
        <v>73</v>
      </c>
      <c r="I5" t="s">
        <v>75</v>
      </c>
      <c r="J5" t="s">
        <v>73</v>
      </c>
      <c r="K5" t="s">
        <v>75</v>
      </c>
      <c r="L5" t="s">
        <v>73</v>
      </c>
      <c r="M5" t="s">
        <v>75</v>
      </c>
    </row>
    <row r="6" spans="1:15" x14ac:dyDescent="0.3">
      <c r="A6">
        <v>88.824100000000001</v>
      </c>
      <c r="B6">
        <v>5.5503400000000003</v>
      </c>
      <c r="C6" t="s">
        <v>6</v>
      </c>
      <c r="D6" t="s">
        <v>7</v>
      </c>
      <c r="G6" s="13" t="s">
        <v>9</v>
      </c>
      <c r="H6" s="14">
        <v>90.197671428571439</v>
      </c>
      <c r="I6" s="14">
        <v>5.630176857142855</v>
      </c>
      <c r="J6" s="14">
        <v>89.411956250000003</v>
      </c>
      <c r="K6" s="14">
        <v>5.5485643750000007</v>
      </c>
      <c r="L6" s="14">
        <v>90.295569444444439</v>
      </c>
      <c r="M6" s="14">
        <v>5.6057969444444451</v>
      </c>
      <c r="N6" s="14">
        <v>90.093681609195428</v>
      </c>
      <c r="O6" s="14">
        <v>5.6050794252873555</v>
      </c>
    </row>
    <row r="7" spans="1:15" x14ac:dyDescent="0.3">
      <c r="A7">
        <v>88.153899999999993</v>
      </c>
      <c r="B7">
        <v>5.3541800000000004</v>
      </c>
      <c r="C7" t="s">
        <v>6</v>
      </c>
      <c r="D7" t="s">
        <v>8</v>
      </c>
      <c r="G7" s="13" t="s">
        <v>6</v>
      </c>
      <c r="H7" s="14">
        <v>90.419087037037016</v>
      </c>
      <c r="I7" s="14">
        <v>5.6694446296296297</v>
      </c>
      <c r="J7" s="14">
        <v>89.301306249999982</v>
      </c>
      <c r="K7" s="14">
        <v>5.5454150000000002</v>
      </c>
      <c r="L7" s="14">
        <v>89.836002500000021</v>
      </c>
      <c r="M7" s="14">
        <v>5.5932626249999995</v>
      </c>
      <c r="N7" s="14">
        <v>89.92260662650601</v>
      </c>
      <c r="O7" s="14">
        <v>5.6088210843373485</v>
      </c>
    </row>
    <row r="8" spans="1:15" x14ac:dyDescent="0.3">
      <c r="A8">
        <v>87.173100000000005</v>
      </c>
      <c r="B8">
        <v>5.2073400000000003</v>
      </c>
      <c r="C8" t="s">
        <v>6</v>
      </c>
      <c r="D8" t="s">
        <v>7</v>
      </c>
      <c r="G8" s="13" t="s">
        <v>4</v>
      </c>
      <c r="H8" s="14">
        <v>89.886855128205127</v>
      </c>
      <c r="I8" s="14">
        <v>5.5725566666666628</v>
      </c>
      <c r="J8" s="14">
        <v>90.105457142857105</v>
      </c>
      <c r="K8" s="14">
        <v>5.6167468571428572</v>
      </c>
      <c r="L8" s="25">
        <v>90.154737313432861</v>
      </c>
      <c r="M8" s="25">
        <v>5.6276361940298534</v>
      </c>
      <c r="N8" s="14">
        <v>90.063159919028337</v>
      </c>
      <c r="O8" s="14">
        <v>5.6086996356275263</v>
      </c>
    </row>
    <row r="9" spans="1:15" x14ac:dyDescent="0.3">
      <c r="A9">
        <v>87.563800000000001</v>
      </c>
      <c r="B9">
        <v>5.2905199999999999</v>
      </c>
      <c r="C9" t="s">
        <v>4</v>
      </c>
      <c r="D9" t="s">
        <v>8</v>
      </c>
      <c r="G9" s="13" t="s">
        <v>66</v>
      </c>
      <c r="H9" s="14">
        <v>90.124095209580872</v>
      </c>
      <c r="I9" s="14">
        <v>5.6159617964071868</v>
      </c>
      <c r="J9" s="14">
        <v>89.661736144578342</v>
      </c>
      <c r="K9" s="14">
        <v>5.5761018072289161</v>
      </c>
      <c r="L9" s="14">
        <v>90.073021999999995</v>
      </c>
      <c r="M9" s="14">
        <v>5.6134917999999967</v>
      </c>
      <c r="N9" s="14">
        <v>90.021806999999995</v>
      </c>
      <c r="O9" s="14">
        <v>5.6081100399999979</v>
      </c>
    </row>
    <row r="10" spans="1:15" x14ac:dyDescent="0.3">
      <c r="A10">
        <v>91.263599999999997</v>
      </c>
      <c r="B10">
        <v>5.8453799999999996</v>
      </c>
      <c r="C10" t="s">
        <v>6</v>
      </c>
      <c r="D10" t="s">
        <v>8</v>
      </c>
    </row>
    <row r="11" spans="1:15" x14ac:dyDescent="0.3">
      <c r="A11">
        <v>93.414299999999997</v>
      </c>
      <c r="B11">
        <v>5.7656900000000002</v>
      </c>
      <c r="C11" t="s">
        <v>4</v>
      </c>
      <c r="D11" t="s">
        <v>5</v>
      </c>
    </row>
    <row r="12" spans="1:15" x14ac:dyDescent="0.3">
      <c r="A12">
        <v>89.321600000000004</v>
      </c>
      <c r="B12">
        <v>5.6450199999999997</v>
      </c>
      <c r="C12" t="s">
        <v>4</v>
      </c>
      <c r="D12" t="s">
        <v>7</v>
      </c>
    </row>
    <row r="13" spans="1:15" x14ac:dyDescent="0.3">
      <c r="A13">
        <v>90.291600000000003</v>
      </c>
      <c r="B13">
        <v>5.5189000000000004</v>
      </c>
      <c r="C13" t="s">
        <v>9</v>
      </c>
      <c r="D13" t="s">
        <v>8</v>
      </c>
    </row>
    <row r="14" spans="1:15" x14ac:dyDescent="0.3">
      <c r="A14">
        <v>90.680199999999999</v>
      </c>
      <c r="B14">
        <v>5.8552900000000001</v>
      </c>
      <c r="C14" t="s">
        <v>9</v>
      </c>
      <c r="D14" t="s">
        <v>7</v>
      </c>
    </row>
    <row r="15" spans="1:15" x14ac:dyDescent="0.3">
      <c r="A15">
        <v>91.128100000000003</v>
      </c>
      <c r="B15">
        <v>5.6560600000000001</v>
      </c>
      <c r="C15" t="s">
        <v>4</v>
      </c>
      <c r="D15" t="s">
        <v>5</v>
      </c>
    </row>
    <row r="16" spans="1:15" x14ac:dyDescent="0.3">
      <c r="A16">
        <v>93.132999999999996</v>
      </c>
      <c r="B16">
        <v>6.0803200000000004</v>
      </c>
      <c r="C16" t="s">
        <v>4</v>
      </c>
      <c r="D16" t="s">
        <v>5</v>
      </c>
    </row>
    <row r="17" spans="1:4" x14ac:dyDescent="0.3">
      <c r="A17">
        <v>90.539699999999996</v>
      </c>
      <c r="B17">
        <v>5.6524799999999997</v>
      </c>
      <c r="C17" t="s">
        <v>4</v>
      </c>
      <c r="D17" t="s">
        <v>5</v>
      </c>
    </row>
    <row r="18" spans="1:4" x14ac:dyDescent="0.3">
      <c r="A18">
        <v>91.326099999999997</v>
      </c>
      <c r="B18">
        <v>5.61313</v>
      </c>
      <c r="C18" t="s">
        <v>4</v>
      </c>
      <c r="D18" t="s">
        <v>5</v>
      </c>
    </row>
    <row r="19" spans="1:4" x14ac:dyDescent="0.3">
      <c r="A19">
        <v>88.718100000000007</v>
      </c>
      <c r="B19">
        <v>5.4685600000000001</v>
      </c>
      <c r="C19" t="s">
        <v>4</v>
      </c>
      <c r="D19" t="s">
        <v>7</v>
      </c>
    </row>
    <row r="20" spans="1:4" x14ac:dyDescent="0.3">
      <c r="A20">
        <v>90.337699999999998</v>
      </c>
      <c r="B20">
        <v>5.4677699999999998</v>
      </c>
      <c r="C20" t="s">
        <v>6</v>
      </c>
      <c r="D20" t="s">
        <v>8</v>
      </c>
    </row>
    <row r="21" spans="1:4" x14ac:dyDescent="0.3">
      <c r="A21">
        <v>91.582800000000006</v>
      </c>
      <c r="B21">
        <v>5.81372</v>
      </c>
      <c r="C21" t="s">
        <v>4</v>
      </c>
      <c r="D21" t="s">
        <v>5</v>
      </c>
    </row>
    <row r="22" spans="1:4" x14ac:dyDescent="0.3">
      <c r="A22">
        <v>90.426900000000003</v>
      </c>
      <c r="B22">
        <v>5.4664099999999998</v>
      </c>
      <c r="C22" t="s">
        <v>4</v>
      </c>
      <c r="D22" t="s">
        <v>5</v>
      </c>
    </row>
    <row r="23" spans="1:4" x14ac:dyDescent="0.3">
      <c r="A23">
        <v>91.813999999999993</v>
      </c>
      <c r="B23">
        <v>5.6013500000000001</v>
      </c>
      <c r="C23" t="s">
        <v>4</v>
      </c>
      <c r="D23" t="s">
        <v>8</v>
      </c>
    </row>
    <row r="24" spans="1:4" x14ac:dyDescent="0.3">
      <c r="A24">
        <v>89.264099999999999</v>
      </c>
      <c r="B24">
        <v>5.5340999999999996</v>
      </c>
      <c r="C24" t="s">
        <v>6</v>
      </c>
      <c r="D24" t="s">
        <v>7</v>
      </c>
    </row>
    <row r="25" spans="1:4" x14ac:dyDescent="0.3">
      <c r="A25">
        <v>88.194000000000003</v>
      </c>
      <c r="B25">
        <v>5.5888900000000001</v>
      </c>
      <c r="C25" t="s">
        <v>6</v>
      </c>
      <c r="D25" t="s">
        <v>7</v>
      </c>
    </row>
    <row r="26" spans="1:4" x14ac:dyDescent="0.3">
      <c r="A26">
        <v>91.368899999999996</v>
      </c>
      <c r="B26">
        <v>5.6972699999999996</v>
      </c>
      <c r="C26" t="s">
        <v>6</v>
      </c>
      <c r="D26" t="s">
        <v>7</v>
      </c>
    </row>
    <row r="27" spans="1:4" x14ac:dyDescent="0.3">
      <c r="A27">
        <v>91.368499999999997</v>
      </c>
      <c r="B27">
        <v>5.5814599999999999</v>
      </c>
      <c r="C27" t="s">
        <v>4</v>
      </c>
      <c r="D27" t="s">
        <v>7</v>
      </c>
    </row>
    <row r="28" spans="1:4" x14ac:dyDescent="0.3">
      <c r="A28">
        <v>90.821100000000001</v>
      </c>
      <c r="B28">
        <v>5.7431099999999997</v>
      </c>
      <c r="C28" t="s">
        <v>6</v>
      </c>
      <c r="D28" t="s">
        <v>5</v>
      </c>
    </row>
    <row r="29" spans="1:4" x14ac:dyDescent="0.3">
      <c r="A29">
        <v>88.140900000000002</v>
      </c>
      <c r="B29">
        <v>5.2214099999999997</v>
      </c>
      <c r="C29" t="s">
        <v>6</v>
      </c>
      <c r="D29" t="s">
        <v>5</v>
      </c>
    </row>
    <row r="30" spans="1:4" x14ac:dyDescent="0.3">
      <c r="A30">
        <v>88.528999999999996</v>
      </c>
      <c r="B30">
        <v>5.3995199999999999</v>
      </c>
      <c r="C30" t="s">
        <v>4</v>
      </c>
      <c r="D30" t="s">
        <v>8</v>
      </c>
    </row>
    <row r="31" spans="1:4" x14ac:dyDescent="0.3">
      <c r="A31">
        <v>89.993700000000004</v>
      </c>
      <c r="B31">
        <v>5.5456000000000003</v>
      </c>
      <c r="C31" t="s">
        <v>9</v>
      </c>
      <c r="D31" t="s">
        <v>5</v>
      </c>
    </row>
    <row r="32" spans="1:4" x14ac:dyDescent="0.3">
      <c r="A32">
        <v>89.031099999999995</v>
      </c>
      <c r="B32">
        <v>5.4876800000000001</v>
      </c>
      <c r="C32" t="s">
        <v>4</v>
      </c>
      <c r="D32" t="s">
        <v>5</v>
      </c>
    </row>
    <row r="33" spans="1:4" x14ac:dyDescent="0.3">
      <c r="A33">
        <v>89.300200000000004</v>
      </c>
      <c r="B33">
        <v>5.5368300000000001</v>
      </c>
      <c r="C33" t="s">
        <v>6</v>
      </c>
      <c r="D33" t="s">
        <v>7</v>
      </c>
    </row>
    <row r="34" spans="1:4" x14ac:dyDescent="0.3">
      <c r="A34">
        <v>93.863699999999994</v>
      </c>
      <c r="B34">
        <v>6.07036</v>
      </c>
      <c r="C34" t="s">
        <v>4</v>
      </c>
      <c r="D34" t="s">
        <v>5</v>
      </c>
    </row>
    <row r="35" spans="1:4" x14ac:dyDescent="0.3">
      <c r="A35">
        <v>85.722499999999997</v>
      </c>
      <c r="B35">
        <v>5.1704999999999997</v>
      </c>
      <c r="C35" t="s">
        <v>4</v>
      </c>
      <c r="D35" t="s">
        <v>5</v>
      </c>
    </row>
    <row r="36" spans="1:4" x14ac:dyDescent="0.3">
      <c r="A36">
        <v>89.982100000000003</v>
      </c>
      <c r="B36">
        <v>5.6656700000000004</v>
      </c>
      <c r="C36" t="s">
        <v>4</v>
      </c>
      <c r="D36" t="s">
        <v>8</v>
      </c>
    </row>
    <row r="37" spans="1:4" x14ac:dyDescent="0.3">
      <c r="A37">
        <v>87.852000000000004</v>
      </c>
      <c r="B37">
        <v>5.5769200000000003</v>
      </c>
      <c r="C37" t="s">
        <v>4</v>
      </c>
      <c r="D37" t="s">
        <v>5</v>
      </c>
    </row>
    <row r="38" spans="1:4" x14ac:dyDescent="0.3">
      <c r="A38">
        <v>90.257400000000004</v>
      </c>
      <c r="B38">
        <v>5.6255600000000001</v>
      </c>
      <c r="C38" t="s">
        <v>4</v>
      </c>
      <c r="D38" t="s">
        <v>5</v>
      </c>
    </row>
    <row r="39" spans="1:4" x14ac:dyDescent="0.3">
      <c r="A39">
        <v>91.616399999999999</v>
      </c>
      <c r="B39">
        <v>5.5925799999999999</v>
      </c>
      <c r="C39" t="s">
        <v>4</v>
      </c>
      <c r="D39" t="s">
        <v>5</v>
      </c>
    </row>
    <row r="40" spans="1:4" x14ac:dyDescent="0.3">
      <c r="A40">
        <v>93.174999999999997</v>
      </c>
      <c r="B40">
        <v>6.0545099999999996</v>
      </c>
      <c r="C40" t="s">
        <v>9</v>
      </c>
      <c r="D40" t="s">
        <v>5</v>
      </c>
    </row>
    <row r="41" spans="1:4" x14ac:dyDescent="0.3">
      <c r="A41">
        <v>91.917199999999994</v>
      </c>
      <c r="B41">
        <v>5.8198400000000001</v>
      </c>
      <c r="C41" t="s">
        <v>6</v>
      </c>
      <c r="D41" t="s">
        <v>8</v>
      </c>
    </row>
    <row r="42" spans="1:4" x14ac:dyDescent="0.3">
      <c r="A42">
        <v>88.857500000000002</v>
      </c>
      <c r="B42">
        <v>5.5593700000000004</v>
      </c>
      <c r="C42" t="s">
        <v>9</v>
      </c>
      <c r="D42" t="s">
        <v>5</v>
      </c>
    </row>
    <row r="43" spans="1:4" x14ac:dyDescent="0.3">
      <c r="A43">
        <v>89.645600000000002</v>
      </c>
      <c r="B43">
        <v>5.5702699999999998</v>
      </c>
      <c r="C43" t="s">
        <v>4</v>
      </c>
      <c r="D43" t="s">
        <v>5</v>
      </c>
    </row>
    <row r="44" spans="1:4" x14ac:dyDescent="0.3">
      <c r="A44">
        <v>92.645300000000006</v>
      </c>
      <c r="B44">
        <v>6.0457099999999997</v>
      </c>
      <c r="C44" t="s">
        <v>4</v>
      </c>
      <c r="D44" t="s">
        <v>7</v>
      </c>
    </row>
    <row r="45" spans="1:4" x14ac:dyDescent="0.3">
      <c r="A45">
        <v>92.637100000000004</v>
      </c>
      <c r="B45">
        <v>6.0301600000000004</v>
      </c>
      <c r="C45" t="s">
        <v>6</v>
      </c>
      <c r="D45" t="s">
        <v>7</v>
      </c>
    </row>
    <row r="46" spans="1:4" x14ac:dyDescent="0.3">
      <c r="A46">
        <v>90.536900000000003</v>
      </c>
      <c r="B46">
        <v>5.8047199999999997</v>
      </c>
      <c r="C46" t="s">
        <v>4</v>
      </c>
      <c r="D46" t="s">
        <v>5</v>
      </c>
    </row>
    <row r="47" spans="1:4" x14ac:dyDescent="0.3">
      <c r="A47">
        <v>95.314300000000003</v>
      </c>
      <c r="B47">
        <v>6.1211000000000002</v>
      </c>
      <c r="C47" t="s">
        <v>6</v>
      </c>
      <c r="D47" t="s">
        <v>8</v>
      </c>
    </row>
    <row r="48" spans="1:4" x14ac:dyDescent="0.3">
      <c r="A48">
        <v>91.114000000000004</v>
      </c>
      <c r="B48">
        <v>5.7452899999999998</v>
      </c>
      <c r="C48" t="s">
        <v>9</v>
      </c>
      <c r="D48" t="s">
        <v>5</v>
      </c>
    </row>
    <row r="49" spans="1:4" x14ac:dyDescent="0.3">
      <c r="A49">
        <v>87.395300000000006</v>
      </c>
      <c r="B49">
        <v>5.1555900000000001</v>
      </c>
      <c r="C49" t="s">
        <v>4</v>
      </c>
      <c r="D49" t="s">
        <v>8</v>
      </c>
    </row>
    <row r="50" spans="1:4" x14ac:dyDescent="0.3">
      <c r="A50">
        <v>91.543499999999995</v>
      </c>
      <c r="B50">
        <v>5.5758799999999997</v>
      </c>
      <c r="C50" t="s">
        <v>6</v>
      </c>
      <c r="D50" t="s">
        <v>5</v>
      </c>
    </row>
    <row r="51" spans="1:4" x14ac:dyDescent="0.3">
      <c r="A51">
        <v>87.858500000000006</v>
      </c>
      <c r="B51">
        <v>5.2053500000000001</v>
      </c>
      <c r="C51" t="s">
        <v>6</v>
      </c>
      <c r="D51" t="s">
        <v>5</v>
      </c>
    </row>
    <row r="52" spans="1:4" x14ac:dyDescent="0.3">
      <c r="A52">
        <v>87.666600000000003</v>
      </c>
      <c r="B52">
        <v>5.4045300000000003</v>
      </c>
      <c r="C52" t="s">
        <v>4</v>
      </c>
      <c r="D52" t="s">
        <v>5</v>
      </c>
    </row>
    <row r="53" spans="1:4" x14ac:dyDescent="0.3">
      <c r="A53">
        <v>91.815200000000004</v>
      </c>
      <c r="B53">
        <v>5.8750299999999998</v>
      </c>
      <c r="C53" t="s">
        <v>4</v>
      </c>
      <c r="D53" t="s">
        <v>5</v>
      </c>
    </row>
    <row r="54" spans="1:4" x14ac:dyDescent="0.3">
      <c r="A54">
        <v>89.532499999999999</v>
      </c>
      <c r="B54">
        <v>5.4686199999999996</v>
      </c>
      <c r="C54" t="s">
        <v>4</v>
      </c>
      <c r="D54" t="s">
        <v>5</v>
      </c>
    </row>
    <row r="55" spans="1:4" x14ac:dyDescent="0.3">
      <c r="A55">
        <v>87.612399999999994</v>
      </c>
      <c r="B55">
        <v>5.18933</v>
      </c>
      <c r="C55" t="s">
        <v>6</v>
      </c>
      <c r="D55" t="s">
        <v>7</v>
      </c>
    </row>
    <row r="56" spans="1:4" x14ac:dyDescent="0.3">
      <c r="A56">
        <v>88.527799999999999</v>
      </c>
      <c r="B56">
        <v>5.2884500000000001</v>
      </c>
      <c r="C56" t="s">
        <v>4</v>
      </c>
      <c r="D56" t="s">
        <v>7</v>
      </c>
    </row>
    <row r="57" spans="1:4" x14ac:dyDescent="0.3">
      <c r="A57">
        <v>90.382800000000003</v>
      </c>
      <c r="B57">
        <v>5.4935299999999998</v>
      </c>
      <c r="C57" t="s">
        <v>4</v>
      </c>
      <c r="D57" t="s">
        <v>5</v>
      </c>
    </row>
    <row r="58" spans="1:4" x14ac:dyDescent="0.3">
      <c r="A58">
        <v>91.200299999999999</v>
      </c>
      <c r="B58">
        <v>5.61036</v>
      </c>
      <c r="C58" t="s">
        <v>4</v>
      </c>
      <c r="D58" t="s">
        <v>8</v>
      </c>
    </row>
    <row r="59" spans="1:4" x14ac:dyDescent="0.3">
      <c r="A59">
        <v>91.469399999999993</v>
      </c>
      <c r="B59">
        <v>5.6584199999999996</v>
      </c>
      <c r="C59" t="s">
        <v>4</v>
      </c>
      <c r="D59" t="s">
        <v>7</v>
      </c>
    </row>
    <row r="60" spans="1:4" x14ac:dyDescent="0.3">
      <c r="A60">
        <v>90.915199999999999</v>
      </c>
      <c r="B60">
        <v>5.8185799999999999</v>
      </c>
      <c r="C60" t="s">
        <v>4</v>
      </c>
      <c r="D60" t="s">
        <v>7</v>
      </c>
    </row>
    <row r="61" spans="1:4" x14ac:dyDescent="0.3">
      <c r="A61">
        <v>89.272999999999996</v>
      </c>
      <c r="B61">
        <v>5.7126799999999998</v>
      </c>
      <c r="C61" t="s">
        <v>4</v>
      </c>
      <c r="D61" t="s">
        <v>5</v>
      </c>
    </row>
    <row r="62" spans="1:4" x14ac:dyDescent="0.3">
      <c r="A62">
        <v>91.684200000000004</v>
      </c>
      <c r="B62">
        <v>5.89954</v>
      </c>
      <c r="C62" t="s">
        <v>6</v>
      </c>
      <c r="D62" t="s">
        <v>5</v>
      </c>
    </row>
    <row r="63" spans="1:4" x14ac:dyDescent="0.3">
      <c r="A63">
        <v>91.0672</v>
      </c>
      <c r="B63">
        <v>5.79359</v>
      </c>
      <c r="C63" t="s">
        <v>4</v>
      </c>
      <c r="D63" t="s">
        <v>8</v>
      </c>
    </row>
    <row r="64" spans="1:4" x14ac:dyDescent="0.3">
      <c r="A64">
        <v>92.847200000000001</v>
      </c>
      <c r="B64">
        <v>5.9620800000000003</v>
      </c>
      <c r="C64" t="s">
        <v>6</v>
      </c>
      <c r="D64" t="s">
        <v>7</v>
      </c>
    </row>
    <row r="65" spans="1:4" x14ac:dyDescent="0.3">
      <c r="A65">
        <v>87.337699999999998</v>
      </c>
      <c r="B65">
        <v>5.1481599999999998</v>
      </c>
      <c r="C65" t="s">
        <v>4</v>
      </c>
      <c r="D65" t="s">
        <v>5</v>
      </c>
    </row>
    <row r="66" spans="1:4" x14ac:dyDescent="0.3">
      <c r="A66">
        <v>92.1554</v>
      </c>
      <c r="B66">
        <v>5.9755799999999999</v>
      </c>
      <c r="C66" t="s">
        <v>6</v>
      </c>
      <c r="D66" t="s">
        <v>7</v>
      </c>
    </row>
    <row r="67" spans="1:4" x14ac:dyDescent="0.3">
      <c r="A67">
        <v>91.261399999999995</v>
      </c>
      <c r="B67">
        <v>5.8282299999999996</v>
      </c>
      <c r="C67" t="s">
        <v>4</v>
      </c>
      <c r="D67" t="s">
        <v>5</v>
      </c>
    </row>
    <row r="68" spans="1:4" x14ac:dyDescent="0.3">
      <c r="A68">
        <v>90.533600000000007</v>
      </c>
      <c r="B68">
        <v>5.5765000000000002</v>
      </c>
      <c r="C68" t="s">
        <v>4</v>
      </c>
      <c r="D68" t="s">
        <v>5</v>
      </c>
    </row>
    <row r="69" spans="1:4" x14ac:dyDescent="0.3">
      <c r="A69">
        <v>88.274299999999997</v>
      </c>
      <c r="B69">
        <v>5.4492599999999998</v>
      </c>
      <c r="C69" t="s">
        <v>9</v>
      </c>
      <c r="D69" t="s">
        <v>5</v>
      </c>
    </row>
    <row r="70" spans="1:4" x14ac:dyDescent="0.3">
      <c r="A70">
        <v>86.148799999999994</v>
      </c>
      <c r="B70">
        <v>5.3557899999999998</v>
      </c>
      <c r="C70" t="s">
        <v>9</v>
      </c>
      <c r="D70" t="s">
        <v>7</v>
      </c>
    </row>
    <row r="71" spans="1:4" x14ac:dyDescent="0.3">
      <c r="A71">
        <v>90.141199999999998</v>
      </c>
      <c r="B71">
        <v>5.7682799999999999</v>
      </c>
      <c r="C71" t="s">
        <v>4</v>
      </c>
      <c r="D71" t="s">
        <v>7</v>
      </c>
    </row>
    <row r="72" spans="1:4" x14ac:dyDescent="0.3">
      <c r="A72">
        <v>89.985399999999998</v>
      </c>
      <c r="B72">
        <v>5.5214699999999999</v>
      </c>
      <c r="C72" t="s">
        <v>4</v>
      </c>
      <c r="D72" t="s">
        <v>5</v>
      </c>
    </row>
    <row r="73" spans="1:4" x14ac:dyDescent="0.3">
      <c r="A73">
        <v>91.007499999999993</v>
      </c>
      <c r="B73">
        <v>5.6958000000000002</v>
      </c>
      <c r="C73" t="s">
        <v>9</v>
      </c>
      <c r="D73" t="s">
        <v>7</v>
      </c>
    </row>
    <row r="74" spans="1:4" x14ac:dyDescent="0.3">
      <c r="A74">
        <v>88.626800000000003</v>
      </c>
      <c r="B74">
        <v>5.3767100000000001</v>
      </c>
      <c r="C74" t="s">
        <v>4</v>
      </c>
      <c r="D74" t="s">
        <v>5</v>
      </c>
    </row>
    <row r="75" spans="1:4" x14ac:dyDescent="0.3">
      <c r="A75">
        <v>88.450199999999995</v>
      </c>
      <c r="B75">
        <v>5.2815300000000001</v>
      </c>
      <c r="C75" t="s">
        <v>4</v>
      </c>
      <c r="D75" t="s">
        <v>5</v>
      </c>
    </row>
    <row r="76" spans="1:4" x14ac:dyDescent="0.3">
      <c r="A76">
        <v>85.989500000000007</v>
      </c>
      <c r="B76">
        <v>5.00779</v>
      </c>
      <c r="C76" t="s">
        <v>4</v>
      </c>
      <c r="D76" t="s">
        <v>5</v>
      </c>
    </row>
    <row r="77" spans="1:4" x14ac:dyDescent="0.3">
      <c r="A77">
        <v>89.397900000000007</v>
      </c>
      <c r="B77">
        <v>5.7196300000000004</v>
      </c>
      <c r="C77" t="s">
        <v>4</v>
      </c>
      <c r="D77" t="s">
        <v>7</v>
      </c>
    </row>
    <row r="78" spans="1:4" x14ac:dyDescent="0.3">
      <c r="A78">
        <v>92.5732</v>
      </c>
      <c r="B78">
        <v>5.7908200000000001</v>
      </c>
      <c r="C78" t="s">
        <v>6</v>
      </c>
      <c r="D78" t="s">
        <v>5</v>
      </c>
    </row>
    <row r="79" spans="1:4" x14ac:dyDescent="0.3">
      <c r="A79">
        <v>88.885400000000004</v>
      </c>
      <c r="B79">
        <v>5.6642099999999997</v>
      </c>
      <c r="C79" t="s">
        <v>6</v>
      </c>
      <c r="D79" t="s">
        <v>5</v>
      </c>
    </row>
    <row r="80" spans="1:4" x14ac:dyDescent="0.3">
      <c r="A80">
        <v>87.355999999999995</v>
      </c>
      <c r="B80">
        <v>5.3495799999999996</v>
      </c>
      <c r="C80" t="s">
        <v>4</v>
      </c>
      <c r="D80" t="s">
        <v>5</v>
      </c>
    </row>
    <row r="81" spans="1:4" x14ac:dyDescent="0.3">
      <c r="A81">
        <v>86.967399999999998</v>
      </c>
      <c r="B81">
        <v>5.1596500000000001</v>
      </c>
      <c r="C81" t="s">
        <v>4</v>
      </c>
      <c r="D81" t="s">
        <v>7</v>
      </c>
    </row>
    <row r="82" spans="1:4" x14ac:dyDescent="0.3">
      <c r="A82">
        <v>93.523600000000002</v>
      </c>
      <c r="B82">
        <v>6.00596</v>
      </c>
      <c r="C82" t="s">
        <v>6</v>
      </c>
      <c r="D82" t="s">
        <v>5</v>
      </c>
    </row>
    <row r="83" spans="1:4" x14ac:dyDescent="0.3">
      <c r="A83">
        <v>90.194100000000006</v>
      </c>
      <c r="B83">
        <v>5.55403</v>
      </c>
      <c r="C83" t="s">
        <v>4</v>
      </c>
      <c r="D83" t="s">
        <v>7</v>
      </c>
    </row>
    <row r="84" spans="1:4" x14ac:dyDescent="0.3">
      <c r="A84">
        <v>91.073999999999998</v>
      </c>
      <c r="B84">
        <v>5.5098700000000003</v>
      </c>
      <c r="C84" t="s">
        <v>9</v>
      </c>
      <c r="D84" t="s">
        <v>5</v>
      </c>
    </row>
    <row r="85" spans="1:4" x14ac:dyDescent="0.3">
      <c r="A85">
        <v>91.731899999999996</v>
      </c>
      <c r="B85">
        <v>5.7170300000000003</v>
      </c>
      <c r="C85" t="s">
        <v>4</v>
      </c>
      <c r="D85" t="s">
        <v>7</v>
      </c>
    </row>
    <row r="86" spans="1:4" x14ac:dyDescent="0.3">
      <c r="A86">
        <v>90.726600000000005</v>
      </c>
      <c r="B86">
        <v>5.4734600000000002</v>
      </c>
      <c r="C86" t="s">
        <v>9</v>
      </c>
      <c r="D86" t="s">
        <v>5</v>
      </c>
    </row>
    <row r="87" spans="1:4" x14ac:dyDescent="0.3">
      <c r="A87">
        <v>88.823999999999998</v>
      </c>
      <c r="B87">
        <v>5.5943399999999999</v>
      </c>
      <c r="C87" t="s">
        <v>4</v>
      </c>
      <c r="D87" t="s">
        <v>7</v>
      </c>
    </row>
    <row r="88" spans="1:4" x14ac:dyDescent="0.3">
      <c r="A88">
        <v>90.8369</v>
      </c>
      <c r="B88">
        <v>5.65991</v>
      </c>
      <c r="C88" t="s">
        <v>4</v>
      </c>
      <c r="D88" t="s">
        <v>8</v>
      </c>
    </row>
    <row r="89" spans="1:4" x14ac:dyDescent="0.3">
      <c r="A89">
        <v>88.440299999999993</v>
      </c>
      <c r="B89">
        <v>5.3219599999999998</v>
      </c>
      <c r="C89" t="s">
        <v>9</v>
      </c>
      <c r="D89" t="s">
        <v>8</v>
      </c>
    </row>
    <row r="90" spans="1:4" x14ac:dyDescent="0.3">
      <c r="A90">
        <v>86.655199999999994</v>
      </c>
      <c r="B90">
        <v>5.1293699999999998</v>
      </c>
      <c r="C90" t="s">
        <v>4</v>
      </c>
      <c r="D90" t="s">
        <v>7</v>
      </c>
    </row>
    <row r="91" spans="1:4" x14ac:dyDescent="0.3">
      <c r="A91">
        <v>90.209699999999998</v>
      </c>
      <c r="B91">
        <v>5.6612600000000004</v>
      </c>
      <c r="C91" t="s">
        <v>6</v>
      </c>
      <c r="D91" t="s">
        <v>5</v>
      </c>
    </row>
    <row r="92" spans="1:4" x14ac:dyDescent="0.3">
      <c r="A92">
        <v>89.847899999999996</v>
      </c>
      <c r="B92">
        <v>5.4237200000000003</v>
      </c>
      <c r="C92" t="s">
        <v>4</v>
      </c>
      <c r="D92" t="s">
        <v>5</v>
      </c>
    </row>
    <row r="93" spans="1:4" x14ac:dyDescent="0.3">
      <c r="A93">
        <v>89.714299999999994</v>
      </c>
      <c r="B93">
        <v>5.5721299999999996</v>
      </c>
      <c r="C93" t="s">
        <v>6</v>
      </c>
      <c r="D93" t="s">
        <v>7</v>
      </c>
    </row>
    <row r="94" spans="1:4" x14ac:dyDescent="0.3">
      <c r="A94">
        <v>92.849800000000002</v>
      </c>
      <c r="B94">
        <v>5.7989499999999996</v>
      </c>
      <c r="C94" t="s">
        <v>9</v>
      </c>
      <c r="D94" t="s">
        <v>7</v>
      </c>
    </row>
    <row r="95" spans="1:4" x14ac:dyDescent="0.3">
      <c r="A95">
        <v>88.654600000000002</v>
      </c>
      <c r="B95">
        <v>5.6317700000000004</v>
      </c>
      <c r="C95" t="s">
        <v>9</v>
      </c>
      <c r="D95" t="s">
        <v>5</v>
      </c>
    </row>
    <row r="96" spans="1:4" x14ac:dyDescent="0.3">
      <c r="A96">
        <v>89.8934</v>
      </c>
      <c r="B96">
        <v>5.6888199999999998</v>
      </c>
      <c r="C96" t="s">
        <v>6</v>
      </c>
      <c r="D96" t="s">
        <v>5</v>
      </c>
    </row>
    <row r="97" spans="1:4" x14ac:dyDescent="0.3">
      <c r="A97">
        <v>90.960700000000003</v>
      </c>
      <c r="B97">
        <v>5.6230200000000004</v>
      </c>
      <c r="C97" t="s">
        <v>9</v>
      </c>
      <c r="D97" t="s">
        <v>7</v>
      </c>
    </row>
    <row r="98" spans="1:4" x14ac:dyDescent="0.3">
      <c r="A98">
        <v>91.251400000000004</v>
      </c>
      <c r="B98">
        <v>5.5740600000000002</v>
      </c>
      <c r="C98" t="s">
        <v>9</v>
      </c>
      <c r="D98" t="s">
        <v>5</v>
      </c>
    </row>
    <row r="99" spans="1:4" x14ac:dyDescent="0.3">
      <c r="A99">
        <v>88.732299999999995</v>
      </c>
      <c r="B99">
        <v>5.4735199999999997</v>
      </c>
      <c r="C99" t="s">
        <v>6</v>
      </c>
      <c r="D99" t="s">
        <v>5</v>
      </c>
    </row>
    <row r="100" spans="1:4" x14ac:dyDescent="0.3">
      <c r="A100">
        <v>91.878399999999999</v>
      </c>
      <c r="B100">
        <v>5.9241999999999999</v>
      </c>
      <c r="C100" t="s">
        <v>4</v>
      </c>
      <c r="D100" t="s">
        <v>7</v>
      </c>
    </row>
    <row r="101" spans="1:4" x14ac:dyDescent="0.3">
      <c r="A101">
        <v>88.361500000000007</v>
      </c>
      <c r="B101">
        <v>5.3449499999999999</v>
      </c>
      <c r="C101" t="s">
        <v>4</v>
      </c>
      <c r="D101" t="s">
        <v>7</v>
      </c>
    </row>
    <row r="102" spans="1:4" x14ac:dyDescent="0.3">
      <c r="A102">
        <v>90.516400000000004</v>
      </c>
      <c r="B102">
        <v>5.6881199999999996</v>
      </c>
      <c r="C102" t="s">
        <v>6</v>
      </c>
      <c r="D102" t="s">
        <v>8</v>
      </c>
    </row>
    <row r="103" spans="1:4" x14ac:dyDescent="0.3">
      <c r="A103">
        <v>90.039599999999993</v>
      </c>
      <c r="B103">
        <v>5.4835700000000003</v>
      </c>
      <c r="C103" t="s">
        <v>9</v>
      </c>
      <c r="D103" t="s">
        <v>8</v>
      </c>
    </row>
    <row r="104" spans="1:4" x14ac:dyDescent="0.3">
      <c r="A104">
        <v>83.648300000000006</v>
      </c>
      <c r="B104">
        <v>5.03653</v>
      </c>
      <c r="C104" t="s">
        <v>4</v>
      </c>
      <c r="D104" t="s">
        <v>5</v>
      </c>
    </row>
    <row r="105" spans="1:4" x14ac:dyDescent="0.3">
      <c r="A105">
        <v>93.378900000000002</v>
      </c>
      <c r="B105">
        <v>5.7751999999999999</v>
      </c>
      <c r="C105" t="s">
        <v>4</v>
      </c>
      <c r="D105" t="s">
        <v>5</v>
      </c>
    </row>
    <row r="106" spans="1:4" x14ac:dyDescent="0.3">
      <c r="A106">
        <v>89.253799999999998</v>
      </c>
      <c r="B106">
        <v>5.6274600000000001</v>
      </c>
      <c r="C106" t="s">
        <v>4</v>
      </c>
      <c r="D106" t="s">
        <v>8</v>
      </c>
    </row>
    <row r="107" spans="1:4" x14ac:dyDescent="0.3">
      <c r="A107">
        <v>90.528300000000002</v>
      </c>
      <c r="B107">
        <v>5.4841800000000003</v>
      </c>
      <c r="C107" t="s">
        <v>6</v>
      </c>
      <c r="D107" t="s">
        <v>7</v>
      </c>
    </row>
    <row r="108" spans="1:4" x14ac:dyDescent="0.3">
      <c r="A108">
        <v>86.408799999999999</v>
      </c>
      <c r="B108">
        <v>5.10473</v>
      </c>
      <c r="C108" t="s">
        <v>4</v>
      </c>
      <c r="D108" t="s">
        <v>7</v>
      </c>
    </row>
    <row r="109" spans="1:4" x14ac:dyDescent="0.3">
      <c r="A109">
        <v>87.184600000000003</v>
      </c>
      <c r="B109">
        <v>5.4449699999999996</v>
      </c>
      <c r="C109" t="s">
        <v>9</v>
      </c>
      <c r="D109" t="s">
        <v>5</v>
      </c>
    </row>
    <row r="110" spans="1:4" x14ac:dyDescent="0.3">
      <c r="A110">
        <v>89.703999999999994</v>
      </c>
      <c r="B110">
        <v>5.6142300000000001</v>
      </c>
      <c r="C110" t="s">
        <v>4</v>
      </c>
      <c r="D110" t="s">
        <v>7</v>
      </c>
    </row>
    <row r="111" spans="1:4" x14ac:dyDescent="0.3">
      <c r="A111">
        <v>87.590299999999999</v>
      </c>
      <c r="B111">
        <v>5.4806699999999999</v>
      </c>
      <c r="C111" t="s">
        <v>4</v>
      </c>
      <c r="D111" t="s">
        <v>5</v>
      </c>
    </row>
    <row r="112" spans="1:4" x14ac:dyDescent="0.3">
      <c r="A112">
        <v>90.130200000000002</v>
      </c>
      <c r="B112">
        <v>5.6269299999999998</v>
      </c>
      <c r="C112" t="s">
        <v>6</v>
      </c>
      <c r="D112" t="s">
        <v>8</v>
      </c>
    </row>
    <row r="113" spans="1:4" x14ac:dyDescent="0.3">
      <c r="A113">
        <v>92.625699999999995</v>
      </c>
      <c r="B113">
        <v>5.7854000000000001</v>
      </c>
      <c r="C113" t="s">
        <v>4</v>
      </c>
      <c r="D113" t="s">
        <v>5</v>
      </c>
    </row>
    <row r="114" spans="1:4" x14ac:dyDescent="0.3">
      <c r="A114">
        <v>91.861500000000007</v>
      </c>
      <c r="B114">
        <v>5.6558099999999998</v>
      </c>
      <c r="C114" t="s">
        <v>4</v>
      </c>
      <c r="D114" t="s">
        <v>7</v>
      </c>
    </row>
    <row r="115" spans="1:4" x14ac:dyDescent="0.3">
      <c r="A115">
        <v>86.933599999999998</v>
      </c>
      <c r="B115">
        <v>5.4146299999999998</v>
      </c>
      <c r="C115" t="s">
        <v>4</v>
      </c>
      <c r="D115" t="s">
        <v>5</v>
      </c>
    </row>
    <row r="116" spans="1:4" x14ac:dyDescent="0.3">
      <c r="A116">
        <v>90.240600000000001</v>
      </c>
      <c r="B116">
        <v>5.8050899999999999</v>
      </c>
      <c r="C116" t="s">
        <v>6</v>
      </c>
      <c r="D116" t="s">
        <v>7</v>
      </c>
    </row>
    <row r="117" spans="1:4" x14ac:dyDescent="0.3">
      <c r="A117">
        <v>89.910799999999995</v>
      </c>
      <c r="B117">
        <v>5.6305100000000001</v>
      </c>
      <c r="C117" t="s">
        <v>4</v>
      </c>
      <c r="D117" t="s">
        <v>7</v>
      </c>
    </row>
    <row r="118" spans="1:4" x14ac:dyDescent="0.3">
      <c r="A118">
        <v>90.395899999999997</v>
      </c>
      <c r="B118">
        <v>5.6985999999999999</v>
      </c>
      <c r="C118" t="s">
        <v>4</v>
      </c>
      <c r="D118" t="s">
        <v>5</v>
      </c>
    </row>
    <row r="119" spans="1:4" x14ac:dyDescent="0.3">
      <c r="A119">
        <v>90.5458</v>
      </c>
      <c r="B119">
        <v>5.5110599999999996</v>
      </c>
      <c r="C119" t="s">
        <v>6</v>
      </c>
      <c r="D119" t="s">
        <v>5</v>
      </c>
    </row>
    <row r="120" spans="1:4" x14ac:dyDescent="0.3">
      <c r="A120">
        <v>86.746200000000002</v>
      </c>
      <c r="B120">
        <v>5.3725899999999998</v>
      </c>
      <c r="C120" t="s">
        <v>6</v>
      </c>
      <c r="D120" t="s">
        <v>5</v>
      </c>
    </row>
    <row r="121" spans="1:4" x14ac:dyDescent="0.3">
      <c r="A121">
        <v>91.859300000000005</v>
      </c>
      <c r="B121">
        <v>5.8210600000000001</v>
      </c>
      <c r="C121" t="s">
        <v>4</v>
      </c>
      <c r="D121" t="s">
        <v>8</v>
      </c>
    </row>
    <row r="122" spans="1:4" x14ac:dyDescent="0.3">
      <c r="A122">
        <v>88.081400000000002</v>
      </c>
      <c r="B122">
        <v>5.3105000000000002</v>
      </c>
      <c r="C122" t="s">
        <v>4</v>
      </c>
      <c r="D122" t="s">
        <v>5</v>
      </c>
    </row>
    <row r="123" spans="1:4" x14ac:dyDescent="0.3">
      <c r="A123">
        <v>90.731999999999999</v>
      </c>
      <c r="B123">
        <v>5.8415699999999999</v>
      </c>
      <c r="C123" t="s">
        <v>4</v>
      </c>
      <c r="D123" t="s">
        <v>5</v>
      </c>
    </row>
    <row r="124" spans="1:4" x14ac:dyDescent="0.3">
      <c r="A124">
        <v>95.236099999999993</v>
      </c>
      <c r="B124">
        <v>6.0336299999999996</v>
      </c>
      <c r="C124" t="s">
        <v>4</v>
      </c>
      <c r="D124" t="s">
        <v>5</v>
      </c>
    </row>
    <row r="125" spans="1:4" x14ac:dyDescent="0.3">
      <c r="A125">
        <v>88.41</v>
      </c>
      <c r="B125">
        <v>5.52027</v>
      </c>
      <c r="C125" t="s">
        <v>4</v>
      </c>
      <c r="D125" t="s">
        <v>5</v>
      </c>
    </row>
    <row r="126" spans="1:4" x14ac:dyDescent="0.3">
      <c r="A126">
        <v>88.896500000000003</v>
      </c>
      <c r="B126">
        <v>5.5772000000000004</v>
      </c>
      <c r="C126" t="s">
        <v>4</v>
      </c>
      <c r="D126" t="s">
        <v>7</v>
      </c>
    </row>
    <row r="127" spans="1:4" x14ac:dyDescent="0.3">
      <c r="A127">
        <v>94.122299999999996</v>
      </c>
      <c r="B127">
        <v>5.9631699999999999</v>
      </c>
      <c r="C127" t="s">
        <v>4</v>
      </c>
      <c r="D127" t="s">
        <v>5</v>
      </c>
    </row>
    <row r="128" spans="1:4" x14ac:dyDescent="0.3">
      <c r="A128">
        <v>90.894199999999998</v>
      </c>
      <c r="B128">
        <v>5.4927400000000004</v>
      </c>
      <c r="C128" t="s">
        <v>9</v>
      </c>
      <c r="D128" t="s">
        <v>5</v>
      </c>
    </row>
    <row r="129" spans="1:4" x14ac:dyDescent="0.3">
      <c r="A129">
        <v>86.952200000000005</v>
      </c>
      <c r="B129">
        <v>5.2947100000000002</v>
      </c>
      <c r="C129" t="s">
        <v>4</v>
      </c>
      <c r="D129" t="s">
        <v>5</v>
      </c>
    </row>
    <row r="130" spans="1:4" x14ac:dyDescent="0.3">
      <c r="A130">
        <v>91.010800000000003</v>
      </c>
      <c r="B130">
        <v>5.6924000000000001</v>
      </c>
      <c r="C130" t="s">
        <v>6</v>
      </c>
      <c r="D130" t="s">
        <v>8</v>
      </c>
    </row>
    <row r="131" spans="1:4" x14ac:dyDescent="0.3">
      <c r="A131">
        <v>93.063299999999998</v>
      </c>
      <c r="B131">
        <v>5.8079200000000002</v>
      </c>
      <c r="C131" t="s">
        <v>4</v>
      </c>
      <c r="D131" t="s">
        <v>8</v>
      </c>
    </row>
    <row r="132" spans="1:4" x14ac:dyDescent="0.3">
      <c r="A132">
        <v>91.323499999999996</v>
      </c>
      <c r="B132">
        <v>5.60989</v>
      </c>
      <c r="C132" t="s">
        <v>9</v>
      </c>
      <c r="D132" t="s">
        <v>7</v>
      </c>
    </row>
    <row r="133" spans="1:4" x14ac:dyDescent="0.3">
      <c r="A133">
        <v>91.805999999999997</v>
      </c>
      <c r="B133">
        <v>5.9178300000000004</v>
      </c>
      <c r="C133" t="s">
        <v>4</v>
      </c>
      <c r="D133" t="s">
        <v>7</v>
      </c>
    </row>
    <row r="134" spans="1:4" x14ac:dyDescent="0.3">
      <c r="A134">
        <v>88.665700000000001</v>
      </c>
      <c r="B134">
        <v>5.6480100000000002</v>
      </c>
      <c r="C134" t="s">
        <v>6</v>
      </c>
      <c r="D134" t="s">
        <v>5</v>
      </c>
    </row>
    <row r="135" spans="1:4" x14ac:dyDescent="0.3">
      <c r="A135">
        <v>88.722999999999999</v>
      </c>
      <c r="B135">
        <v>5.4590899999999998</v>
      </c>
      <c r="C135" t="s">
        <v>6</v>
      </c>
      <c r="D135" t="s">
        <v>5</v>
      </c>
    </row>
    <row r="136" spans="1:4" x14ac:dyDescent="0.3">
      <c r="A136">
        <v>91.984399999999994</v>
      </c>
      <c r="B136">
        <v>5.8988399999999999</v>
      </c>
      <c r="C136" t="s">
        <v>6</v>
      </c>
      <c r="D136" t="s">
        <v>7</v>
      </c>
    </row>
    <row r="137" spans="1:4" x14ac:dyDescent="0.3">
      <c r="A137">
        <v>88.963099999999997</v>
      </c>
      <c r="B137">
        <v>5.5624700000000002</v>
      </c>
      <c r="C137" t="s">
        <v>4</v>
      </c>
      <c r="D137" t="s">
        <v>7</v>
      </c>
    </row>
    <row r="138" spans="1:4" x14ac:dyDescent="0.3">
      <c r="A138">
        <v>91.792500000000004</v>
      </c>
      <c r="B138">
        <v>5.7731000000000003</v>
      </c>
      <c r="C138" t="s">
        <v>4</v>
      </c>
      <c r="D138" t="s">
        <v>8</v>
      </c>
    </row>
    <row r="139" spans="1:4" x14ac:dyDescent="0.3">
      <c r="A139">
        <v>91.516300000000001</v>
      </c>
      <c r="B139">
        <v>5.5601399999999996</v>
      </c>
      <c r="C139" t="s">
        <v>4</v>
      </c>
      <c r="D139" t="s">
        <v>5</v>
      </c>
    </row>
    <row r="140" spans="1:4" x14ac:dyDescent="0.3">
      <c r="A140">
        <v>89.318799999999996</v>
      </c>
      <c r="B140">
        <v>5.4482400000000002</v>
      </c>
      <c r="C140" t="s">
        <v>9</v>
      </c>
      <c r="D140" t="s">
        <v>7</v>
      </c>
    </row>
    <row r="141" spans="1:4" x14ac:dyDescent="0.3">
      <c r="A141">
        <v>93.322900000000004</v>
      </c>
      <c r="B141">
        <v>5.85684</v>
      </c>
      <c r="C141" t="s">
        <v>4</v>
      </c>
      <c r="D141" t="s">
        <v>8</v>
      </c>
    </row>
    <row r="142" spans="1:4" x14ac:dyDescent="0.3">
      <c r="A142">
        <v>95.798599999999993</v>
      </c>
      <c r="B142">
        <v>6.3658599999999996</v>
      </c>
      <c r="C142" t="s">
        <v>4</v>
      </c>
      <c r="D142" t="s">
        <v>7</v>
      </c>
    </row>
    <row r="143" spans="1:4" x14ac:dyDescent="0.3">
      <c r="A143">
        <v>91.063400000000001</v>
      </c>
      <c r="B143">
        <v>5.8611300000000002</v>
      </c>
      <c r="C143" t="s">
        <v>4</v>
      </c>
      <c r="D143" t="s">
        <v>5</v>
      </c>
    </row>
    <row r="144" spans="1:4" x14ac:dyDescent="0.3">
      <c r="A144">
        <v>88.888000000000005</v>
      </c>
      <c r="B144">
        <v>5.6846199999999998</v>
      </c>
      <c r="C144" t="s">
        <v>4</v>
      </c>
      <c r="D144" t="s">
        <v>5</v>
      </c>
    </row>
    <row r="145" spans="1:4" x14ac:dyDescent="0.3">
      <c r="A145">
        <v>91.140100000000004</v>
      </c>
      <c r="B145">
        <v>5.5606600000000004</v>
      </c>
      <c r="C145" t="s">
        <v>4</v>
      </c>
      <c r="D145" t="s">
        <v>5</v>
      </c>
    </row>
    <row r="146" spans="1:4" x14ac:dyDescent="0.3">
      <c r="A146">
        <v>88.280199999999994</v>
      </c>
      <c r="B146">
        <v>5.5340800000000003</v>
      </c>
      <c r="C146" t="s">
        <v>9</v>
      </c>
      <c r="D146" t="s">
        <v>7</v>
      </c>
    </row>
    <row r="147" spans="1:4" x14ac:dyDescent="0.3">
      <c r="A147">
        <v>89.266999999999996</v>
      </c>
      <c r="B147">
        <v>5.36252</v>
      </c>
      <c r="C147" t="s">
        <v>4</v>
      </c>
      <c r="D147" t="s">
        <v>5</v>
      </c>
    </row>
    <row r="148" spans="1:4" x14ac:dyDescent="0.3">
      <c r="A148">
        <v>90.030199999999994</v>
      </c>
      <c r="B148">
        <v>5.5339700000000001</v>
      </c>
      <c r="C148" t="s">
        <v>4</v>
      </c>
      <c r="D148" t="s">
        <v>5</v>
      </c>
    </row>
    <row r="149" spans="1:4" x14ac:dyDescent="0.3">
      <c r="A149">
        <v>92.891999999999996</v>
      </c>
      <c r="B149">
        <v>5.8605099999999997</v>
      </c>
      <c r="C149" t="s">
        <v>4</v>
      </c>
      <c r="D149" t="s">
        <v>7</v>
      </c>
    </row>
    <row r="150" spans="1:4" x14ac:dyDescent="0.3">
      <c r="A150">
        <v>91.417599999999993</v>
      </c>
      <c r="B150">
        <v>5.5794699999999997</v>
      </c>
      <c r="C150" t="s">
        <v>4</v>
      </c>
      <c r="D150" t="s">
        <v>5</v>
      </c>
    </row>
    <row r="151" spans="1:4" x14ac:dyDescent="0.3">
      <c r="A151">
        <v>92.877799999999993</v>
      </c>
      <c r="B151">
        <v>5.72872</v>
      </c>
      <c r="C151" t="s">
        <v>6</v>
      </c>
      <c r="D151" t="s">
        <v>7</v>
      </c>
    </row>
    <row r="152" spans="1:4" x14ac:dyDescent="0.3">
      <c r="A152">
        <v>92.258499999999998</v>
      </c>
      <c r="B152">
        <v>5.7248900000000003</v>
      </c>
      <c r="C152" t="s">
        <v>9</v>
      </c>
      <c r="D152" t="s">
        <v>5</v>
      </c>
    </row>
    <row r="153" spans="1:4" x14ac:dyDescent="0.3">
      <c r="A153">
        <v>90.090400000000002</v>
      </c>
      <c r="B153">
        <v>5.5585800000000001</v>
      </c>
      <c r="C153" t="s">
        <v>4</v>
      </c>
      <c r="D153" t="s">
        <v>5</v>
      </c>
    </row>
    <row r="154" spans="1:4" x14ac:dyDescent="0.3">
      <c r="A154">
        <v>90.892200000000003</v>
      </c>
      <c r="B154">
        <v>5.7441899999999997</v>
      </c>
      <c r="C154" t="s">
        <v>4</v>
      </c>
      <c r="D154" t="s">
        <v>5</v>
      </c>
    </row>
    <row r="155" spans="1:4" x14ac:dyDescent="0.3">
      <c r="A155">
        <v>92.208200000000005</v>
      </c>
      <c r="B155">
        <v>5.9811300000000003</v>
      </c>
      <c r="C155" t="s">
        <v>9</v>
      </c>
      <c r="D155" t="s">
        <v>8</v>
      </c>
    </row>
    <row r="156" spans="1:4" x14ac:dyDescent="0.3">
      <c r="A156">
        <v>87.809899999999999</v>
      </c>
      <c r="B156">
        <v>5.4574699999999998</v>
      </c>
      <c r="C156" t="s">
        <v>6</v>
      </c>
      <c r="D156" t="s">
        <v>5</v>
      </c>
    </row>
    <row r="157" spans="1:4" x14ac:dyDescent="0.3">
      <c r="A157">
        <v>89.572999999999993</v>
      </c>
      <c r="B157">
        <v>5.6347699999999996</v>
      </c>
      <c r="C157" t="s">
        <v>4</v>
      </c>
      <c r="D157" t="s">
        <v>7</v>
      </c>
    </row>
    <row r="158" spans="1:4" x14ac:dyDescent="0.3">
      <c r="A158">
        <v>88.496300000000005</v>
      </c>
      <c r="B158">
        <v>5.5953499999999998</v>
      </c>
      <c r="C158" t="s">
        <v>6</v>
      </c>
      <c r="D158" t="s">
        <v>7</v>
      </c>
    </row>
    <row r="159" spans="1:4" x14ac:dyDescent="0.3">
      <c r="A159">
        <v>90.921499999999995</v>
      </c>
      <c r="B159">
        <v>5.7844899999999999</v>
      </c>
      <c r="C159" t="s">
        <v>6</v>
      </c>
      <c r="D159" t="s">
        <v>5</v>
      </c>
    </row>
    <row r="160" spans="1:4" x14ac:dyDescent="0.3">
      <c r="A160">
        <v>91.976799999999997</v>
      </c>
      <c r="B160">
        <v>5.6333200000000003</v>
      </c>
      <c r="C160" t="s">
        <v>9</v>
      </c>
      <c r="D160" t="s">
        <v>7</v>
      </c>
    </row>
    <row r="161" spans="1:4" x14ac:dyDescent="0.3">
      <c r="A161">
        <v>91.346400000000003</v>
      </c>
      <c r="B161">
        <v>5.8277099999999997</v>
      </c>
      <c r="C161" t="s">
        <v>4</v>
      </c>
      <c r="D161" t="s">
        <v>8</v>
      </c>
    </row>
    <row r="162" spans="1:4" x14ac:dyDescent="0.3">
      <c r="A162">
        <v>89.609399999999994</v>
      </c>
      <c r="B162">
        <v>5.3618399999999999</v>
      </c>
      <c r="C162" t="s">
        <v>4</v>
      </c>
      <c r="D162" t="s">
        <v>7</v>
      </c>
    </row>
    <row r="163" spans="1:4" x14ac:dyDescent="0.3">
      <c r="A163">
        <v>92.234800000000007</v>
      </c>
      <c r="B163">
        <v>5.8801800000000002</v>
      </c>
      <c r="C163" t="s">
        <v>6</v>
      </c>
      <c r="D163" t="s">
        <v>7</v>
      </c>
    </row>
    <row r="164" spans="1:4" x14ac:dyDescent="0.3">
      <c r="A164">
        <v>89.391800000000003</v>
      </c>
      <c r="B164">
        <v>5.5983999999999998</v>
      </c>
      <c r="C164" t="s">
        <v>6</v>
      </c>
      <c r="D164" t="s">
        <v>8</v>
      </c>
    </row>
    <row r="165" spans="1:4" x14ac:dyDescent="0.3">
      <c r="A165">
        <v>91.730099999999993</v>
      </c>
      <c r="B165">
        <v>5.5741300000000003</v>
      </c>
      <c r="C165" t="s">
        <v>9</v>
      </c>
      <c r="D165" t="s">
        <v>5</v>
      </c>
    </row>
    <row r="166" spans="1:4" x14ac:dyDescent="0.3">
      <c r="A166">
        <v>90.6</v>
      </c>
      <c r="B166">
        <v>5.6775399999999996</v>
      </c>
      <c r="C166" t="s">
        <v>9</v>
      </c>
      <c r="D166" t="s">
        <v>7</v>
      </c>
    </row>
    <row r="167" spans="1:4" x14ac:dyDescent="0.3">
      <c r="A167">
        <v>90.467100000000002</v>
      </c>
      <c r="B167">
        <v>5.6780299999999997</v>
      </c>
      <c r="C167" t="s">
        <v>6</v>
      </c>
      <c r="D167" t="s">
        <v>5</v>
      </c>
    </row>
    <row r="168" spans="1:4" x14ac:dyDescent="0.3">
      <c r="A168">
        <v>90.390600000000006</v>
      </c>
      <c r="B168">
        <v>5.8045499999999999</v>
      </c>
      <c r="C168" t="s">
        <v>6</v>
      </c>
      <c r="D168" t="s">
        <v>7</v>
      </c>
    </row>
    <row r="169" spans="1:4" x14ac:dyDescent="0.3">
      <c r="A169">
        <v>89.340100000000007</v>
      </c>
      <c r="B169">
        <v>5.3624000000000001</v>
      </c>
      <c r="C169" t="s">
        <v>4</v>
      </c>
      <c r="D169" t="s">
        <v>7</v>
      </c>
    </row>
    <row r="170" spans="1:4" x14ac:dyDescent="0.3">
      <c r="A170">
        <v>89.589699999999993</v>
      </c>
      <c r="B170">
        <v>5.5876299999999999</v>
      </c>
      <c r="C170" t="s">
        <v>4</v>
      </c>
      <c r="D170" t="s">
        <v>5</v>
      </c>
    </row>
    <row r="171" spans="1:4" x14ac:dyDescent="0.3">
      <c r="A171">
        <v>91.302700000000002</v>
      </c>
      <c r="B171">
        <v>5.7554499999999997</v>
      </c>
      <c r="C171" t="s">
        <v>6</v>
      </c>
      <c r="D171" t="s">
        <v>5</v>
      </c>
    </row>
    <row r="172" spans="1:4" x14ac:dyDescent="0.3">
      <c r="A172">
        <v>91.623199999999997</v>
      </c>
      <c r="B172">
        <v>5.7636500000000002</v>
      </c>
      <c r="C172" t="s">
        <v>6</v>
      </c>
      <c r="D172" t="s">
        <v>5</v>
      </c>
    </row>
    <row r="173" spans="1:4" x14ac:dyDescent="0.3">
      <c r="A173">
        <v>92.414000000000001</v>
      </c>
      <c r="B173">
        <v>5.8501799999999999</v>
      </c>
      <c r="C173" t="s">
        <v>9</v>
      </c>
      <c r="D173" t="s">
        <v>5</v>
      </c>
    </row>
    <row r="174" spans="1:4" x14ac:dyDescent="0.3">
      <c r="A174">
        <v>93.930199999999999</v>
      </c>
      <c r="B174">
        <v>6.1291799999999999</v>
      </c>
      <c r="C174" t="s">
        <v>6</v>
      </c>
      <c r="D174" t="s">
        <v>7</v>
      </c>
    </row>
    <row r="175" spans="1:4" x14ac:dyDescent="0.3">
      <c r="A175">
        <v>90.515199999999993</v>
      </c>
      <c r="B175">
        <v>5.5555700000000003</v>
      </c>
      <c r="C175" t="s">
        <v>6</v>
      </c>
      <c r="D175" t="s">
        <v>7</v>
      </c>
    </row>
    <row r="176" spans="1:4" x14ac:dyDescent="0.3">
      <c r="A176">
        <v>86.422300000000007</v>
      </c>
      <c r="B176">
        <v>5.31609</v>
      </c>
      <c r="C176" t="s">
        <v>6</v>
      </c>
      <c r="D176" t="s">
        <v>7</v>
      </c>
    </row>
    <row r="177" spans="1:4" x14ac:dyDescent="0.3">
      <c r="A177">
        <v>88.757099999999994</v>
      </c>
      <c r="B177">
        <v>5.2922399999999996</v>
      </c>
      <c r="C177" t="s">
        <v>4</v>
      </c>
      <c r="D177" t="s">
        <v>7</v>
      </c>
    </row>
    <row r="178" spans="1:4" x14ac:dyDescent="0.3">
      <c r="A178">
        <v>91.772599999999997</v>
      </c>
      <c r="B178">
        <v>5.7759900000000002</v>
      </c>
      <c r="C178" t="s">
        <v>9</v>
      </c>
      <c r="D178" t="s">
        <v>5</v>
      </c>
    </row>
    <row r="179" spans="1:4" x14ac:dyDescent="0.3">
      <c r="A179">
        <v>90.219499999999996</v>
      </c>
      <c r="B179">
        <v>5.7876200000000004</v>
      </c>
      <c r="C179" t="s">
        <v>4</v>
      </c>
      <c r="D179" t="s">
        <v>5</v>
      </c>
    </row>
    <row r="180" spans="1:4" x14ac:dyDescent="0.3">
      <c r="A180">
        <v>91.177999999999997</v>
      </c>
      <c r="B180">
        <v>5.8203100000000001</v>
      </c>
      <c r="C180" t="s">
        <v>4</v>
      </c>
      <c r="D180" t="s">
        <v>5</v>
      </c>
    </row>
    <row r="181" spans="1:4" x14ac:dyDescent="0.3">
      <c r="A181">
        <v>91.273200000000003</v>
      </c>
      <c r="B181">
        <v>5.7965400000000002</v>
      </c>
      <c r="C181" t="s">
        <v>4</v>
      </c>
      <c r="D181" t="s">
        <v>5</v>
      </c>
    </row>
    <row r="182" spans="1:4" x14ac:dyDescent="0.3">
      <c r="A182">
        <v>89.726699999999994</v>
      </c>
      <c r="B182">
        <v>5.5985199999999997</v>
      </c>
      <c r="C182" t="s">
        <v>6</v>
      </c>
      <c r="D182" t="s">
        <v>7</v>
      </c>
    </row>
    <row r="183" spans="1:4" x14ac:dyDescent="0.3">
      <c r="A183">
        <v>90.489000000000004</v>
      </c>
      <c r="B183">
        <v>5.81867</v>
      </c>
      <c r="C183" t="s">
        <v>4</v>
      </c>
      <c r="D183" t="s">
        <v>5</v>
      </c>
    </row>
    <row r="184" spans="1:4" x14ac:dyDescent="0.3">
      <c r="A184">
        <v>88.652600000000007</v>
      </c>
      <c r="B184">
        <v>5.4899899999999997</v>
      </c>
      <c r="C184" t="s">
        <v>6</v>
      </c>
      <c r="D184" t="s">
        <v>7</v>
      </c>
    </row>
    <row r="185" spans="1:4" x14ac:dyDescent="0.3">
      <c r="A185">
        <v>90.677700000000002</v>
      </c>
      <c r="B185">
        <v>5.6288799999999997</v>
      </c>
      <c r="C185" t="s">
        <v>6</v>
      </c>
      <c r="D185" t="s">
        <v>5</v>
      </c>
    </row>
    <row r="186" spans="1:4" x14ac:dyDescent="0.3">
      <c r="A186">
        <v>92.647800000000004</v>
      </c>
      <c r="B186">
        <v>6.0017699999999996</v>
      </c>
      <c r="C186" t="s">
        <v>4</v>
      </c>
      <c r="D186" t="s">
        <v>5</v>
      </c>
    </row>
    <row r="187" spans="1:4" x14ac:dyDescent="0.3">
      <c r="A187">
        <v>87.118700000000004</v>
      </c>
      <c r="B187">
        <v>5.4759599999999997</v>
      </c>
      <c r="C187" t="s">
        <v>4</v>
      </c>
      <c r="D187" t="s">
        <v>8</v>
      </c>
    </row>
    <row r="188" spans="1:4" x14ac:dyDescent="0.3">
      <c r="A188">
        <v>90.729600000000005</v>
      </c>
      <c r="B188">
        <v>5.6958299999999999</v>
      </c>
      <c r="C188" t="s">
        <v>6</v>
      </c>
      <c r="D188" t="s">
        <v>5</v>
      </c>
    </row>
    <row r="189" spans="1:4" x14ac:dyDescent="0.3">
      <c r="A189">
        <v>89.828199999999995</v>
      </c>
      <c r="B189">
        <v>5.7529000000000003</v>
      </c>
      <c r="C189" t="s">
        <v>6</v>
      </c>
      <c r="D189" t="s">
        <v>7</v>
      </c>
    </row>
    <row r="190" spans="1:4" x14ac:dyDescent="0.3">
      <c r="A190">
        <v>90.56</v>
      </c>
      <c r="B190">
        <v>5.6281699999999999</v>
      </c>
      <c r="C190" t="s">
        <v>4</v>
      </c>
      <c r="D190" t="s">
        <v>7</v>
      </c>
    </row>
    <row r="191" spans="1:4" x14ac:dyDescent="0.3">
      <c r="A191">
        <v>91.358599999999996</v>
      </c>
      <c r="B191">
        <v>5.8941699999999999</v>
      </c>
      <c r="C191" t="s">
        <v>4</v>
      </c>
      <c r="D191" t="s">
        <v>5</v>
      </c>
    </row>
    <row r="192" spans="1:4" x14ac:dyDescent="0.3">
      <c r="A192">
        <v>91.975300000000004</v>
      </c>
      <c r="B192">
        <v>5.6922300000000003</v>
      </c>
      <c r="C192" t="s">
        <v>9</v>
      </c>
      <c r="D192" t="s">
        <v>5</v>
      </c>
    </row>
    <row r="193" spans="1:4" x14ac:dyDescent="0.3">
      <c r="A193">
        <v>92.040300000000002</v>
      </c>
      <c r="B193">
        <v>5.7073</v>
      </c>
      <c r="C193" t="s">
        <v>6</v>
      </c>
      <c r="D193" t="s">
        <v>5</v>
      </c>
    </row>
    <row r="194" spans="1:4" x14ac:dyDescent="0.3">
      <c r="A194">
        <v>90.628100000000003</v>
      </c>
      <c r="B194">
        <v>5.8391000000000002</v>
      </c>
      <c r="C194" t="s">
        <v>6</v>
      </c>
      <c r="D194" t="s">
        <v>7</v>
      </c>
    </row>
    <row r="195" spans="1:4" x14ac:dyDescent="0.3">
      <c r="A195">
        <v>88.785200000000003</v>
      </c>
      <c r="B195">
        <v>5.6455000000000002</v>
      </c>
      <c r="C195" t="s">
        <v>6</v>
      </c>
      <c r="D195" t="s">
        <v>5</v>
      </c>
    </row>
    <row r="196" spans="1:4" x14ac:dyDescent="0.3">
      <c r="A196">
        <v>88.501499999999993</v>
      </c>
      <c r="B196">
        <v>5.2716200000000004</v>
      </c>
      <c r="C196" t="s">
        <v>9</v>
      </c>
      <c r="D196" t="s">
        <v>5</v>
      </c>
    </row>
    <row r="197" spans="1:4" x14ac:dyDescent="0.3">
      <c r="A197">
        <v>88.205399999999997</v>
      </c>
      <c r="B197">
        <v>5.2391199999999998</v>
      </c>
      <c r="C197" t="s">
        <v>6</v>
      </c>
      <c r="D197" t="s">
        <v>7</v>
      </c>
    </row>
    <row r="198" spans="1:4" x14ac:dyDescent="0.3">
      <c r="A198">
        <v>89.270899999999997</v>
      </c>
      <c r="B198">
        <v>5.4402999999999997</v>
      </c>
      <c r="C198" t="s">
        <v>4</v>
      </c>
      <c r="D198" t="s">
        <v>5</v>
      </c>
    </row>
    <row r="199" spans="1:4" x14ac:dyDescent="0.3">
      <c r="A199">
        <v>93.787300000000002</v>
      </c>
      <c r="B199">
        <v>5.9767200000000003</v>
      </c>
      <c r="C199" t="s">
        <v>6</v>
      </c>
      <c r="D199" t="s">
        <v>5</v>
      </c>
    </row>
    <row r="200" spans="1:4" x14ac:dyDescent="0.3">
      <c r="A200">
        <v>86.100399999999993</v>
      </c>
      <c r="B200">
        <v>5.1452099999999996</v>
      </c>
      <c r="C200" t="s">
        <v>6</v>
      </c>
      <c r="D200" t="s">
        <v>5</v>
      </c>
    </row>
    <row r="201" spans="1:4" x14ac:dyDescent="0.3">
      <c r="A201">
        <v>89.828299999999999</v>
      </c>
      <c r="B201">
        <v>5.5000499999999999</v>
      </c>
      <c r="C201" t="s">
        <v>4</v>
      </c>
      <c r="D201" t="s">
        <v>7</v>
      </c>
    </row>
    <row r="202" spans="1:4" x14ac:dyDescent="0.3">
      <c r="A202">
        <v>86.179400000000001</v>
      </c>
      <c r="B202">
        <v>5.1046100000000001</v>
      </c>
      <c r="C202" t="s">
        <v>4</v>
      </c>
      <c r="D202" t="s">
        <v>7</v>
      </c>
    </row>
    <row r="203" spans="1:4" x14ac:dyDescent="0.3">
      <c r="A203">
        <v>93.208399999999997</v>
      </c>
      <c r="B203">
        <v>5.9944199999999999</v>
      </c>
      <c r="C203" t="s">
        <v>9</v>
      </c>
      <c r="D203" t="s">
        <v>7</v>
      </c>
    </row>
    <row r="204" spans="1:4" x14ac:dyDescent="0.3">
      <c r="A204">
        <v>88.567700000000002</v>
      </c>
      <c r="B204">
        <v>5.4820000000000002</v>
      </c>
      <c r="C204" t="s">
        <v>9</v>
      </c>
      <c r="D204" t="s">
        <v>8</v>
      </c>
    </row>
    <row r="205" spans="1:4" x14ac:dyDescent="0.3">
      <c r="A205">
        <v>87.547799999999995</v>
      </c>
      <c r="B205">
        <v>5.3517799999999998</v>
      </c>
      <c r="C205" t="s">
        <v>9</v>
      </c>
      <c r="D205" t="s">
        <v>7</v>
      </c>
    </row>
    <row r="206" spans="1:4" x14ac:dyDescent="0.3">
      <c r="A206">
        <v>92.137200000000007</v>
      </c>
      <c r="B206">
        <v>5.7846399999999996</v>
      </c>
      <c r="C206" t="s">
        <v>6</v>
      </c>
      <c r="D206" t="s">
        <v>5</v>
      </c>
    </row>
    <row r="207" spans="1:4" x14ac:dyDescent="0.3">
      <c r="A207">
        <v>88.694000000000003</v>
      </c>
      <c r="B207">
        <v>5.5538800000000004</v>
      </c>
      <c r="C207" t="s">
        <v>9</v>
      </c>
      <c r="D207" t="s">
        <v>8</v>
      </c>
    </row>
    <row r="208" spans="1:4" x14ac:dyDescent="0.3">
      <c r="A208">
        <v>92.912400000000005</v>
      </c>
      <c r="B208">
        <v>5.8426999999999998</v>
      </c>
      <c r="C208" t="s">
        <v>4</v>
      </c>
      <c r="D208" t="s">
        <v>5</v>
      </c>
    </row>
    <row r="209" spans="1:4" x14ac:dyDescent="0.3">
      <c r="A209">
        <v>86.365099999999998</v>
      </c>
      <c r="B209">
        <v>5.0481499999999997</v>
      </c>
      <c r="C209" t="s">
        <v>6</v>
      </c>
      <c r="D209" t="s">
        <v>8</v>
      </c>
    </row>
    <row r="210" spans="1:4" x14ac:dyDescent="0.3">
      <c r="A210">
        <v>86.522199999999998</v>
      </c>
      <c r="B210">
        <v>5.2680999999999996</v>
      </c>
      <c r="C210" t="s">
        <v>9</v>
      </c>
      <c r="D210" t="s">
        <v>5</v>
      </c>
    </row>
    <row r="211" spans="1:4" x14ac:dyDescent="0.3">
      <c r="A211">
        <v>92.290599999999998</v>
      </c>
      <c r="B211">
        <v>5.8795799999999998</v>
      </c>
      <c r="C211" t="s">
        <v>6</v>
      </c>
      <c r="D211" t="s">
        <v>7</v>
      </c>
    </row>
    <row r="212" spans="1:4" x14ac:dyDescent="0.3">
      <c r="A212">
        <v>89.586500000000001</v>
      </c>
      <c r="B212">
        <v>5.4117699999999997</v>
      </c>
      <c r="C212" t="s">
        <v>4</v>
      </c>
      <c r="D212" t="s">
        <v>7</v>
      </c>
    </row>
    <row r="213" spans="1:4" x14ac:dyDescent="0.3">
      <c r="A213">
        <v>88.546800000000005</v>
      </c>
      <c r="B213">
        <v>5.3720800000000004</v>
      </c>
      <c r="C213" t="s">
        <v>4</v>
      </c>
      <c r="D213" t="s">
        <v>8</v>
      </c>
    </row>
    <row r="214" spans="1:4" x14ac:dyDescent="0.3">
      <c r="A214">
        <v>86.895700000000005</v>
      </c>
      <c r="B214">
        <v>5.4772699999999999</v>
      </c>
      <c r="C214" t="s">
        <v>6</v>
      </c>
      <c r="D214" t="s">
        <v>8</v>
      </c>
    </row>
    <row r="215" spans="1:4" x14ac:dyDescent="0.3">
      <c r="A215">
        <v>87.966700000000003</v>
      </c>
      <c r="B215">
        <v>5.4674399999999999</v>
      </c>
      <c r="C215" t="s">
        <v>6</v>
      </c>
      <c r="D215" t="s">
        <v>5</v>
      </c>
    </row>
    <row r="216" spans="1:4" x14ac:dyDescent="0.3">
      <c r="A216">
        <v>89.698099999999997</v>
      </c>
      <c r="B216">
        <v>5.7678000000000003</v>
      </c>
      <c r="C216" t="s">
        <v>4</v>
      </c>
      <c r="D216" t="s">
        <v>8</v>
      </c>
    </row>
    <row r="217" spans="1:4" x14ac:dyDescent="0.3">
      <c r="A217">
        <v>88.001199999999997</v>
      </c>
      <c r="B217">
        <v>5.2882100000000003</v>
      </c>
      <c r="C217" t="s">
        <v>6</v>
      </c>
      <c r="D217" t="s">
        <v>8</v>
      </c>
    </row>
    <row r="218" spans="1:4" x14ac:dyDescent="0.3">
      <c r="A218">
        <v>90.672899999999998</v>
      </c>
      <c r="B218">
        <v>5.6078400000000004</v>
      </c>
      <c r="C218" t="s">
        <v>6</v>
      </c>
      <c r="D218" t="s">
        <v>7</v>
      </c>
    </row>
    <row r="219" spans="1:4" x14ac:dyDescent="0.3">
      <c r="A219">
        <v>91.661299999999997</v>
      </c>
      <c r="B219">
        <v>5.6949399999999999</v>
      </c>
      <c r="C219" t="s">
        <v>4</v>
      </c>
      <c r="D219" t="s">
        <v>5</v>
      </c>
    </row>
    <row r="220" spans="1:4" x14ac:dyDescent="0.3">
      <c r="A220">
        <v>87.541399999999996</v>
      </c>
      <c r="B220">
        <v>5.3104800000000001</v>
      </c>
      <c r="C220" t="s">
        <v>4</v>
      </c>
      <c r="D220" t="s">
        <v>7</v>
      </c>
    </row>
    <row r="221" spans="1:4" x14ac:dyDescent="0.3">
      <c r="A221">
        <v>91.497399999999999</v>
      </c>
      <c r="B221">
        <v>5.5518700000000001</v>
      </c>
      <c r="C221" t="s">
        <v>4</v>
      </c>
      <c r="D221" t="s">
        <v>5</v>
      </c>
    </row>
    <row r="222" spans="1:4" x14ac:dyDescent="0.3">
      <c r="A222">
        <v>92.756600000000006</v>
      </c>
      <c r="B222">
        <v>5.8501300000000001</v>
      </c>
      <c r="C222" t="s">
        <v>6</v>
      </c>
      <c r="D222" t="s">
        <v>5</v>
      </c>
    </row>
    <row r="223" spans="1:4" x14ac:dyDescent="0.3">
      <c r="A223">
        <v>90.2774</v>
      </c>
      <c r="B223">
        <v>5.7736900000000002</v>
      </c>
      <c r="C223" t="s">
        <v>4</v>
      </c>
      <c r="D223" t="s">
        <v>7</v>
      </c>
    </row>
    <row r="224" spans="1:4" x14ac:dyDescent="0.3">
      <c r="A224">
        <v>88.086100000000002</v>
      </c>
      <c r="B224">
        <v>5.5163399999999996</v>
      </c>
      <c r="C224" t="s">
        <v>4</v>
      </c>
      <c r="D224" t="s">
        <v>5</v>
      </c>
    </row>
    <row r="225" spans="1:4" x14ac:dyDescent="0.3">
      <c r="A225">
        <v>87.917900000000003</v>
      </c>
      <c r="B225">
        <v>5.2265100000000002</v>
      </c>
      <c r="C225" t="s">
        <v>4</v>
      </c>
      <c r="D225" t="s">
        <v>7</v>
      </c>
    </row>
    <row r="226" spans="1:4" x14ac:dyDescent="0.3">
      <c r="A226">
        <v>89.411199999999994</v>
      </c>
      <c r="B226">
        <v>5.4927200000000003</v>
      </c>
      <c r="C226" t="s">
        <v>4</v>
      </c>
      <c r="D226" t="s">
        <v>7</v>
      </c>
    </row>
    <row r="227" spans="1:4" x14ac:dyDescent="0.3">
      <c r="A227">
        <v>93.441100000000006</v>
      </c>
      <c r="B227">
        <v>6.1213499999999996</v>
      </c>
      <c r="C227" t="s">
        <v>4</v>
      </c>
      <c r="D227" t="s">
        <v>5</v>
      </c>
    </row>
    <row r="228" spans="1:4" x14ac:dyDescent="0.3">
      <c r="A228">
        <v>91.420199999999994</v>
      </c>
      <c r="B228">
        <v>5.8734599999999997</v>
      </c>
      <c r="C228" t="s">
        <v>4</v>
      </c>
      <c r="D228" t="s">
        <v>7</v>
      </c>
    </row>
    <row r="229" spans="1:4" x14ac:dyDescent="0.3">
      <c r="A229">
        <v>88.605099999999993</v>
      </c>
      <c r="B229">
        <v>5.6519300000000001</v>
      </c>
      <c r="C229" t="s">
        <v>6</v>
      </c>
      <c r="D229" t="s">
        <v>8</v>
      </c>
    </row>
    <row r="230" spans="1:4" x14ac:dyDescent="0.3">
      <c r="A230">
        <v>90.099900000000005</v>
      </c>
      <c r="B230">
        <v>5.7177600000000002</v>
      </c>
      <c r="C230" t="s">
        <v>6</v>
      </c>
      <c r="D230" t="s">
        <v>7</v>
      </c>
    </row>
    <row r="231" spans="1:4" x14ac:dyDescent="0.3">
      <c r="A231">
        <v>89.997299999999996</v>
      </c>
      <c r="B231">
        <v>5.6357699999999999</v>
      </c>
      <c r="C231" t="s">
        <v>9</v>
      </c>
      <c r="D231" t="s">
        <v>7</v>
      </c>
    </row>
    <row r="232" spans="1:4" x14ac:dyDescent="0.3">
      <c r="A232">
        <v>94.496600000000001</v>
      </c>
      <c r="B232">
        <v>5.8844099999999999</v>
      </c>
      <c r="C232" t="s">
        <v>6</v>
      </c>
      <c r="D232" t="s">
        <v>7</v>
      </c>
    </row>
    <row r="233" spans="1:4" x14ac:dyDescent="0.3">
      <c r="A233">
        <v>92.660499999999999</v>
      </c>
      <c r="B233">
        <v>5.7858400000000003</v>
      </c>
      <c r="C233" t="s">
        <v>4</v>
      </c>
      <c r="D233" t="s">
        <v>5</v>
      </c>
    </row>
    <row r="234" spans="1:4" x14ac:dyDescent="0.3">
      <c r="A234">
        <v>88.742199999999997</v>
      </c>
      <c r="B234">
        <v>5.3625400000000001</v>
      </c>
      <c r="C234" t="s">
        <v>4</v>
      </c>
      <c r="D234" t="s">
        <v>7</v>
      </c>
    </row>
    <row r="235" spans="1:4" x14ac:dyDescent="0.3">
      <c r="A235">
        <v>87.786600000000007</v>
      </c>
      <c r="B235">
        <v>5.4382900000000003</v>
      </c>
      <c r="C235" t="s">
        <v>6</v>
      </c>
      <c r="D235" t="s">
        <v>8</v>
      </c>
    </row>
    <row r="236" spans="1:4" x14ac:dyDescent="0.3">
      <c r="A236">
        <v>89.952799999999996</v>
      </c>
      <c r="B236">
        <v>5.52196</v>
      </c>
      <c r="C236" t="s">
        <v>4</v>
      </c>
      <c r="D236" t="s">
        <v>7</v>
      </c>
    </row>
    <row r="237" spans="1:4" x14ac:dyDescent="0.3">
      <c r="A237">
        <v>90.439899999999994</v>
      </c>
      <c r="B237">
        <v>5.6259600000000001</v>
      </c>
      <c r="C237" t="s">
        <v>9</v>
      </c>
      <c r="D237" t="s">
        <v>5</v>
      </c>
    </row>
    <row r="238" spans="1:4" x14ac:dyDescent="0.3">
      <c r="A238">
        <v>91.389200000000002</v>
      </c>
      <c r="B238">
        <v>5.9372400000000001</v>
      </c>
      <c r="C238" t="s">
        <v>6</v>
      </c>
      <c r="D238" t="s">
        <v>5</v>
      </c>
    </row>
    <row r="239" spans="1:4" x14ac:dyDescent="0.3">
      <c r="A239">
        <v>90.453900000000004</v>
      </c>
      <c r="B239">
        <v>5.67828</v>
      </c>
      <c r="C239" t="s">
        <v>6</v>
      </c>
      <c r="D239" t="s">
        <v>7</v>
      </c>
    </row>
    <row r="240" spans="1:4" x14ac:dyDescent="0.3">
      <c r="A240">
        <v>87.981399999999994</v>
      </c>
      <c r="B240">
        <v>5.4430100000000001</v>
      </c>
      <c r="C240" t="s">
        <v>6</v>
      </c>
      <c r="D240" t="s">
        <v>8</v>
      </c>
    </row>
    <row r="241" spans="1:4" x14ac:dyDescent="0.3">
      <c r="A241">
        <v>87.264399999999995</v>
      </c>
      <c r="B241">
        <v>5.4870700000000001</v>
      </c>
      <c r="C241" t="s">
        <v>6</v>
      </c>
      <c r="D241" t="s">
        <v>7</v>
      </c>
    </row>
    <row r="242" spans="1:4" x14ac:dyDescent="0.3">
      <c r="A242">
        <v>93.473299999999995</v>
      </c>
      <c r="B242">
        <v>6.125</v>
      </c>
      <c r="C242" t="s">
        <v>6</v>
      </c>
      <c r="D242" t="s">
        <v>7</v>
      </c>
    </row>
    <row r="243" spans="1:4" x14ac:dyDescent="0.3">
      <c r="A243">
        <v>90.177999999999997</v>
      </c>
      <c r="B243">
        <v>5.7412799999999997</v>
      </c>
      <c r="C243" t="s">
        <v>6</v>
      </c>
      <c r="D243" t="s">
        <v>5</v>
      </c>
    </row>
    <row r="244" spans="1:4" x14ac:dyDescent="0.3">
      <c r="A244">
        <v>89.581000000000003</v>
      </c>
      <c r="B244">
        <v>5.6507500000000004</v>
      </c>
      <c r="C244" t="s">
        <v>9</v>
      </c>
      <c r="D244" t="s">
        <v>5</v>
      </c>
    </row>
    <row r="245" spans="1:4" x14ac:dyDescent="0.3">
      <c r="A245">
        <v>88.857900000000001</v>
      </c>
      <c r="B245">
        <v>5.3812100000000003</v>
      </c>
      <c r="C245" t="s">
        <v>4</v>
      </c>
      <c r="D245" t="s">
        <v>7</v>
      </c>
    </row>
    <row r="246" spans="1:4" x14ac:dyDescent="0.3">
      <c r="A246">
        <v>93.625900000000001</v>
      </c>
      <c r="B246">
        <v>6.0006199999999996</v>
      </c>
      <c r="C246" t="s">
        <v>6</v>
      </c>
      <c r="D246" t="s">
        <v>7</v>
      </c>
    </row>
    <row r="247" spans="1:4" x14ac:dyDescent="0.3">
      <c r="A247">
        <v>88.172600000000003</v>
      </c>
      <c r="B247">
        <v>5.3020800000000001</v>
      </c>
      <c r="C247" t="s">
        <v>4</v>
      </c>
      <c r="D247" t="s">
        <v>7</v>
      </c>
    </row>
    <row r="248" spans="1:4" x14ac:dyDescent="0.3">
      <c r="A248">
        <v>89.926900000000003</v>
      </c>
      <c r="B248">
        <v>5.4963100000000003</v>
      </c>
      <c r="C248" t="s">
        <v>4</v>
      </c>
      <c r="D248" t="s">
        <v>7</v>
      </c>
    </row>
    <row r="249" spans="1:4" x14ac:dyDescent="0.3">
      <c r="A249">
        <v>88.646500000000003</v>
      </c>
      <c r="B249">
        <v>5.5830200000000003</v>
      </c>
      <c r="C249" t="s">
        <v>6</v>
      </c>
      <c r="D249" t="s">
        <v>5</v>
      </c>
    </row>
    <row r="250" spans="1:4" x14ac:dyDescent="0.3">
      <c r="A250">
        <v>90.410799999999995</v>
      </c>
      <c r="B250">
        <v>5.5544700000000002</v>
      </c>
      <c r="C250" t="s">
        <v>4</v>
      </c>
      <c r="D250" t="s">
        <v>8</v>
      </c>
    </row>
    <row r="251" spans="1:4" x14ac:dyDescent="0.3">
      <c r="A251">
        <v>89.381299999999996</v>
      </c>
      <c r="B251">
        <v>5.6430199999999999</v>
      </c>
      <c r="C251" t="s">
        <v>4</v>
      </c>
      <c r="D251" t="s">
        <v>5</v>
      </c>
    </row>
    <row r="252" spans="1:4" x14ac:dyDescent="0.3">
      <c r="A252">
        <v>89.1053</v>
      </c>
      <c r="B252">
        <v>5.6462700000000003</v>
      </c>
      <c r="C252" t="s">
        <v>9</v>
      </c>
      <c r="D252" t="s">
        <v>8</v>
      </c>
    </row>
    <row r="253" spans="1:4" x14ac:dyDescent="0.3">
      <c r="A253">
        <v>91.049899999999994</v>
      </c>
      <c r="B253">
        <v>5.8061999999999996</v>
      </c>
      <c r="C253" t="s">
        <v>4</v>
      </c>
      <c r="D253" t="s">
        <v>5</v>
      </c>
    </row>
    <row r="254" spans="1:4" x14ac:dyDescent="0.3">
      <c r="A254">
        <v>86.482699999999994</v>
      </c>
      <c r="B254">
        <v>5.2908299999999997</v>
      </c>
      <c r="C254" t="s">
        <v>4</v>
      </c>
      <c r="D254" t="s">
        <v>7</v>
      </c>
    </row>
    <row r="255" spans="1:4" x14ac:dyDescent="0.3">
      <c r="A255">
        <v>88.301100000000005</v>
      </c>
      <c r="B255">
        <v>5.4758800000000001</v>
      </c>
      <c r="C255" t="s">
        <v>4</v>
      </c>
      <c r="D255" t="s">
        <v>5</v>
      </c>
    </row>
    <row r="256" spans="1:4" x14ac:dyDescent="0.3">
      <c r="A256">
        <v>93.360399999999998</v>
      </c>
      <c r="B256">
        <v>5.9344599999999996</v>
      </c>
      <c r="C256" t="s">
        <v>6</v>
      </c>
      <c r="D256" t="s">
        <v>7</v>
      </c>
    </row>
    <row r="257" spans="1:4" x14ac:dyDescent="0.3">
      <c r="A257">
        <v>86.644300000000001</v>
      </c>
      <c r="B257">
        <v>5.3993599999999997</v>
      </c>
      <c r="C257" t="s">
        <v>4</v>
      </c>
      <c r="D257" t="s">
        <v>5</v>
      </c>
    </row>
    <row r="258" spans="1:4" x14ac:dyDescent="0.3">
      <c r="A258">
        <v>89.444500000000005</v>
      </c>
      <c r="B258">
        <v>5.5860799999999999</v>
      </c>
      <c r="C258" t="s">
        <v>6</v>
      </c>
      <c r="D258" t="s">
        <v>5</v>
      </c>
    </row>
    <row r="259" spans="1:4" x14ac:dyDescent="0.3">
      <c r="A259">
        <v>91.4893</v>
      </c>
      <c r="B259">
        <v>5.9267399999999997</v>
      </c>
      <c r="C259" t="s">
        <v>4</v>
      </c>
      <c r="D259" t="s">
        <v>5</v>
      </c>
    </row>
    <row r="260" spans="1:4" x14ac:dyDescent="0.3">
      <c r="A260">
        <v>89.471100000000007</v>
      </c>
      <c r="B260">
        <v>5.4779600000000004</v>
      </c>
      <c r="C260" t="s">
        <v>4</v>
      </c>
      <c r="D260" t="s">
        <v>7</v>
      </c>
    </row>
    <row r="261" spans="1:4" x14ac:dyDescent="0.3">
      <c r="A261">
        <v>89.932000000000002</v>
      </c>
      <c r="B261">
        <v>5.4783900000000001</v>
      </c>
      <c r="C261" t="s">
        <v>9</v>
      </c>
      <c r="D261" t="s">
        <v>8</v>
      </c>
    </row>
    <row r="262" spans="1:4" x14ac:dyDescent="0.3">
      <c r="A262">
        <v>91.070599999999999</v>
      </c>
      <c r="B262">
        <v>5.6776799999999996</v>
      </c>
      <c r="C262" t="s">
        <v>9</v>
      </c>
      <c r="D262" t="s">
        <v>7</v>
      </c>
    </row>
    <row r="263" spans="1:4" x14ac:dyDescent="0.3">
      <c r="A263">
        <v>91.927599999999998</v>
      </c>
      <c r="B263">
        <v>5.6858000000000004</v>
      </c>
      <c r="C263" t="s">
        <v>4</v>
      </c>
      <c r="D263" t="s">
        <v>7</v>
      </c>
    </row>
    <row r="264" spans="1:4" x14ac:dyDescent="0.3">
      <c r="A264">
        <v>88.787300000000002</v>
      </c>
      <c r="B264">
        <v>5.5490700000000004</v>
      </c>
      <c r="C264" t="s">
        <v>4</v>
      </c>
      <c r="D264" t="s">
        <v>5</v>
      </c>
    </row>
    <row r="265" spans="1:4" x14ac:dyDescent="0.3">
      <c r="A265">
        <v>90.797399999999996</v>
      </c>
      <c r="B265">
        <v>5.8251299999999997</v>
      </c>
      <c r="C265" t="s">
        <v>6</v>
      </c>
      <c r="D265" t="s">
        <v>5</v>
      </c>
    </row>
    <row r="266" spans="1:4" x14ac:dyDescent="0.3">
      <c r="A266">
        <v>88.697999999999993</v>
      </c>
      <c r="B266">
        <v>5.4635300000000004</v>
      </c>
      <c r="C266" t="s">
        <v>4</v>
      </c>
      <c r="D266" t="s">
        <v>7</v>
      </c>
    </row>
    <row r="267" spans="1:4" x14ac:dyDescent="0.3">
      <c r="A267">
        <v>89.104799999999997</v>
      </c>
      <c r="B267">
        <v>5.5028800000000002</v>
      </c>
      <c r="C267" t="s">
        <v>6</v>
      </c>
      <c r="D267" t="s">
        <v>5</v>
      </c>
    </row>
    <row r="268" spans="1:4" x14ac:dyDescent="0.3">
      <c r="A268">
        <v>90.070499999999996</v>
      </c>
      <c r="B268">
        <v>5.5708200000000003</v>
      </c>
      <c r="C268" t="s">
        <v>6</v>
      </c>
      <c r="D268" t="s">
        <v>5</v>
      </c>
    </row>
    <row r="269" spans="1:4" x14ac:dyDescent="0.3">
      <c r="A269">
        <v>92.387500000000003</v>
      </c>
      <c r="B269">
        <v>5.9403800000000002</v>
      </c>
      <c r="C269" t="s">
        <v>4</v>
      </c>
      <c r="D269" t="s">
        <v>8</v>
      </c>
    </row>
    <row r="270" spans="1:4" x14ac:dyDescent="0.3">
      <c r="A270">
        <v>91.280600000000007</v>
      </c>
      <c r="B270">
        <v>5.5888499999999999</v>
      </c>
      <c r="C270" t="s">
        <v>9</v>
      </c>
      <c r="D270" t="s">
        <v>7</v>
      </c>
    </row>
    <row r="271" spans="1:4" x14ac:dyDescent="0.3">
      <c r="A271">
        <v>87.9251</v>
      </c>
      <c r="B271">
        <v>5.4073799999999999</v>
      </c>
      <c r="C271" t="s">
        <v>4</v>
      </c>
      <c r="D271" t="s">
        <v>5</v>
      </c>
    </row>
    <row r="272" spans="1:4" x14ac:dyDescent="0.3">
      <c r="A272">
        <v>89.537400000000005</v>
      </c>
      <c r="B272">
        <v>5.6545100000000001</v>
      </c>
      <c r="C272" t="s">
        <v>4</v>
      </c>
      <c r="D272" t="s">
        <v>5</v>
      </c>
    </row>
    <row r="273" spans="1:4" x14ac:dyDescent="0.3">
      <c r="A273">
        <v>89.842399999999998</v>
      </c>
      <c r="B273">
        <v>5.5491200000000003</v>
      </c>
      <c r="C273" t="s">
        <v>4</v>
      </c>
      <c r="D273" t="s">
        <v>7</v>
      </c>
    </row>
    <row r="274" spans="1:4" x14ac:dyDescent="0.3">
      <c r="A274">
        <v>90.532799999999995</v>
      </c>
      <c r="B274">
        <v>5.5690200000000001</v>
      </c>
      <c r="C274" t="s">
        <v>4</v>
      </c>
      <c r="D274" t="s">
        <v>5</v>
      </c>
    </row>
    <row r="275" spans="1:4" x14ac:dyDescent="0.3">
      <c r="A275">
        <v>89.6584</v>
      </c>
      <c r="B275">
        <v>5.4694599999999998</v>
      </c>
      <c r="C275" t="s">
        <v>4</v>
      </c>
      <c r="D275" t="s">
        <v>5</v>
      </c>
    </row>
    <row r="276" spans="1:4" x14ac:dyDescent="0.3">
      <c r="A276">
        <v>88.080200000000005</v>
      </c>
      <c r="B276">
        <v>5.3737899999999996</v>
      </c>
      <c r="C276" t="s">
        <v>4</v>
      </c>
      <c r="D276" t="s">
        <v>5</v>
      </c>
    </row>
    <row r="277" spans="1:4" x14ac:dyDescent="0.3">
      <c r="A277">
        <v>88.5351</v>
      </c>
      <c r="B277">
        <v>5.3952299999999997</v>
      </c>
      <c r="C277" t="s">
        <v>9</v>
      </c>
      <c r="D277" t="s">
        <v>7</v>
      </c>
    </row>
    <row r="278" spans="1:4" x14ac:dyDescent="0.3">
      <c r="A278">
        <v>90.089299999999994</v>
      </c>
      <c r="B278">
        <v>5.4320000000000004</v>
      </c>
      <c r="C278" t="s">
        <v>9</v>
      </c>
      <c r="D278" t="s">
        <v>5</v>
      </c>
    </row>
    <row r="279" spans="1:4" x14ac:dyDescent="0.3">
      <c r="A279">
        <v>87.536799999999999</v>
      </c>
      <c r="B279">
        <v>5.3654500000000001</v>
      </c>
      <c r="C279" t="s">
        <v>9</v>
      </c>
      <c r="D279" t="s">
        <v>7</v>
      </c>
    </row>
    <row r="280" spans="1:4" x14ac:dyDescent="0.3">
      <c r="A280">
        <v>86.306899999999999</v>
      </c>
      <c r="B280">
        <v>5.1182699999999999</v>
      </c>
      <c r="C280" t="s">
        <v>4</v>
      </c>
      <c r="D280" t="s">
        <v>7</v>
      </c>
    </row>
    <row r="281" spans="1:4" x14ac:dyDescent="0.3">
      <c r="A281">
        <v>92.468100000000007</v>
      </c>
      <c r="B281">
        <v>5.91439</v>
      </c>
      <c r="C281" t="s">
        <v>4</v>
      </c>
      <c r="D281" t="s">
        <v>5</v>
      </c>
    </row>
    <row r="282" spans="1:4" x14ac:dyDescent="0.3">
      <c r="A282">
        <v>87.386700000000005</v>
      </c>
      <c r="B282">
        <v>5.4197699999999998</v>
      </c>
      <c r="C282" t="s">
        <v>4</v>
      </c>
      <c r="D282" t="s">
        <v>5</v>
      </c>
    </row>
    <row r="283" spans="1:4" x14ac:dyDescent="0.3">
      <c r="A283">
        <v>88.535300000000007</v>
      </c>
      <c r="B283">
        <v>5.4678800000000001</v>
      </c>
      <c r="C283" t="s">
        <v>9</v>
      </c>
      <c r="D283" t="s">
        <v>8</v>
      </c>
    </row>
    <row r="284" spans="1:4" x14ac:dyDescent="0.3">
      <c r="A284">
        <v>87.327399999999997</v>
      </c>
      <c r="B284">
        <v>5.4049199999999997</v>
      </c>
      <c r="C284" t="s">
        <v>6</v>
      </c>
      <c r="D284" t="s">
        <v>8</v>
      </c>
    </row>
    <row r="285" spans="1:4" x14ac:dyDescent="0.3">
      <c r="A285">
        <v>90.793000000000006</v>
      </c>
      <c r="B285">
        <v>5.53348</v>
      </c>
      <c r="C285" t="s">
        <v>6</v>
      </c>
      <c r="D285" t="s">
        <v>5</v>
      </c>
    </row>
    <row r="286" spans="1:4" x14ac:dyDescent="0.3">
      <c r="A286">
        <v>90.729600000000005</v>
      </c>
      <c r="B286">
        <v>5.5456399999999997</v>
      </c>
      <c r="C286" t="s">
        <v>6</v>
      </c>
      <c r="D286" t="s">
        <v>5</v>
      </c>
    </row>
    <row r="287" spans="1:4" x14ac:dyDescent="0.3">
      <c r="A287">
        <v>84.830299999999994</v>
      </c>
      <c r="B287">
        <v>5.1577799999999998</v>
      </c>
      <c r="C287" t="s">
        <v>9</v>
      </c>
      <c r="D287" t="s">
        <v>8</v>
      </c>
    </row>
    <row r="288" spans="1:4" x14ac:dyDescent="0.3">
      <c r="A288">
        <v>87.931799999999996</v>
      </c>
      <c r="B288">
        <v>5.3370100000000003</v>
      </c>
      <c r="C288" t="s">
        <v>6</v>
      </c>
      <c r="D288" t="s">
        <v>7</v>
      </c>
    </row>
    <row r="289" spans="1:4" x14ac:dyDescent="0.3">
      <c r="A289">
        <v>88.617999999999995</v>
      </c>
      <c r="B289">
        <v>5.6290899999999997</v>
      </c>
      <c r="C289" t="s">
        <v>4</v>
      </c>
      <c r="D289" t="s">
        <v>8</v>
      </c>
    </row>
    <row r="290" spans="1:4" x14ac:dyDescent="0.3">
      <c r="A290">
        <v>89.095799999999997</v>
      </c>
      <c r="B290">
        <v>5.5991499999999998</v>
      </c>
      <c r="C290" t="s">
        <v>9</v>
      </c>
      <c r="D290" t="s">
        <v>5</v>
      </c>
    </row>
    <row r="291" spans="1:4" x14ac:dyDescent="0.3">
      <c r="A291">
        <v>87.192999999999998</v>
      </c>
      <c r="B291">
        <v>5.4879300000000004</v>
      </c>
      <c r="C291" t="s">
        <v>6</v>
      </c>
      <c r="D291" t="s">
        <v>5</v>
      </c>
    </row>
    <row r="292" spans="1:4" x14ac:dyDescent="0.3">
      <c r="A292">
        <v>87.94</v>
      </c>
      <c r="B292">
        <v>5.3585500000000001</v>
      </c>
      <c r="C292" t="s">
        <v>4</v>
      </c>
      <c r="D292" t="s">
        <v>5</v>
      </c>
    </row>
    <row r="293" spans="1:4" x14ac:dyDescent="0.3">
      <c r="A293">
        <v>90.037800000000004</v>
      </c>
      <c r="B293">
        <v>5.4774599999999998</v>
      </c>
      <c r="C293" t="s">
        <v>6</v>
      </c>
      <c r="D293" t="s">
        <v>5</v>
      </c>
    </row>
    <row r="294" spans="1:4" x14ac:dyDescent="0.3">
      <c r="A294">
        <v>87.866600000000005</v>
      </c>
      <c r="B294">
        <v>5.5155900000000004</v>
      </c>
      <c r="C294" t="s">
        <v>9</v>
      </c>
      <c r="D294" t="s">
        <v>7</v>
      </c>
    </row>
    <row r="295" spans="1:4" x14ac:dyDescent="0.3">
      <c r="A295">
        <v>90.562600000000003</v>
      </c>
      <c r="B295">
        <v>5.7033100000000001</v>
      </c>
      <c r="C295" t="s">
        <v>4</v>
      </c>
      <c r="D295" t="s">
        <v>7</v>
      </c>
    </row>
    <row r="296" spans="1:4" x14ac:dyDescent="0.3">
      <c r="A296">
        <v>91.330799999999996</v>
      </c>
      <c r="B296">
        <v>5.8494200000000003</v>
      </c>
      <c r="C296" t="s">
        <v>4</v>
      </c>
      <c r="D296" t="s">
        <v>5</v>
      </c>
    </row>
    <row r="297" spans="1:4" x14ac:dyDescent="0.3">
      <c r="A297">
        <v>92.897099999999995</v>
      </c>
      <c r="B297">
        <v>5.8580699999999997</v>
      </c>
      <c r="C297" t="s">
        <v>4</v>
      </c>
      <c r="D297" t="s">
        <v>8</v>
      </c>
    </row>
    <row r="298" spans="1:4" x14ac:dyDescent="0.3">
      <c r="A298">
        <v>88.498199999999997</v>
      </c>
      <c r="B298">
        <v>5.28965</v>
      </c>
      <c r="C298" t="s">
        <v>6</v>
      </c>
      <c r="D298" t="s">
        <v>5</v>
      </c>
    </row>
    <row r="299" spans="1:4" x14ac:dyDescent="0.3">
      <c r="A299">
        <v>86.443899999999999</v>
      </c>
      <c r="B299">
        <v>5.3550599999999999</v>
      </c>
      <c r="C299" t="s">
        <v>4</v>
      </c>
      <c r="D299" t="s">
        <v>5</v>
      </c>
    </row>
    <row r="300" spans="1:4" x14ac:dyDescent="0.3">
      <c r="A300">
        <v>89.546300000000002</v>
      </c>
      <c r="B300">
        <v>5.6069699999999996</v>
      </c>
      <c r="C300" t="s">
        <v>4</v>
      </c>
      <c r="D300" t="s">
        <v>5</v>
      </c>
    </row>
    <row r="301" spans="1:4" x14ac:dyDescent="0.3">
      <c r="A301">
        <v>92.542000000000002</v>
      </c>
      <c r="B301">
        <v>5.8377999999999997</v>
      </c>
      <c r="C301" t="s">
        <v>4</v>
      </c>
      <c r="D301" t="s">
        <v>5</v>
      </c>
    </row>
    <row r="302" spans="1:4" x14ac:dyDescent="0.3">
      <c r="A302">
        <v>88.8934</v>
      </c>
      <c r="B302">
        <v>5.38788</v>
      </c>
      <c r="C302" t="s">
        <v>4</v>
      </c>
      <c r="D302" t="s">
        <v>5</v>
      </c>
    </row>
    <row r="303" spans="1:4" x14ac:dyDescent="0.3">
      <c r="A303">
        <v>87.548900000000003</v>
      </c>
      <c r="B303">
        <v>5.1665700000000001</v>
      </c>
      <c r="C303" t="s">
        <v>4</v>
      </c>
      <c r="D303" t="s">
        <v>5</v>
      </c>
    </row>
    <row r="304" spans="1:4" x14ac:dyDescent="0.3">
      <c r="A304">
        <v>87.265799999999999</v>
      </c>
      <c r="B304">
        <v>5.4539099999999996</v>
      </c>
      <c r="C304" t="s">
        <v>9</v>
      </c>
      <c r="D304" t="s">
        <v>7</v>
      </c>
    </row>
    <row r="305" spans="1:4" x14ac:dyDescent="0.3">
      <c r="A305">
        <v>86.799199999999999</v>
      </c>
      <c r="B305">
        <v>5.2500099999999996</v>
      </c>
      <c r="C305" t="s">
        <v>6</v>
      </c>
      <c r="D305" t="s">
        <v>7</v>
      </c>
    </row>
    <row r="306" spans="1:4" x14ac:dyDescent="0.3">
      <c r="A306">
        <v>91.027699999999996</v>
      </c>
      <c r="B306">
        <v>5.6894499999999999</v>
      </c>
      <c r="C306" t="s">
        <v>6</v>
      </c>
      <c r="D306" t="s">
        <v>7</v>
      </c>
    </row>
    <row r="307" spans="1:4" x14ac:dyDescent="0.3">
      <c r="A307">
        <v>90.396199999999993</v>
      </c>
      <c r="B307">
        <v>5.6734999999999998</v>
      </c>
      <c r="C307" t="s">
        <v>6</v>
      </c>
      <c r="D307" t="s">
        <v>5</v>
      </c>
    </row>
    <row r="308" spans="1:4" x14ac:dyDescent="0.3">
      <c r="A308">
        <v>91.343199999999996</v>
      </c>
      <c r="B308">
        <v>5.6086299999999998</v>
      </c>
      <c r="C308" t="s">
        <v>9</v>
      </c>
      <c r="D308" t="s">
        <v>5</v>
      </c>
    </row>
    <row r="309" spans="1:4" x14ac:dyDescent="0.3">
      <c r="A309">
        <v>92.161900000000003</v>
      </c>
      <c r="B309">
        <v>5.8934800000000003</v>
      </c>
      <c r="C309" t="s">
        <v>4</v>
      </c>
      <c r="D309" t="s">
        <v>5</v>
      </c>
    </row>
    <row r="310" spans="1:4" x14ac:dyDescent="0.3">
      <c r="A310">
        <v>87.997399999999999</v>
      </c>
      <c r="B310">
        <v>5.5679100000000004</v>
      </c>
      <c r="C310" t="s">
        <v>6</v>
      </c>
      <c r="D310" t="s">
        <v>5</v>
      </c>
    </row>
    <row r="311" spans="1:4" x14ac:dyDescent="0.3">
      <c r="A311">
        <v>91.885999999999996</v>
      </c>
      <c r="B311">
        <v>5.9569599999999996</v>
      </c>
      <c r="C311" t="s">
        <v>9</v>
      </c>
      <c r="D311" t="s">
        <v>5</v>
      </c>
    </row>
    <row r="312" spans="1:4" x14ac:dyDescent="0.3">
      <c r="A312">
        <v>85.367000000000004</v>
      </c>
      <c r="B312">
        <v>5.1636699999999998</v>
      </c>
      <c r="C312" t="s">
        <v>9</v>
      </c>
      <c r="D312" t="s">
        <v>5</v>
      </c>
    </row>
    <row r="313" spans="1:4" x14ac:dyDescent="0.3">
      <c r="A313">
        <v>92.902799999999999</v>
      </c>
      <c r="B313">
        <v>5.9315899999999999</v>
      </c>
      <c r="C313" t="s">
        <v>4</v>
      </c>
      <c r="D313" t="s">
        <v>7</v>
      </c>
    </row>
    <row r="314" spans="1:4" x14ac:dyDescent="0.3">
      <c r="A314">
        <v>91.015199999999993</v>
      </c>
      <c r="B314">
        <v>5.8340899999999998</v>
      </c>
      <c r="C314" t="s">
        <v>6</v>
      </c>
      <c r="D314" t="s">
        <v>7</v>
      </c>
    </row>
    <row r="315" spans="1:4" x14ac:dyDescent="0.3">
      <c r="A315">
        <v>89.420199999999994</v>
      </c>
      <c r="B315">
        <v>5.4923799999999998</v>
      </c>
      <c r="C315" t="s">
        <v>9</v>
      </c>
      <c r="D315" t="s">
        <v>7</v>
      </c>
    </row>
    <row r="316" spans="1:4" x14ac:dyDescent="0.3">
      <c r="A316">
        <v>91.92</v>
      </c>
      <c r="B316">
        <v>5.7880599999999998</v>
      </c>
      <c r="C316" t="s">
        <v>4</v>
      </c>
      <c r="D316" t="s">
        <v>7</v>
      </c>
    </row>
    <row r="317" spans="1:4" x14ac:dyDescent="0.3">
      <c r="A317">
        <v>89.878500000000003</v>
      </c>
      <c r="B317">
        <v>5.7501600000000002</v>
      </c>
      <c r="C317" t="s">
        <v>4</v>
      </c>
      <c r="D317" t="s">
        <v>7</v>
      </c>
    </row>
    <row r="318" spans="1:4" x14ac:dyDescent="0.3">
      <c r="A318">
        <v>90.352099999999993</v>
      </c>
      <c r="B318">
        <v>5.4402900000000001</v>
      </c>
      <c r="C318" t="s">
        <v>6</v>
      </c>
      <c r="D318" t="s">
        <v>7</v>
      </c>
    </row>
    <row r="319" spans="1:4" x14ac:dyDescent="0.3">
      <c r="A319">
        <v>86.389600000000002</v>
      </c>
      <c r="B319">
        <v>5.2349300000000003</v>
      </c>
      <c r="C319" t="s">
        <v>4</v>
      </c>
      <c r="D319" t="s">
        <v>8</v>
      </c>
    </row>
    <row r="320" spans="1:4" x14ac:dyDescent="0.3">
      <c r="A320">
        <v>92.004800000000003</v>
      </c>
      <c r="B320">
        <v>5.7719100000000001</v>
      </c>
      <c r="C320" t="s">
        <v>6</v>
      </c>
      <c r="D320" t="s">
        <v>5</v>
      </c>
    </row>
    <row r="321" spans="1:4" x14ac:dyDescent="0.3">
      <c r="A321">
        <v>93.135199999999998</v>
      </c>
      <c r="B321">
        <v>5.8771199999999997</v>
      </c>
      <c r="C321" t="s">
        <v>4</v>
      </c>
      <c r="D321" t="s">
        <v>7</v>
      </c>
    </row>
    <row r="322" spans="1:4" x14ac:dyDescent="0.3">
      <c r="A322">
        <v>90.995099999999994</v>
      </c>
      <c r="B322">
        <v>5.7324400000000004</v>
      </c>
      <c r="C322" t="s">
        <v>6</v>
      </c>
      <c r="D322" t="s">
        <v>5</v>
      </c>
    </row>
    <row r="323" spans="1:4" x14ac:dyDescent="0.3">
      <c r="A323">
        <v>90.490399999999994</v>
      </c>
      <c r="B323">
        <v>5.6917400000000002</v>
      </c>
      <c r="C323" t="s">
        <v>6</v>
      </c>
      <c r="D323" t="s">
        <v>5</v>
      </c>
    </row>
    <row r="324" spans="1:4" x14ac:dyDescent="0.3">
      <c r="A324">
        <v>87.190700000000007</v>
      </c>
      <c r="B324">
        <v>5.3602699999999999</v>
      </c>
      <c r="C324" t="s">
        <v>4</v>
      </c>
      <c r="D324" t="s">
        <v>7</v>
      </c>
    </row>
    <row r="325" spans="1:4" x14ac:dyDescent="0.3">
      <c r="A325">
        <v>87.779399999999995</v>
      </c>
      <c r="B325">
        <v>5.2362700000000002</v>
      </c>
      <c r="C325" t="s">
        <v>6</v>
      </c>
      <c r="D325" t="s">
        <v>5</v>
      </c>
    </row>
    <row r="326" spans="1:4" x14ac:dyDescent="0.3">
      <c r="A326">
        <v>89.784199999999998</v>
      </c>
      <c r="B326">
        <v>5.6181299999999998</v>
      </c>
      <c r="C326" t="s">
        <v>6</v>
      </c>
      <c r="D326" t="s">
        <v>8</v>
      </c>
    </row>
    <row r="327" spans="1:4" x14ac:dyDescent="0.3">
      <c r="A327">
        <v>86.061599999999999</v>
      </c>
      <c r="B327">
        <v>5.1747300000000003</v>
      </c>
      <c r="C327" t="s">
        <v>6</v>
      </c>
      <c r="D327" t="s">
        <v>5</v>
      </c>
    </row>
    <row r="328" spans="1:4" x14ac:dyDescent="0.3">
      <c r="A328">
        <v>89.048500000000004</v>
      </c>
      <c r="B328">
        <v>5.4308100000000001</v>
      </c>
      <c r="C328" t="s">
        <v>6</v>
      </c>
      <c r="D328" t="s">
        <v>7</v>
      </c>
    </row>
    <row r="329" spans="1:4" x14ac:dyDescent="0.3">
      <c r="A329">
        <v>88.341800000000006</v>
      </c>
      <c r="B329">
        <v>5.4459900000000001</v>
      </c>
      <c r="C329" t="s">
        <v>4</v>
      </c>
      <c r="D329" t="s">
        <v>5</v>
      </c>
    </row>
    <row r="330" spans="1:4" x14ac:dyDescent="0.3">
      <c r="A330">
        <v>87.991</v>
      </c>
      <c r="B330">
        <v>5.2401200000000001</v>
      </c>
      <c r="C330" t="s">
        <v>6</v>
      </c>
      <c r="D330" t="s">
        <v>8</v>
      </c>
    </row>
    <row r="331" spans="1:4" x14ac:dyDescent="0.3">
      <c r="A331">
        <v>87.705600000000004</v>
      </c>
      <c r="B331">
        <v>5.5633800000000004</v>
      </c>
      <c r="C331" t="s">
        <v>4</v>
      </c>
      <c r="D331" t="s">
        <v>5</v>
      </c>
    </row>
    <row r="332" spans="1:4" x14ac:dyDescent="0.3">
      <c r="A332">
        <v>92.362200000000001</v>
      </c>
      <c r="B332">
        <v>5.7371999999999996</v>
      </c>
      <c r="C332" t="s">
        <v>9</v>
      </c>
      <c r="D332" t="s">
        <v>7</v>
      </c>
    </row>
    <row r="333" spans="1:4" x14ac:dyDescent="0.3">
      <c r="A333">
        <v>89.210899999999995</v>
      </c>
      <c r="B333">
        <v>5.3940599999999996</v>
      </c>
      <c r="C333" t="s">
        <v>6</v>
      </c>
      <c r="D333" t="s">
        <v>5</v>
      </c>
    </row>
    <row r="334" spans="1:4" x14ac:dyDescent="0.3">
      <c r="A334">
        <v>89.991200000000006</v>
      </c>
      <c r="B334">
        <v>5.7718999999999996</v>
      </c>
      <c r="C334" t="s">
        <v>9</v>
      </c>
      <c r="D334" t="s">
        <v>7</v>
      </c>
    </row>
    <row r="335" spans="1:4" x14ac:dyDescent="0.3">
      <c r="A335">
        <v>88.1738</v>
      </c>
      <c r="B335">
        <v>5.4000700000000004</v>
      </c>
      <c r="C335" t="s">
        <v>6</v>
      </c>
      <c r="D335" t="s">
        <v>8</v>
      </c>
    </row>
    <row r="336" spans="1:4" x14ac:dyDescent="0.3">
      <c r="A336">
        <v>89.317999999999998</v>
      </c>
      <c r="B336">
        <v>5.5904600000000002</v>
      </c>
      <c r="C336" t="s">
        <v>4</v>
      </c>
      <c r="D336" t="s">
        <v>5</v>
      </c>
    </row>
    <row r="337" spans="1:4" x14ac:dyDescent="0.3">
      <c r="A337">
        <v>90.074600000000004</v>
      </c>
      <c r="B337">
        <v>5.4910100000000002</v>
      </c>
      <c r="C337" t="s">
        <v>9</v>
      </c>
      <c r="D337" t="s">
        <v>7</v>
      </c>
    </row>
    <row r="338" spans="1:4" x14ac:dyDescent="0.3">
      <c r="A338">
        <v>89.732500000000002</v>
      </c>
      <c r="B338">
        <v>5.4039799999999998</v>
      </c>
      <c r="C338" t="s">
        <v>6</v>
      </c>
      <c r="D338" t="s">
        <v>5</v>
      </c>
    </row>
    <row r="339" spans="1:4" x14ac:dyDescent="0.3">
      <c r="A339">
        <v>92.315399999999997</v>
      </c>
      <c r="B339">
        <v>5.6682899999999998</v>
      </c>
      <c r="C339" t="s">
        <v>4</v>
      </c>
      <c r="D339" t="s">
        <v>5</v>
      </c>
    </row>
    <row r="340" spans="1:4" x14ac:dyDescent="0.3">
      <c r="A340">
        <v>91.877399999999994</v>
      </c>
      <c r="B340">
        <v>5.9625500000000002</v>
      </c>
      <c r="C340" t="s">
        <v>9</v>
      </c>
      <c r="D340" t="s">
        <v>7</v>
      </c>
    </row>
    <row r="341" spans="1:4" x14ac:dyDescent="0.3">
      <c r="A341">
        <v>89.669200000000004</v>
      </c>
      <c r="B341">
        <v>5.65022</v>
      </c>
      <c r="C341" t="s">
        <v>9</v>
      </c>
      <c r="D341" t="s">
        <v>5</v>
      </c>
    </row>
    <row r="342" spans="1:4" x14ac:dyDescent="0.3">
      <c r="A342">
        <v>89.583699999999993</v>
      </c>
      <c r="B342">
        <v>5.4436900000000001</v>
      </c>
      <c r="C342" t="s">
        <v>6</v>
      </c>
      <c r="D342" t="s">
        <v>8</v>
      </c>
    </row>
    <row r="343" spans="1:4" x14ac:dyDescent="0.3">
      <c r="A343">
        <v>86.550399999999996</v>
      </c>
      <c r="B343">
        <v>5.3115100000000002</v>
      </c>
      <c r="C343" t="s">
        <v>4</v>
      </c>
      <c r="D343" t="s">
        <v>5</v>
      </c>
    </row>
    <row r="344" spans="1:4" x14ac:dyDescent="0.3">
      <c r="A344">
        <v>94.344999999999999</v>
      </c>
      <c r="B344">
        <v>6.0063700000000004</v>
      </c>
      <c r="C344" t="s">
        <v>6</v>
      </c>
      <c r="D344" t="s">
        <v>7</v>
      </c>
    </row>
    <row r="345" spans="1:4" x14ac:dyDescent="0.3">
      <c r="A345">
        <v>90.79</v>
      </c>
      <c r="B345">
        <v>5.6735699999999998</v>
      </c>
      <c r="C345" t="s">
        <v>4</v>
      </c>
      <c r="D345" t="s">
        <v>5</v>
      </c>
    </row>
    <row r="346" spans="1:4" x14ac:dyDescent="0.3">
      <c r="A346">
        <v>92.617099999999994</v>
      </c>
      <c r="B346">
        <v>5.9458700000000002</v>
      </c>
      <c r="C346" t="s">
        <v>4</v>
      </c>
      <c r="D346" t="s">
        <v>5</v>
      </c>
    </row>
    <row r="347" spans="1:4" x14ac:dyDescent="0.3">
      <c r="A347">
        <v>87.756299999999996</v>
      </c>
      <c r="B347">
        <v>5.5117799999999999</v>
      </c>
      <c r="C347" t="s">
        <v>4</v>
      </c>
      <c r="D347" t="s">
        <v>5</v>
      </c>
    </row>
    <row r="348" spans="1:4" x14ac:dyDescent="0.3">
      <c r="A348">
        <v>89.043199999999999</v>
      </c>
      <c r="B348">
        <v>5.4436499999999999</v>
      </c>
      <c r="C348" t="s">
        <v>4</v>
      </c>
      <c r="D348" t="s">
        <v>7</v>
      </c>
    </row>
    <row r="349" spans="1:4" x14ac:dyDescent="0.3">
      <c r="A349">
        <v>87.941000000000003</v>
      </c>
      <c r="B349">
        <v>5.2057099999999998</v>
      </c>
      <c r="C349" t="s">
        <v>4</v>
      </c>
      <c r="D349" t="s">
        <v>8</v>
      </c>
    </row>
    <row r="350" spans="1:4" x14ac:dyDescent="0.3">
      <c r="A350">
        <v>90.022099999999995</v>
      </c>
      <c r="B350">
        <v>5.7396900000000004</v>
      </c>
      <c r="C350" t="s">
        <v>9</v>
      </c>
      <c r="D350" t="s">
        <v>5</v>
      </c>
    </row>
    <row r="351" spans="1:4" x14ac:dyDescent="0.3">
      <c r="A351">
        <v>87.352800000000002</v>
      </c>
      <c r="B351">
        <v>5.4668599999999996</v>
      </c>
      <c r="C351" t="s">
        <v>6</v>
      </c>
      <c r="D351" t="s">
        <v>5</v>
      </c>
    </row>
    <row r="352" spans="1:4" x14ac:dyDescent="0.3">
      <c r="A352">
        <v>90.189700000000002</v>
      </c>
      <c r="B352">
        <v>5.4810400000000001</v>
      </c>
      <c r="C352" t="s">
        <v>9</v>
      </c>
      <c r="D352" t="s">
        <v>8</v>
      </c>
    </row>
    <row r="353" spans="1:4" x14ac:dyDescent="0.3">
      <c r="A353">
        <v>87.5227</v>
      </c>
      <c r="B353">
        <v>5.4207599999999996</v>
      </c>
      <c r="C353" t="s">
        <v>9</v>
      </c>
      <c r="D353" t="s">
        <v>8</v>
      </c>
    </row>
    <row r="354" spans="1:4" x14ac:dyDescent="0.3">
      <c r="A354">
        <v>91.921400000000006</v>
      </c>
      <c r="B354">
        <v>5.90604</v>
      </c>
      <c r="C354" t="s">
        <v>9</v>
      </c>
      <c r="D354" t="s">
        <v>8</v>
      </c>
    </row>
    <row r="355" spans="1:4" x14ac:dyDescent="0.3">
      <c r="A355">
        <v>90.363399999999999</v>
      </c>
      <c r="B355">
        <v>5.6689999999999996</v>
      </c>
      <c r="C355" t="s">
        <v>6</v>
      </c>
      <c r="D355" t="s">
        <v>5</v>
      </c>
    </row>
    <row r="356" spans="1:4" x14ac:dyDescent="0.3">
      <c r="A356">
        <v>90.389200000000002</v>
      </c>
      <c r="B356">
        <v>5.5825699999999996</v>
      </c>
      <c r="C356" t="s">
        <v>6</v>
      </c>
      <c r="D356" t="s">
        <v>5</v>
      </c>
    </row>
    <row r="357" spans="1:4" x14ac:dyDescent="0.3">
      <c r="A357">
        <v>93.336299999999994</v>
      </c>
      <c r="B357">
        <v>5.8578700000000001</v>
      </c>
      <c r="C357" t="s">
        <v>4</v>
      </c>
      <c r="D357" t="s">
        <v>7</v>
      </c>
    </row>
    <row r="358" spans="1:4" x14ac:dyDescent="0.3">
      <c r="A358">
        <v>90.256699999999995</v>
      </c>
      <c r="B358">
        <v>5.6897700000000002</v>
      </c>
      <c r="C358" t="s">
        <v>6</v>
      </c>
      <c r="D358" t="s">
        <v>7</v>
      </c>
    </row>
    <row r="359" spans="1:4" x14ac:dyDescent="0.3">
      <c r="A359">
        <v>93.145600000000002</v>
      </c>
      <c r="B359">
        <v>5.7329499999999998</v>
      </c>
      <c r="C359" t="s">
        <v>6</v>
      </c>
      <c r="D359" t="s">
        <v>8</v>
      </c>
    </row>
    <row r="360" spans="1:4" x14ac:dyDescent="0.3">
      <c r="A360">
        <v>90.600499999999997</v>
      </c>
      <c r="B360">
        <v>5.5730399999999998</v>
      </c>
      <c r="C360" t="s">
        <v>4</v>
      </c>
      <c r="D360" t="s">
        <v>5</v>
      </c>
    </row>
    <row r="361" spans="1:4" x14ac:dyDescent="0.3">
      <c r="A361">
        <v>90.350899999999996</v>
      </c>
      <c r="B361">
        <v>5.6171300000000004</v>
      </c>
      <c r="C361" t="s">
        <v>4</v>
      </c>
      <c r="D361" t="s">
        <v>7</v>
      </c>
    </row>
    <row r="362" spans="1:4" x14ac:dyDescent="0.3">
      <c r="A362">
        <v>89.162499999999994</v>
      </c>
      <c r="B362">
        <v>5.6278800000000002</v>
      </c>
      <c r="C362" t="s">
        <v>9</v>
      </c>
      <c r="D362" t="s">
        <v>7</v>
      </c>
    </row>
    <row r="363" spans="1:4" x14ac:dyDescent="0.3">
      <c r="A363">
        <v>95.113</v>
      </c>
      <c r="B363">
        <v>6.0958600000000001</v>
      </c>
      <c r="C363" t="s">
        <v>6</v>
      </c>
      <c r="D363" t="s">
        <v>7</v>
      </c>
    </row>
    <row r="364" spans="1:4" x14ac:dyDescent="0.3">
      <c r="A364">
        <v>92.625299999999996</v>
      </c>
      <c r="B364">
        <v>5.7546299999999997</v>
      </c>
      <c r="C364" t="s">
        <v>4</v>
      </c>
      <c r="D364" t="s">
        <v>5</v>
      </c>
    </row>
    <row r="365" spans="1:4" x14ac:dyDescent="0.3">
      <c r="A365">
        <v>90.675299999999993</v>
      </c>
      <c r="B365">
        <v>5.5404799999999996</v>
      </c>
      <c r="C365" t="s">
        <v>9</v>
      </c>
      <c r="D365" t="s">
        <v>7</v>
      </c>
    </row>
    <row r="366" spans="1:4" x14ac:dyDescent="0.3">
      <c r="A366">
        <v>87.839399999999998</v>
      </c>
      <c r="B366">
        <v>5.4433299999999996</v>
      </c>
      <c r="C366" t="s">
        <v>9</v>
      </c>
      <c r="D366" t="s">
        <v>8</v>
      </c>
    </row>
    <row r="367" spans="1:4" x14ac:dyDescent="0.3">
      <c r="A367">
        <v>89.985699999999994</v>
      </c>
      <c r="B367">
        <v>5.5290400000000002</v>
      </c>
      <c r="C367" t="s">
        <v>9</v>
      </c>
      <c r="D367" t="s">
        <v>5</v>
      </c>
    </row>
    <row r="368" spans="1:4" x14ac:dyDescent="0.3">
      <c r="A368">
        <v>90.039000000000001</v>
      </c>
      <c r="B368">
        <v>5.5922700000000001</v>
      </c>
      <c r="C368" t="s">
        <v>9</v>
      </c>
      <c r="D368" t="s">
        <v>5</v>
      </c>
    </row>
    <row r="369" spans="1:4" x14ac:dyDescent="0.3">
      <c r="A369">
        <v>93.965199999999996</v>
      </c>
      <c r="B369">
        <v>6.1814099999999996</v>
      </c>
      <c r="C369" t="s">
        <v>4</v>
      </c>
      <c r="D369" t="s">
        <v>5</v>
      </c>
    </row>
    <row r="370" spans="1:4" x14ac:dyDescent="0.3">
      <c r="A370">
        <v>91.104900000000001</v>
      </c>
      <c r="B370">
        <v>5.7234499999999997</v>
      </c>
      <c r="C370" t="s">
        <v>6</v>
      </c>
      <c r="D370" t="s">
        <v>5</v>
      </c>
    </row>
    <row r="371" spans="1:4" x14ac:dyDescent="0.3">
      <c r="A371">
        <v>90.508600000000001</v>
      </c>
      <c r="B371">
        <v>5.6177099999999998</v>
      </c>
      <c r="C371" t="s">
        <v>6</v>
      </c>
      <c r="D371" t="s">
        <v>7</v>
      </c>
    </row>
    <row r="372" spans="1:4" x14ac:dyDescent="0.3">
      <c r="A372">
        <v>90.321200000000005</v>
      </c>
      <c r="B372">
        <v>5.6272599999999997</v>
      </c>
      <c r="C372" t="s">
        <v>4</v>
      </c>
      <c r="D372" t="s">
        <v>8</v>
      </c>
    </row>
    <row r="373" spans="1:4" x14ac:dyDescent="0.3">
      <c r="A373">
        <v>88.375500000000002</v>
      </c>
      <c r="B373">
        <v>5.5568999999999997</v>
      </c>
      <c r="C373" t="s">
        <v>6</v>
      </c>
      <c r="D373" t="s">
        <v>8</v>
      </c>
    </row>
    <row r="374" spans="1:4" x14ac:dyDescent="0.3">
      <c r="A374">
        <v>88.568700000000007</v>
      </c>
      <c r="B374">
        <v>5.3455300000000001</v>
      </c>
      <c r="C374" t="s">
        <v>4</v>
      </c>
      <c r="D374" t="s">
        <v>8</v>
      </c>
    </row>
    <row r="375" spans="1:4" x14ac:dyDescent="0.3">
      <c r="A375">
        <v>93.568200000000004</v>
      </c>
      <c r="B375">
        <v>5.8687300000000002</v>
      </c>
      <c r="C375" t="s">
        <v>4</v>
      </c>
      <c r="D375" t="s">
        <v>5</v>
      </c>
    </row>
    <row r="376" spans="1:4" x14ac:dyDescent="0.3">
      <c r="A376">
        <v>89.965800000000002</v>
      </c>
      <c r="B376">
        <v>5.5146899999999999</v>
      </c>
      <c r="C376" t="s">
        <v>6</v>
      </c>
      <c r="D376" t="s">
        <v>5</v>
      </c>
    </row>
    <row r="377" spans="1:4" x14ac:dyDescent="0.3">
      <c r="A377">
        <v>87.5702</v>
      </c>
      <c r="B377">
        <v>5.30342</v>
      </c>
      <c r="C377" t="s">
        <v>6</v>
      </c>
      <c r="D377" t="s">
        <v>5</v>
      </c>
    </row>
    <row r="378" spans="1:4" x14ac:dyDescent="0.3">
      <c r="A378">
        <v>91.8155</v>
      </c>
      <c r="B378">
        <v>5.9648399999999997</v>
      </c>
      <c r="C378" t="s">
        <v>4</v>
      </c>
      <c r="D378" t="s">
        <v>5</v>
      </c>
    </row>
    <row r="379" spans="1:4" x14ac:dyDescent="0.3">
      <c r="A379">
        <v>91.466399999999993</v>
      </c>
      <c r="B379">
        <v>5.9233099999999999</v>
      </c>
      <c r="C379" t="s">
        <v>4</v>
      </c>
      <c r="D379" t="s">
        <v>7</v>
      </c>
    </row>
    <row r="380" spans="1:4" x14ac:dyDescent="0.3">
      <c r="A380">
        <v>90.468500000000006</v>
      </c>
      <c r="B380">
        <v>5.6562599999999996</v>
      </c>
      <c r="C380" t="s">
        <v>6</v>
      </c>
      <c r="D380" t="s">
        <v>5</v>
      </c>
    </row>
    <row r="381" spans="1:4" x14ac:dyDescent="0.3">
      <c r="A381">
        <v>91.324799999999996</v>
      </c>
      <c r="B381">
        <v>5.6548800000000004</v>
      </c>
      <c r="C381" t="s">
        <v>4</v>
      </c>
      <c r="D381" t="s">
        <v>8</v>
      </c>
    </row>
    <row r="382" spans="1:4" x14ac:dyDescent="0.3">
      <c r="A382">
        <v>89.162400000000005</v>
      </c>
      <c r="B382">
        <v>5.5349899999999996</v>
      </c>
      <c r="C382" t="s">
        <v>6</v>
      </c>
      <c r="D382" t="s">
        <v>5</v>
      </c>
    </row>
    <row r="383" spans="1:4" x14ac:dyDescent="0.3">
      <c r="A383">
        <v>87.9529</v>
      </c>
      <c r="B383">
        <v>5.5006300000000001</v>
      </c>
      <c r="C383" t="s">
        <v>6</v>
      </c>
      <c r="D383" t="s">
        <v>7</v>
      </c>
    </row>
    <row r="384" spans="1:4" x14ac:dyDescent="0.3">
      <c r="A384">
        <v>87.980099999999993</v>
      </c>
      <c r="B384">
        <v>5.4015500000000003</v>
      </c>
      <c r="C384" t="s">
        <v>6</v>
      </c>
      <c r="D384" t="s">
        <v>7</v>
      </c>
    </row>
    <row r="385" spans="1:4" x14ac:dyDescent="0.3">
      <c r="A385">
        <v>87.849199999999996</v>
      </c>
      <c r="B385">
        <v>5.48604</v>
      </c>
      <c r="C385" t="s">
        <v>4</v>
      </c>
      <c r="D385" t="s">
        <v>5</v>
      </c>
    </row>
    <row r="386" spans="1:4" x14ac:dyDescent="0.3">
      <c r="A386">
        <v>89.933199999999999</v>
      </c>
      <c r="B386">
        <v>5.6947400000000004</v>
      </c>
      <c r="C386" t="s">
        <v>4</v>
      </c>
      <c r="D386" t="s">
        <v>5</v>
      </c>
    </row>
    <row r="387" spans="1:4" x14ac:dyDescent="0.3">
      <c r="A387">
        <v>91.010199999999998</v>
      </c>
      <c r="B387">
        <v>5.8386899999999997</v>
      </c>
      <c r="C387" t="s">
        <v>4</v>
      </c>
      <c r="D387" t="s">
        <v>7</v>
      </c>
    </row>
    <row r="388" spans="1:4" x14ac:dyDescent="0.3">
      <c r="A388">
        <v>92.281800000000004</v>
      </c>
      <c r="B388">
        <v>5.9997499999999997</v>
      </c>
      <c r="C388" t="s">
        <v>4</v>
      </c>
      <c r="D388" t="s">
        <v>5</v>
      </c>
    </row>
    <row r="389" spans="1:4" x14ac:dyDescent="0.3">
      <c r="A389">
        <v>89.904700000000005</v>
      </c>
      <c r="B389">
        <v>5.6228699999999998</v>
      </c>
      <c r="C389" t="s">
        <v>4</v>
      </c>
      <c r="D389" t="s">
        <v>7</v>
      </c>
    </row>
    <row r="390" spans="1:4" x14ac:dyDescent="0.3">
      <c r="A390">
        <v>91.478300000000004</v>
      </c>
      <c r="B390">
        <v>5.8276500000000002</v>
      </c>
      <c r="C390" t="s">
        <v>6</v>
      </c>
      <c r="D390" t="s">
        <v>7</v>
      </c>
    </row>
    <row r="391" spans="1:4" x14ac:dyDescent="0.3">
      <c r="A391">
        <v>94.617400000000004</v>
      </c>
      <c r="B391">
        <v>6.2203999999999997</v>
      </c>
      <c r="C391" t="s">
        <v>4</v>
      </c>
      <c r="D391" t="s">
        <v>5</v>
      </c>
    </row>
    <row r="392" spans="1:4" x14ac:dyDescent="0.3">
      <c r="A392">
        <v>89.635099999999994</v>
      </c>
      <c r="B392">
        <v>5.7209300000000001</v>
      </c>
      <c r="C392" t="s">
        <v>4</v>
      </c>
      <c r="D392" t="s">
        <v>7</v>
      </c>
    </row>
    <row r="393" spans="1:4" x14ac:dyDescent="0.3">
      <c r="A393">
        <v>88.745400000000004</v>
      </c>
      <c r="B393">
        <v>5.5706499999999997</v>
      </c>
      <c r="C393" t="s">
        <v>6</v>
      </c>
      <c r="D393" t="s">
        <v>5</v>
      </c>
    </row>
    <row r="394" spans="1:4" x14ac:dyDescent="0.3">
      <c r="A394">
        <v>92.428700000000006</v>
      </c>
      <c r="B394">
        <v>5.9017799999999996</v>
      </c>
      <c r="C394" t="s">
        <v>9</v>
      </c>
      <c r="D394" t="s">
        <v>7</v>
      </c>
    </row>
    <row r="395" spans="1:4" x14ac:dyDescent="0.3">
      <c r="A395">
        <v>91.498099999999994</v>
      </c>
      <c r="B395">
        <v>5.5518400000000003</v>
      </c>
      <c r="C395" t="s">
        <v>9</v>
      </c>
      <c r="D395" t="s">
        <v>5</v>
      </c>
    </row>
    <row r="396" spans="1:4" x14ac:dyDescent="0.3">
      <c r="A396">
        <v>89.510199999999998</v>
      </c>
      <c r="B396">
        <v>5.4739699999999996</v>
      </c>
      <c r="C396" t="s">
        <v>4</v>
      </c>
      <c r="D396" t="s">
        <v>5</v>
      </c>
    </row>
    <row r="397" spans="1:4" x14ac:dyDescent="0.3">
      <c r="A397">
        <v>87.508499999999998</v>
      </c>
      <c r="B397">
        <v>5.2985699999999998</v>
      </c>
      <c r="C397" t="s">
        <v>4</v>
      </c>
      <c r="D397" t="s">
        <v>5</v>
      </c>
    </row>
    <row r="398" spans="1:4" x14ac:dyDescent="0.3">
      <c r="A398">
        <v>92.843599999999995</v>
      </c>
      <c r="B398">
        <v>5.83432</v>
      </c>
      <c r="C398" t="s">
        <v>4</v>
      </c>
      <c r="D398" t="s">
        <v>5</v>
      </c>
    </row>
    <row r="399" spans="1:4" x14ac:dyDescent="0.3">
      <c r="A399">
        <v>91.6982</v>
      </c>
      <c r="B399">
        <v>5.6169799999999999</v>
      </c>
      <c r="C399" t="s">
        <v>4</v>
      </c>
      <c r="D399" t="s">
        <v>7</v>
      </c>
    </row>
    <row r="400" spans="1:4" x14ac:dyDescent="0.3">
      <c r="A400">
        <v>93.232100000000003</v>
      </c>
      <c r="B400">
        <v>5.8376200000000003</v>
      </c>
      <c r="C400" t="s">
        <v>4</v>
      </c>
      <c r="D400" t="s">
        <v>5</v>
      </c>
    </row>
    <row r="401" spans="1:4" x14ac:dyDescent="0.3">
      <c r="A401">
        <v>89.947000000000003</v>
      </c>
      <c r="B401">
        <v>5.6778599999999999</v>
      </c>
      <c r="C401" t="s">
        <v>4</v>
      </c>
      <c r="D401" t="s">
        <v>7</v>
      </c>
    </row>
    <row r="402" spans="1:4" x14ac:dyDescent="0.3">
      <c r="A402">
        <v>91.517399999999995</v>
      </c>
      <c r="B402">
        <v>5.6843899999999996</v>
      </c>
      <c r="C402" t="s">
        <v>6</v>
      </c>
      <c r="D402" t="s">
        <v>8</v>
      </c>
    </row>
    <row r="403" spans="1:4" x14ac:dyDescent="0.3">
      <c r="A403">
        <v>87.959500000000006</v>
      </c>
      <c r="B403">
        <v>5.4899899999999997</v>
      </c>
      <c r="C403" t="s">
        <v>6</v>
      </c>
      <c r="D403" t="s">
        <v>5</v>
      </c>
    </row>
    <row r="404" spans="1:4" x14ac:dyDescent="0.3">
      <c r="A404">
        <v>88.295299999999997</v>
      </c>
      <c r="B404">
        <v>5.3462800000000001</v>
      </c>
      <c r="C404" t="s">
        <v>4</v>
      </c>
      <c r="D404" t="s">
        <v>7</v>
      </c>
    </row>
    <row r="405" spans="1:4" x14ac:dyDescent="0.3">
      <c r="A405">
        <v>89.499600000000001</v>
      </c>
      <c r="B405">
        <v>5.71631</v>
      </c>
      <c r="C405" t="s">
        <v>6</v>
      </c>
      <c r="D405" t="s">
        <v>8</v>
      </c>
    </row>
    <row r="406" spans="1:4" x14ac:dyDescent="0.3">
      <c r="A406">
        <v>90.072599999999994</v>
      </c>
      <c r="B406">
        <v>5.6771099999999999</v>
      </c>
      <c r="C406" t="s">
        <v>9</v>
      </c>
      <c r="D406" t="s">
        <v>5</v>
      </c>
    </row>
    <row r="407" spans="1:4" x14ac:dyDescent="0.3">
      <c r="A407">
        <v>90.273799999999994</v>
      </c>
      <c r="B407">
        <v>5.4564899999999996</v>
      </c>
      <c r="C407" t="s">
        <v>4</v>
      </c>
      <c r="D407" t="s">
        <v>5</v>
      </c>
    </row>
    <row r="408" spans="1:4" x14ac:dyDescent="0.3">
      <c r="A408">
        <v>88.147000000000006</v>
      </c>
      <c r="B408">
        <v>5.3182</v>
      </c>
      <c r="C408" t="s">
        <v>6</v>
      </c>
      <c r="D408" t="s">
        <v>5</v>
      </c>
    </row>
    <row r="409" spans="1:4" x14ac:dyDescent="0.3">
      <c r="A409">
        <v>83.161600000000007</v>
      </c>
      <c r="B409">
        <v>4.9299900000000001</v>
      </c>
      <c r="C409" t="s">
        <v>6</v>
      </c>
      <c r="D409" t="s">
        <v>8</v>
      </c>
    </row>
    <row r="410" spans="1:4" x14ac:dyDescent="0.3">
      <c r="A410">
        <v>87.182500000000005</v>
      </c>
      <c r="B410">
        <v>5.32864</v>
      </c>
      <c r="C410" t="s">
        <v>4</v>
      </c>
      <c r="D410" t="s">
        <v>5</v>
      </c>
    </row>
    <row r="411" spans="1:4" x14ac:dyDescent="0.3">
      <c r="A411">
        <v>91.190200000000004</v>
      </c>
      <c r="B411">
        <v>5.8568499999999997</v>
      </c>
      <c r="C411" t="s">
        <v>4</v>
      </c>
      <c r="D411" t="s">
        <v>5</v>
      </c>
    </row>
    <row r="412" spans="1:4" x14ac:dyDescent="0.3">
      <c r="A412">
        <v>90.786500000000004</v>
      </c>
      <c r="B412">
        <v>5.6225399999999999</v>
      </c>
      <c r="C412" t="s">
        <v>4</v>
      </c>
      <c r="D412" t="s">
        <v>5</v>
      </c>
    </row>
    <row r="413" spans="1:4" x14ac:dyDescent="0.3">
      <c r="A413">
        <v>88.634</v>
      </c>
      <c r="B413">
        <v>5.3199399999999999</v>
      </c>
      <c r="C413" t="s">
        <v>4</v>
      </c>
      <c r="D413" t="s">
        <v>7</v>
      </c>
    </row>
    <row r="414" spans="1:4" x14ac:dyDescent="0.3">
      <c r="A414">
        <v>89.075699999999998</v>
      </c>
      <c r="B414">
        <v>5.5571000000000002</v>
      </c>
      <c r="C414" t="s">
        <v>6</v>
      </c>
      <c r="D414" t="s">
        <v>5</v>
      </c>
    </row>
    <row r="415" spans="1:4" x14ac:dyDescent="0.3">
      <c r="A415">
        <v>89.360200000000006</v>
      </c>
      <c r="B415">
        <v>5.6555200000000001</v>
      </c>
      <c r="C415" t="s">
        <v>6</v>
      </c>
      <c r="D415" t="s">
        <v>5</v>
      </c>
    </row>
    <row r="416" spans="1:4" x14ac:dyDescent="0.3">
      <c r="A416">
        <v>86.266499999999994</v>
      </c>
      <c r="B416">
        <v>5.2044100000000002</v>
      </c>
      <c r="C416" t="s">
        <v>4</v>
      </c>
      <c r="D416" t="s">
        <v>7</v>
      </c>
    </row>
    <row r="417" spans="1:4" x14ac:dyDescent="0.3">
      <c r="A417">
        <v>85.835999999999999</v>
      </c>
      <c r="B417">
        <v>5.3231099999999998</v>
      </c>
      <c r="C417" t="s">
        <v>6</v>
      </c>
      <c r="D417" t="s">
        <v>5</v>
      </c>
    </row>
    <row r="418" spans="1:4" x14ac:dyDescent="0.3">
      <c r="A418">
        <v>90.968800000000002</v>
      </c>
      <c r="B418">
        <v>5.8068499999999998</v>
      </c>
      <c r="C418" t="s">
        <v>6</v>
      </c>
      <c r="D418" t="s">
        <v>5</v>
      </c>
    </row>
    <row r="419" spans="1:4" x14ac:dyDescent="0.3">
      <c r="A419">
        <v>88.862200000000001</v>
      </c>
      <c r="B419">
        <v>5.4534900000000004</v>
      </c>
      <c r="C419" t="s">
        <v>4</v>
      </c>
      <c r="D419" t="s">
        <v>7</v>
      </c>
    </row>
    <row r="420" spans="1:4" x14ac:dyDescent="0.3">
      <c r="A420">
        <v>91.613</v>
      </c>
      <c r="B420">
        <v>5.8446899999999999</v>
      </c>
      <c r="C420" t="s">
        <v>4</v>
      </c>
      <c r="D420" t="s">
        <v>5</v>
      </c>
    </row>
    <row r="421" spans="1:4" x14ac:dyDescent="0.3">
      <c r="A421">
        <v>89.408699999999996</v>
      </c>
      <c r="B421">
        <v>5.4698599999999997</v>
      </c>
      <c r="C421" t="s">
        <v>6</v>
      </c>
      <c r="D421" t="s">
        <v>8</v>
      </c>
    </row>
    <row r="422" spans="1:4" x14ac:dyDescent="0.3">
      <c r="A422">
        <v>89.984800000000007</v>
      </c>
      <c r="B422">
        <v>5.4786700000000002</v>
      </c>
      <c r="C422" t="s">
        <v>6</v>
      </c>
      <c r="D422" t="s">
        <v>5</v>
      </c>
    </row>
    <row r="423" spans="1:4" x14ac:dyDescent="0.3">
      <c r="A423">
        <v>89.316699999999997</v>
      </c>
      <c r="B423">
        <v>5.4998899999999997</v>
      </c>
      <c r="C423" t="s">
        <v>6</v>
      </c>
      <c r="D423" t="s">
        <v>5</v>
      </c>
    </row>
    <row r="424" spans="1:4" x14ac:dyDescent="0.3">
      <c r="A424">
        <v>89.637500000000003</v>
      </c>
      <c r="B424">
        <v>5.70275</v>
      </c>
      <c r="C424" t="s">
        <v>6</v>
      </c>
      <c r="D424" t="s">
        <v>5</v>
      </c>
    </row>
    <row r="425" spans="1:4" x14ac:dyDescent="0.3">
      <c r="A425">
        <v>90.004599999999996</v>
      </c>
      <c r="B425">
        <v>5.5077499999999997</v>
      </c>
      <c r="C425" t="s">
        <v>9</v>
      </c>
      <c r="D425" t="s">
        <v>5</v>
      </c>
    </row>
    <row r="426" spans="1:4" x14ac:dyDescent="0.3">
      <c r="A426">
        <v>90.460999999999999</v>
      </c>
      <c r="B426">
        <v>5.7324599999999997</v>
      </c>
      <c r="C426" t="s">
        <v>4</v>
      </c>
      <c r="D426" t="s">
        <v>8</v>
      </c>
    </row>
    <row r="427" spans="1:4" x14ac:dyDescent="0.3">
      <c r="A427">
        <v>87.747600000000006</v>
      </c>
      <c r="B427">
        <v>5.5044599999999999</v>
      </c>
      <c r="C427" t="s">
        <v>4</v>
      </c>
      <c r="D427" t="s">
        <v>5</v>
      </c>
    </row>
    <row r="428" spans="1:4" x14ac:dyDescent="0.3">
      <c r="A428">
        <v>88.408100000000005</v>
      </c>
      <c r="B428">
        <v>5.6223700000000001</v>
      </c>
      <c r="C428" t="s">
        <v>4</v>
      </c>
      <c r="D428" t="s">
        <v>8</v>
      </c>
    </row>
    <row r="429" spans="1:4" x14ac:dyDescent="0.3">
      <c r="A429">
        <v>89.0899</v>
      </c>
      <c r="B429">
        <v>5.6840200000000003</v>
      </c>
      <c r="C429" t="s">
        <v>9</v>
      </c>
      <c r="D429" t="s">
        <v>5</v>
      </c>
    </row>
    <row r="430" spans="1:4" x14ac:dyDescent="0.3">
      <c r="A430">
        <v>89.921099999999996</v>
      </c>
      <c r="B430">
        <v>5.7307199999999998</v>
      </c>
      <c r="C430" t="s">
        <v>4</v>
      </c>
      <c r="D430" t="s">
        <v>5</v>
      </c>
    </row>
    <row r="431" spans="1:4" x14ac:dyDescent="0.3">
      <c r="A431">
        <v>93.256600000000006</v>
      </c>
      <c r="B431">
        <v>6.0173399999999999</v>
      </c>
      <c r="C431" t="s">
        <v>6</v>
      </c>
      <c r="D431" t="s">
        <v>7</v>
      </c>
    </row>
    <row r="432" spans="1:4" x14ac:dyDescent="0.3">
      <c r="A432">
        <v>94.853499999999997</v>
      </c>
      <c r="B432">
        <v>6.2556000000000003</v>
      </c>
      <c r="C432" t="s">
        <v>6</v>
      </c>
      <c r="D432" t="s">
        <v>7</v>
      </c>
    </row>
    <row r="433" spans="1:4" x14ac:dyDescent="0.3">
      <c r="A433">
        <v>89.676900000000003</v>
      </c>
      <c r="B433">
        <v>5.6296499999999998</v>
      </c>
      <c r="C433" t="s">
        <v>6</v>
      </c>
      <c r="D433" t="s">
        <v>5</v>
      </c>
    </row>
    <row r="434" spans="1:4" x14ac:dyDescent="0.3">
      <c r="A434">
        <v>92.054599999999994</v>
      </c>
      <c r="B434">
        <v>6.0013100000000001</v>
      </c>
      <c r="C434" t="s">
        <v>4</v>
      </c>
      <c r="D434" t="s">
        <v>8</v>
      </c>
    </row>
    <row r="435" spans="1:4" x14ac:dyDescent="0.3">
      <c r="A435">
        <v>92.746099999999998</v>
      </c>
      <c r="B435">
        <v>6.0384099999999998</v>
      </c>
      <c r="C435" t="s">
        <v>6</v>
      </c>
      <c r="D435" t="s">
        <v>8</v>
      </c>
    </row>
    <row r="436" spans="1:4" x14ac:dyDescent="0.3">
      <c r="A436">
        <v>94.011899999999997</v>
      </c>
      <c r="B436">
        <v>5.8209600000000004</v>
      </c>
      <c r="C436" t="s">
        <v>9</v>
      </c>
      <c r="D436" t="s">
        <v>5</v>
      </c>
    </row>
    <row r="437" spans="1:4" x14ac:dyDescent="0.3">
      <c r="A437">
        <v>87.118600000000001</v>
      </c>
      <c r="B437">
        <v>5.2908900000000001</v>
      </c>
      <c r="C437" t="s">
        <v>4</v>
      </c>
      <c r="D437" t="s">
        <v>8</v>
      </c>
    </row>
    <row r="438" spans="1:4" x14ac:dyDescent="0.3">
      <c r="A438">
        <v>91.074100000000001</v>
      </c>
      <c r="B438">
        <v>5.7902100000000001</v>
      </c>
      <c r="C438" t="s">
        <v>4</v>
      </c>
      <c r="D438" t="s">
        <v>7</v>
      </c>
    </row>
    <row r="439" spans="1:4" x14ac:dyDescent="0.3">
      <c r="A439">
        <v>92.484399999999994</v>
      </c>
      <c r="B439">
        <v>5.8160600000000002</v>
      </c>
      <c r="C439" t="s">
        <v>4</v>
      </c>
      <c r="D439" t="s">
        <v>7</v>
      </c>
    </row>
    <row r="440" spans="1:4" x14ac:dyDescent="0.3">
      <c r="A440">
        <v>93.313199999999995</v>
      </c>
      <c r="B440">
        <v>6.1308199999999999</v>
      </c>
      <c r="C440" t="s">
        <v>6</v>
      </c>
      <c r="D440" t="s">
        <v>5</v>
      </c>
    </row>
    <row r="441" spans="1:4" x14ac:dyDescent="0.3">
      <c r="A441">
        <v>95.010199999999998</v>
      </c>
      <c r="B441">
        <v>6.1901900000000003</v>
      </c>
      <c r="C441" t="s">
        <v>4</v>
      </c>
      <c r="D441" t="s">
        <v>5</v>
      </c>
    </row>
    <row r="442" spans="1:4" x14ac:dyDescent="0.3">
      <c r="A442">
        <v>93.494500000000002</v>
      </c>
      <c r="B442">
        <v>5.9907399999999997</v>
      </c>
      <c r="C442" t="s">
        <v>4</v>
      </c>
      <c r="D442" t="s">
        <v>5</v>
      </c>
    </row>
    <row r="443" spans="1:4" x14ac:dyDescent="0.3">
      <c r="A443">
        <v>86.724100000000007</v>
      </c>
      <c r="B443">
        <v>5.1420500000000002</v>
      </c>
      <c r="C443" t="s">
        <v>6</v>
      </c>
      <c r="D443" t="s">
        <v>5</v>
      </c>
    </row>
    <row r="444" spans="1:4" x14ac:dyDescent="0.3">
      <c r="A444">
        <v>87.350099999999998</v>
      </c>
      <c r="B444">
        <v>5.32721</v>
      </c>
      <c r="C444" t="s">
        <v>4</v>
      </c>
      <c r="D444" t="s">
        <v>5</v>
      </c>
    </row>
    <row r="445" spans="1:4" x14ac:dyDescent="0.3">
      <c r="A445">
        <v>90.039599999999993</v>
      </c>
      <c r="B445">
        <v>5.5973600000000001</v>
      </c>
      <c r="C445" t="s">
        <v>4</v>
      </c>
      <c r="D445" t="s">
        <v>5</v>
      </c>
    </row>
    <row r="446" spans="1:4" x14ac:dyDescent="0.3">
      <c r="A446">
        <v>89.406899999999993</v>
      </c>
      <c r="B446">
        <v>5.6916099999999998</v>
      </c>
      <c r="C446" t="s">
        <v>4</v>
      </c>
      <c r="D446" t="s">
        <v>8</v>
      </c>
    </row>
    <row r="447" spans="1:4" x14ac:dyDescent="0.3">
      <c r="A447">
        <v>86.241100000000003</v>
      </c>
      <c r="B447">
        <v>5.0991999999999997</v>
      </c>
      <c r="C447" t="s">
        <v>6</v>
      </c>
      <c r="D447" t="s">
        <v>7</v>
      </c>
    </row>
    <row r="448" spans="1:4" x14ac:dyDescent="0.3">
      <c r="A448">
        <v>91.390600000000006</v>
      </c>
      <c r="B448">
        <v>5.6845100000000004</v>
      </c>
      <c r="C448" t="s">
        <v>4</v>
      </c>
      <c r="D448" t="s">
        <v>7</v>
      </c>
    </row>
    <row r="449" spans="1:4" x14ac:dyDescent="0.3">
      <c r="A449">
        <v>92.327799999999996</v>
      </c>
      <c r="B449">
        <v>5.7221299999999999</v>
      </c>
      <c r="C449" t="s">
        <v>6</v>
      </c>
      <c r="D449" t="s">
        <v>5</v>
      </c>
    </row>
    <row r="450" spans="1:4" x14ac:dyDescent="0.3">
      <c r="A450">
        <v>88.752300000000005</v>
      </c>
      <c r="B450">
        <v>5.6322599999999996</v>
      </c>
      <c r="C450" t="s">
        <v>6</v>
      </c>
      <c r="D450" t="s">
        <v>5</v>
      </c>
    </row>
    <row r="451" spans="1:4" x14ac:dyDescent="0.3">
      <c r="A451">
        <v>89.023899999999998</v>
      </c>
      <c r="B451">
        <v>5.4500700000000002</v>
      </c>
      <c r="C451" t="s">
        <v>4</v>
      </c>
      <c r="D451" t="s">
        <v>5</v>
      </c>
    </row>
    <row r="452" spans="1:4" x14ac:dyDescent="0.3">
      <c r="A452">
        <v>88.973399999999998</v>
      </c>
      <c r="B452">
        <v>5.52827</v>
      </c>
      <c r="C452" t="s">
        <v>6</v>
      </c>
      <c r="D452" t="s">
        <v>7</v>
      </c>
    </row>
    <row r="453" spans="1:4" x14ac:dyDescent="0.3">
      <c r="A453">
        <v>88.097800000000007</v>
      </c>
      <c r="B453">
        <v>5.4057000000000004</v>
      </c>
      <c r="C453" t="s">
        <v>4</v>
      </c>
      <c r="D453" t="s">
        <v>5</v>
      </c>
    </row>
    <row r="454" spans="1:4" x14ac:dyDescent="0.3">
      <c r="A454">
        <v>87.740099999999998</v>
      </c>
      <c r="B454">
        <v>5.3490399999999996</v>
      </c>
      <c r="C454" t="s">
        <v>6</v>
      </c>
      <c r="D454" t="s">
        <v>5</v>
      </c>
    </row>
    <row r="455" spans="1:4" x14ac:dyDescent="0.3">
      <c r="A455">
        <v>85.375900000000001</v>
      </c>
      <c r="B455">
        <v>5.2010699999999996</v>
      </c>
      <c r="C455" t="s">
        <v>4</v>
      </c>
      <c r="D455" t="s">
        <v>5</v>
      </c>
    </row>
    <row r="456" spans="1:4" x14ac:dyDescent="0.3">
      <c r="A456">
        <v>90.33</v>
      </c>
      <c r="B456">
        <v>5.7035499999999999</v>
      </c>
      <c r="C456" t="s">
        <v>4</v>
      </c>
      <c r="D456" t="s">
        <v>5</v>
      </c>
    </row>
    <row r="457" spans="1:4" x14ac:dyDescent="0.3">
      <c r="A457">
        <v>88.397800000000004</v>
      </c>
      <c r="B457">
        <v>5.3397899999999998</v>
      </c>
      <c r="C457" t="s">
        <v>9</v>
      </c>
      <c r="D457" t="s">
        <v>7</v>
      </c>
    </row>
    <row r="458" spans="1:4" x14ac:dyDescent="0.3">
      <c r="A458">
        <v>90.344200000000001</v>
      </c>
      <c r="B458">
        <v>5.5102399999999996</v>
      </c>
      <c r="C458" t="s">
        <v>6</v>
      </c>
      <c r="D458" t="s">
        <v>5</v>
      </c>
    </row>
    <row r="459" spans="1:4" x14ac:dyDescent="0.3">
      <c r="A459">
        <v>90.778099999999995</v>
      </c>
      <c r="B459">
        <v>5.6516599999999997</v>
      </c>
      <c r="C459" t="s">
        <v>4</v>
      </c>
      <c r="D459" t="s">
        <v>7</v>
      </c>
    </row>
    <row r="460" spans="1:4" x14ac:dyDescent="0.3">
      <c r="A460">
        <v>92.625399999999999</v>
      </c>
      <c r="B460">
        <v>5.91655</v>
      </c>
      <c r="C460" t="s">
        <v>9</v>
      </c>
      <c r="D460" t="s">
        <v>8</v>
      </c>
    </row>
    <row r="461" spans="1:4" x14ac:dyDescent="0.3">
      <c r="A461">
        <v>90.763300000000001</v>
      </c>
      <c r="B461">
        <v>5.6407600000000002</v>
      </c>
      <c r="C461" t="s">
        <v>9</v>
      </c>
      <c r="D461" t="s">
        <v>7</v>
      </c>
    </row>
    <row r="462" spans="1:4" x14ac:dyDescent="0.3">
      <c r="A462">
        <v>89.122600000000006</v>
      </c>
      <c r="B462">
        <v>5.5572800000000004</v>
      </c>
      <c r="C462" t="s">
        <v>4</v>
      </c>
      <c r="D462" t="s">
        <v>7</v>
      </c>
    </row>
    <row r="463" spans="1:4" x14ac:dyDescent="0.3">
      <c r="A463">
        <v>91.049400000000006</v>
      </c>
      <c r="B463">
        <v>5.5655799999999997</v>
      </c>
      <c r="C463" t="s">
        <v>6</v>
      </c>
      <c r="D463" t="s">
        <v>5</v>
      </c>
    </row>
    <row r="464" spans="1:4" x14ac:dyDescent="0.3">
      <c r="A464">
        <v>93.479500000000002</v>
      </c>
      <c r="B464">
        <v>6.0325300000000004</v>
      </c>
      <c r="C464" t="s">
        <v>4</v>
      </c>
      <c r="D464" t="s">
        <v>8</v>
      </c>
    </row>
    <row r="465" spans="1:4" x14ac:dyDescent="0.3">
      <c r="A465">
        <v>87.034499999999994</v>
      </c>
      <c r="B465">
        <v>5.43872</v>
      </c>
      <c r="C465" t="s">
        <v>4</v>
      </c>
      <c r="D465" t="s">
        <v>5</v>
      </c>
    </row>
    <row r="466" spans="1:4" x14ac:dyDescent="0.3">
      <c r="A466">
        <v>90.766400000000004</v>
      </c>
      <c r="B466">
        <v>5.6812699999999996</v>
      </c>
      <c r="C466" t="s">
        <v>4</v>
      </c>
      <c r="D466" t="s">
        <v>5</v>
      </c>
    </row>
    <row r="467" spans="1:4" x14ac:dyDescent="0.3">
      <c r="A467">
        <v>94.274699999999996</v>
      </c>
      <c r="B467">
        <v>6.1301800000000002</v>
      </c>
      <c r="C467" t="s">
        <v>9</v>
      </c>
      <c r="D467" t="s">
        <v>7</v>
      </c>
    </row>
    <row r="468" spans="1:4" x14ac:dyDescent="0.3">
      <c r="A468">
        <v>92.706900000000005</v>
      </c>
      <c r="B468">
        <v>6.0384000000000002</v>
      </c>
      <c r="C468" t="s">
        <v>4</v>
      </c>
      <c r="D468" t="s">
        <v>5</v>
      </c>
    </row>
    <row r="469" spans="1:4" x14ac:dyDescent="0.3">
      <c r="A469">
        <v>93.409599999999998</v>
      </c>
      <c r="B469">
        <v>6.0377799999999997</v>
      </c>
      <c r="C469" t="s">
        <v>6</v>
      </c>
      <c r="D469" t="s">
        <v>5</v>
      </c>
    </row>
    <row r="470" spans="1:4" x14ac:dyDescent="0.3">
      <c r="A470">
        <v>89.107200000000006</v>
      </c>
      <c r="B470">
        <v>5.66838</v>
      </c>
      <c r="C470" t="s">
        <v>6</v>
      </c>
      <c r="D470" t="s">
        <v>5</v>
      </c>
    </row>
    <row r="471" spans="1:4" x14ac:dyDescent="0.3">
      <c r="A471">
        <v>89.558300000000003</v>
      </c>
      <c r="B471">
        <v>5.4861399999999998</v>
      </c>
      <c r="C471" t="s">
        <v>4</v>
      </c>
      <c r="D471" t="s">
        <v>8</v>
      </c>
    </row>
    <row r="472" spans="1:4" x14ac:dyDescent="0.3">
      <c r="A472">
        <v>92.107200000000006</v>
      </c>
      <c r="B472">
        <v>5.7764800000000003</v>
      </c>
      <c r="C472" t="s">
        <v>4</v>
      </c>
      <c r="D472" t="s">
        <v>7</v>
      </c>
    </row>
    <row r="473" spans="1:4" x14ac:dyDescent="0.3">
      <c r="A473">
        <v>91.302300000000002</v>
      </c>
      <c r="B473">
        <v>5.8306500000000003</v>
      </c>
      <c r="C473" t="s">
        <v>9</v>
      </c>
      <c r="D473" t="s">
        <v>7</v>
      </c>
    </row>
    <row r="474" spans="1:4" x14ac:dyDescent="0.3">
      <c r="A474">
        <v>91.270300000000006</v>
      </c>
      <c r="B474">
        <v>5.7451800000000004</v>
      </c>
      <c r="C474" t="s">
        <v>4</v>
      </c>
      <c r="D474" t="s">
        <v>5</v>
      </c>
    </row>
    <row r="475" spans="1:4" x14ac:dyDescent="0.3">
      <c r="A475">
        <v>90.186999999999998</v>
      </c>
      <c r="B475">
        <v>5.6593900000000001</v>
      </c>
      <c r="C475" t="s">
        <v>4</v>
      </c>
      <c r="D475" t="s">
        <v>5</v>
      </c>
    </row>
    <row r="476" spans="1:4" x14ac:dyDescent="0.3">
      <c r="A476">
        <v>92.216200000000001</v>
      </c>
      <c r="B476">
        <v>5.8217600000000003</v>
      </c>
      <c r="C476" t="s">
        <v>4</v>
      </c>
      <c r="D476" t="s">
        <v>7</v>
      </c>
    </row>
    <row r="477" spans="1:4" x14ac:dyDescent="0.3">
      <c r="A477">
        <v>89.068799999999996</v>
      </c>
      <c r="B477">
        <v>5.4633700000000003</v>
      </c>
      <c r="C477" t="s">
        <v>9</v>
      </c>
      <c r="D477" t="s">
        <v>7</v>
      </c>
    </row>
    <row r="478" spans="1:4" x14ac:dyDescent="0.3">
      <c r="A478">
        <v>87.631100000000004</v>
      </c>
      <c r="B478">
        <v>5.3502999999999998</v>
      </c>
      <c r="C478" t="s">
        <v>6</v>
      </c>
      <c r="D478" t="s">
        <v>8</v>
      </c>
    </row>
    <row r="479" spans="1:4" x14ac:dyDescent="0.3">
      <c r="A479">
        <v>92.324299999999994</v>
      </c>
      <c r="B479">
        <v>5.70967</v>
      </c>
      <c r="C479" t="s">
        <v>6</v>
      </c>
      <c r="D479" t="s">
        <v>5</v>
      </c>
    </row>
    <row r="480" spans="1:4" x14ac:dyDescent="0.3">
      <c r="A480">
        <v>89.583799999999997</v>
      </c>
      <c r="B480">
        <v>5.4820099999999998</v>
      </c>
      <c r="C480" t="s">
        <v>4</v>
      </c>
      <c r="D480" t="s">
        <v>5</v>
      </c>
    </row>
    <row r="481" spans="1:4" x14ac:dyDescent="0.3">
      <c r="A481">
        <v>87.631900000000002</v>
      </c>
      <c r="B481">
        <v>5.5416499999999997</v>
      </c>
      <c r="C481" t="s">
        <v>6</v>
      </c>
      <c r="D481" t="s">
        <v>8</v>
      </c>
    </row>
    <row r="482" spans="1:4" x14ac:dyDescent="0.3">
      <c r="A482">
        <v>90.723500000000001</v>
      </c>
      <c r="B482">
        <v>5.7978699999999996</v>
      </c>
      <c r="C482" t="s">
        <v>9</v>
      </c>
      <c r="D482" t="s">
        <v>7</v>
      </c>
    </row>
    <row r="483" spans="1:4" x14ac:dyDescent="0.3">
      <c r="A483">
        <v>93.418999999999997</v>
      </c>
      <c r="B483">
        <v>6.0553600000000003</v>
      </c>
      <c r="C483" t="s">
        <v>9</v>
      </c>
      <c r="D483" t="s">
        <v>5</v>
      </c>
    </row>
    <row r="484" spans="1:4" x14ac:dyDescent="0.3">
      <c r="A484">
        <v>88.652100000000004</v>
      </c>
      <c r="B484">
        <v>5.3252699999999997</v>
      </c>
      <c r="C484" t="s">
        <v>9</v>
      </c>
      <c r="D484" t="s">
        <v>5</v>
      </c>
    </row>
    <row r="485" spans="1:4" x14ac:dyDescent="0.3">
      <c r="A485">
        <v>89.841800000000006</v>
      </c>
      <c r="B485">
        <v>5.6724399999999999</v>
      </c>
      <c r="C485" t="s">
        <v>4</v>
      </c>
      <c r="D485" t="s">
        <v>5</v>
      </c>
    </row>
    <row r="486" spans="1:4" x14ac:dyDescent="0.3">
      <c r="A486">
        <v>89.205699999999993</v>
      </c>
      <c r="B486">
        <v>5.4330999999999996</v>
      </c>
      <c r="C486" t="s">
        <v>9</v>
      </c>
      <c r="D486" t="s">
        <v>7</v>
      </c>
    </row>
    <row r="487" spans="1:4" x14ac:dyDescent="0.3">
      <c r="A487">
        <v>89.7102</v>
      </c>
      <c r="B487">
        <v>5.5097199999999997</v>
      </c>
      <c r="C487" t="s">
        <v>4</v>
      </c>
      <c r="D487" t="s">
        <v>8</v>
      </c>
    </row>
    <row r="488" spans="1:4" x14ac:dyDescent="0.3">
      <c r="A488">
        <v>89.499600000000001</v>
      </c>
      <c r="B488">
        <v>5.5209200000000003</v>
      </c>
      <c r="C488" t="s">
        <v>6</v>
      </c>
      <c r="D488" t="s">
        <v>5</v>
      </c>
    </row>
    <row r="489" spans="1:4" x14ac:dyDescent="0.3">
      <c r="A489">
        <v>90.638499999999993</v>
      </c>
      <c r="B489">
        <v>5.57918</v>
      </c>
      <c r="C489" t="s">
        <v>6</v>
      </c>
      <c r="D489" t="s">
        <v>8</v>
      </c>
    </row>
    <row r="490" spans="1:4" x14ac:dyDescent="0.3">
      <c r="A490">
        <v>91.082499999999996</v>
      </c>
      <c r="B490">
        <v>5.7472300000000001</v>
      </c>
      <c r="C490" t="s">
        <v>4</v>
      </c>
      <c r="D490" t="s">
        <v>5</v>
      </c>
    </row>
    <row r="491" spans="1:4" x14ac:dyDescent="0.3">
      <c r="A491">
        <v>89.848399999999998</v>
      </c>
      <c r="B491">
        <v>5.51755</v>
      </c>
      <c r="C491" t="s">
        <v>9</v>
      </c>
      <c r="D491" t="s">
        <v>8</v>
      </c>
    </row>
    <row r="492" spans="1:4" x14ac:dyDescent="0.3">
      <c r="A492">
        <v>90.244699999999995</v>
      </c>
      <c r="B492">
        <v>5.66235</v>
      </c>
      <c r="C492" t="s">
        <v>4</v>
      </c>
      <c r="D492" t="s">
        <v>8</v>
      </c>
    </row>
    <row r="493" spans="1:4" x14ac:dyDescent="0.3">
      <c r="A493">
        <v>88.015799999999999</v>
      </c>
      <c r="B493">
        <v>5.4045199999999998</v>
      </c>
      <c r="C493" t="s">
        <v>4</v>
      </c>
      <c r="D493" t="s">
        <v>7</v>
      </c>
    </row>
    <row r="494" spans="1:4" x14ac:dyDescent="0.3">
      <c r="A494">
        <v>90.469899999999996</v>
      </c>
      <c r="B494">
        <v>5.5588899999999999</v>
      </c>
      <c r="C494" t="s">
        <v>4</v>
      </c>
      <c r="D494" t="s">
        <v>5</v>
      </c>
    </row>
    <row r="495" spans="1:4" x14ac:dyDescent="0.3">
      <c r="A495">
        <v>88.796400000000006</v>
      </c>
      <c r="B495">
        <v>5.4744700000000002</v>
      </c>
      <c r="C495" t="s">
        <v>4</v>
      </c>
      <c r="D495" t="s">
        <v>5</v>
      </c>
    </row>
    <row r="496" spans="1:4" x14ac:dyDescent="0.3">
      <c r="A496">
        <v>88.0578</v>
      </c>
      <c r="B496">
        <v>5.2256299999999998</v>
      </c>
      <c r="C496" t="s">
        <v>4</v>
      </c>
      <c r="D496" t="s">
        <v>5</v>
      </c>
    </row>
    <row r="497" spans="1:4" x14ac:dyDescent="0.3">
      <c r="A497">
        <v>91.402699999999996</v>
      </c>
      <c r="B497">
        <v>5.6960800000000003</v>
      </c>
      <c r="C497" t="s">
        <v>4</v>
      </c>
      <c r="D497" t="s">
        <v>5</v>
      </c>
    </row>
    <row r="498" spans="1:4" x14ac:dyDescent="0.3">
      <c r="A498">
        <v>89.734999999999999</v>
      </c>
      <c r="B498">
        <v>5.6846899999999998</v>
      </c>
      <c r="C498" t="s">
        <v>9</v>
      </c>
      <c r="D498" t="s">
        <v>7</v>
      </c>
    </row>
    <row r="499" spans="1:4" x14ac:dyDescent="0.3">
      <c r="A499">
        <v>89.105099999999993</v>
      </c>
      <c r="B499">
        <v>5.7093100000000003</v>
      </c>
      <c r="C499" t="s">
        <v>6</v>
      </c>
      <c r="D499" t="s">
        <v>8</v>
      </c>
    </row>
    <row r="500" spans="1:4" x14ac:dyDescent="0.3">
      <c r="A500">
        <v>90.792599999999993</v>
      </c>
      <c r="B500">
        <v>5.5806800000000001</v>
      </c>
      <c r="C500" t="s">
        <v>4</v>
      </c>
      <c r="D500" t="s">
        <v>7</v>
      </c>
    </row>
    <row r="501" spans="1:4" x14ac:dyDescent="0.3">
      <c r="A501">
        <v>87.411500000000004</v>
      </c>
      <c r="B501">
        <v>5.1931900000000004</v>
      </c>
      <c r="C501" t="s">
        <v>4</v>
      </c>
      <c r="D50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2839B-0766-4970-BDC5-FC6A6C7BC6E9}">
  <dimension ref="A1:X502"/>
  <sheetViews>
    <sheetView workbookViewId="0">
      <selection sqref="A1:B1"/>
    </sheetView>
  </sheetViews>
  <sheetFormatPr baseColWidth="10" defaultRowHeight="14.4" x14ac:dyDescent="0.3"/>
  <cols>
    <col min="1" max="1" width="25.44140625" bestFit="1" customWidth="1"/>
    <col min="2" max="2" width="12.6640625" bestFit="1" customWidth="1"/>
    <col min="3" max="3" width="11.44140625" bestFit="1" customWidth="1"/>
    <col min="4" max="4" width="12.77734375" bestFit="1" customWidth="1"/>
    <col min="7" max="7" width="17.77734375" bestFit="1" customWidth="1"/>
    <col min="8" max="8" width="17.77734375" customWidth="1"/>
    <col min="9" max="9" width="19.33203125" bestFit="1" customWidth="1"/>
    <col min="10" max="10" width="33.33203125" bestFit="1" customWidth="1"/>
    <col min="11" max="11" width="12" bestFit="1" customWidth="1"/>
    <col min="12" max="12" width="11.6640625" customWidth="1"/>
    <col min="13" max="13" width="29.6640625" bestFit="1" customWidth="1"/>
    <col min="14" max="14" width="12.109375" bestFit="1" customWidth="1"/>
    <col min="15" max="15" width="13" bestFit="1" customWidth="1"/>
    <col min="16" max="16" width="13.44140625" bestFit="1" customWidth="1"/>
    <col min="17" max="17" width="12.109375" bestFit="1" customWidth="1"/>
    <col min="18" max="18" width="13" bestFit="1" customWidth="1"/>
    <col min="19" max="19" width="19.5546875" bestFit="1" customWidth="1"/>
    <col min="20" max="20" width="18.44140625" bestFit="1" customWidth="1"/>
    <col min="21" max="21" width="17.77734375" bestFit="1" customWidth="1"/>
    <col min="22" max="22" width="19.88671875" bestFit="1" customWidth="1"/>
    <col min="23" max="23" width="16.77734375" bestFit="1" customWidth="1"/>
    <col min="24" max="24" width="26.77734375" bestFit="1" customWidth="1"/>
  </cols>
  <sheetData>
    <row r="1" spans="1:24" x14ac:dyDescent="0.3">
      <c r="A1" s="36" t="s">
        <v>39</v>
      </c>
      <c r="B1" s="37"/>
      <c r="C1" s="1" t="s">
        <v>10</v>
      </c>
      <c r="D1" s="1" t="s">
        <v>39</v>
      </c>
      <c r="F1" s="1" t="s">
        <v>39</v>
      </c>
      <c r="G1" s="1" t="s">
        <v>11</v>
      </c>
      <c r="H1" s="1"/>
      <c r="I1" s="1" t="s">
        <v>57</v>
      </c>
      <c r="J1" s="1" t="s">
        <v>43</v>
      </c>
      <c r="K1" s="1" t="s">
        <v>44</v>
      </c>
    </row>
    <row r="2" spans="1:24" x14ac:dyDescent="0.3">
      <c r="A2" s="3"/>
      <c r="B2" s="3"/>
      <c r="C2">
        <v>1</v>
      </c>
      <c r="D2">
        <v>91.871200000000002</v>
      </c>
      <c r="F2">
        <v>83.161600000000007</v>
      </c>
      <c r="G2">
        <f>COUNTIF($D$2:$D$501,F2)</f>
        <v>1</v>
      </c>
      <c r="I2">
        <v>83.161600000000007</v>
      </c>
      <c r="J2">
        <f t="shared" ref="J2:J65" si="0">I2-$B$30</f>
        <v>-6.8602070000000026</v>
      </c>
      <c r="K2">
        <f>POWER(J2,2)</f>
        <v>47.062440082849037</v>
      </c>
      <c r="M2" s="1" t="s">
        <v>40</v>
      </c>
      <c r="N2">
        <f>MAX($I$2:$I$501)-MIN($I$2:$I$501)</f>
        <v>12.636999999999986</v>
      </c>
      <c r="O2">
        <f>ROUND(N2,2)</f>
        <v>12.64</v>
      </c>
    </row>
    <row r="3" spans="1:24" x14ac:dyDescent="0.3">
      <c r="A3" s="3" t="s">
        <v>12</v>
      </c>
      <c r="B3" s="3">
        <v>90.021806999999967</v>
      </c>
      <c r="C3">
        <v>2</v>
      </c>
      <c r="D3">
        <v>89.172300000000007</v>
      </c>
      <c r="F3">
        <v>83.648300000000006</v>
      </c>
      <c r="G3">
        <f t="shared" ref="G3:G66" si="1">COUNTIF($D$2:$D$501,F3)</f>
        <v>1</v>
      </c>
      <c r="I3">
        <v>83.648300000000006</v>
      </c>
      <c r="J3">
        <f t="shared" si="0"/>
        <v>-6.3735070000000036</v>
      </c>
      <c r="K3">
        <f t="shared" ref="K3:K66" si="2">POWER(J3,2)</f>
        <v>40.621591479049044</v>
      </c>
      <c r="M3" s="1" t="s">
        <v>13</v>
      </c>
      <c r="N3">
        <f>SQRT(COUNT($I$2:$I$501))</f>
        <v>22.360679774997898</v>
      </c>
    </row>
    <row r="4" spans="1:24" x14ac:dyDescent="0.3">
      <c r="A4" s="3" t="s">
        <v>14</v>
      </c>
      <c r="B4" s="3">
        <v>9.1332354138974919E-2</v>
      </c>
      <c r="C4">
        <v>3</v>
      </c>
      <c r="D4">
        <v>88.249600000000001</v>
      </c>
      <c r="F4">
        <v>84.830299999999994</v>
      </c>
      <c r="G4">
        <f t="shared" si="1"/>
        <v>1</v>
      </c>
      <c r="I4">
        <v>84.830299999999994</v>
      </c>
      <c r="J4">
        <f t="shared" si="0"/>
        <v>-5.1915070000000156</v>
      </c>
      <c r="K4">
        <f t="shared" si="2"/>
        <v>26.951744931049163</v>
      </c>
      <c r="M4" s="1" t="s">
        <v>41</v>
      </c>
      <c r="N4">
        <f>($N$2/$N$3)</f>
        <v>0.56514382063329616</v>
      </c>
    </row>
    <row r="5" spans="1:24" x14ac:dyDescent="0.3">
      <c r="A5" s="3" t="s">
        <v>15</v>
      </c>
      <c r="B5" s="3">
        <v>90.026150000000001</v>
      </c>
      <c r="C5">
        <v>4</v>
      </c>
      <c r="D5">
        <v>86.834500000000006</v>
      </c>
      <c r="F5">
        <v>85.367000000000004</v>
      </c>
      <c r="G5">
        <f t="shared" si="1"/>
        <v>1</v>
      </c>
      <c r="I5">
        <v>85.367000000000004</v>
      </c>
      <c r="J5">
        <f t="shared" si="0"/>
        <v>-4.6548070000000052</v>
      </c>
      <c r="K5">
        <f t="shared" si="2"/>
        <v>21.66722820724905</v>
      </c>
      <c r="M5" s="1" t="s">
        <v>42</v>
      </c>
      <c r="N5">
        <v>1</v>
      </c>
    </row>
    <row r="6" spans="1:24" x14ac:dyDescent="0.3">
      <c r="A6" s="3" t="s">
        <v>16</v>
      </c>
      <c r="B6" s="3">
        <v>90.039599999999993</v>
      </c>
      <c r="C6">
        <v>5</v>
      </c>
      <c r="D6">
        <v>88.824100000000001</v>
      </c>
      <c r="F6">
        <v>85.375900000000001</v>
      </c>
      <c r="G6">
        <f t="shared" si="1"/>
        <v>1</v>
      </c>
      <c r="I6">
        <v>85.375900000000001</v>
      </c>
      <c r="J6">
        <f t="shared" si="0"/>
        <v>-4.6459070000000082</v>
      </c>
      <c r="K6">
        <f t="shared" si="2"/>
        <v>21.584451852649078</v>
      </c>
    </row>
    <row r="7" spans="1:24" x14ac:dyDescent="0.3">
      <c r="A7" s="3" t="s">
        <v>17</v>
      </c>
      <c r="B7" s="3">
        <v>2.0422535239983222</v>
      </c>
      <c r="C7">
        <v>6</v>
      </c>
      <c r="D7">
        <v>88.153899999999993</v>
      </c>
      <c r="F7">
        <v>85.722499999999997</v>
      </c>
      <c r="G7">
        <f t="shared" si="1"/>
        <v>1</v>
      </c>
      <c r="I7">
        <v>85.722499999999997</v>
      </c>
      <c r="J7">
        <f t="shared" si="0"/>
        <v>-4.2993070000000131</v>
      </c>
      <c r="K7">
        <f t="shared" si="2"/>
        <v>18.484040680249112</v>
      </c>
    </row>
    <row r="8" spans="1:24" x14ac:dyDescent="0.3">
      <c r="A8" s="3" t="s">
        <v>18</v>
      </c>
      <c r="B8" s="3">
        <v>4.1707994562835662</v>
      </c>
      <c r="C8">
        <v>7</v>
      </c>
      <c r="D8">
        <v>87.173100000000005</v>
      </c>
      <c r="F8">
        <v>85.835999999999999</v>
      </c>
      <c r="G8">
        <f t="shared" si="1"/>
        <v>1</v>
      </c>
      <c r="I8">
        <v>85.835999999999999</v>
      </c>
      <c r="J8">
        <f t="shared" si="0"/>
        <v>-4.1858070000000112</v>
      </c>
      <c r="K8">
        <f t="shared" si="2"/>
        <v>17.520980241249095</v>
      </c>
      <c r="N8" s="38" t="s">
        <v>19</v>
      </c>
      <c r="O8" s="38"/>
      <c r="P8" s="1"/>
      <c r="Q8" s="38" t="s">
        <v>20</v>
      </c>
      <c r="R8" s="38"/>
      <c r="S8" s="1"/>
    </row>
    <row r="9" spans="1:24" x14ac:dyDescent="0.3">
      <c r="A9" s="3" t="s">
        <v>21</v>
      </c>
      <c r="B9" s="3">
        <v>-7.7008601947333943E-2</v>
      </c>
      <c r="C9">
        <v>8</v>
      </c>
      <c r="D9">
        <v>87.563800000000001</v>
      </c>
      <c r="F9">
        <v>85.989500000000007</v>
      </c>
      <c r="G9">
        <f t="shared" si="1"/>
        <v>1</v>
      </c>
      <c r="I9">
        <v>85.989500000000007</v>
      </c>
      <c r="J9">
        <f t="shared" si="0"/>
        <v>-4.032307000000003</v>
      </c>
      <c r="K9">
        <f t="shared" si="2"/>
        <v>16.259499742249023</v>
      </c>
      <c r="M9" s="1" t="s">
        <v>22</v>
      </c>
      <c r="N9" s="1" t="s">
        <v>45</v>
      </c>
      <c r="O9" s="1" t="s">
        <v>46</v>
      </c>
      <c r="P9" s="1" t="s">
        <v>47</v>
      </c>
      <c r="Q9" s="1" t="s">
        <v>45</v>
      </c>
      <c r="R9" s="1" t="s">
        <v>46</v>
      </c>
      <c r="S9" s="1" t="s">
        <v>48</v>
      </c>
      <c r="T9" s="1" t="s">
        <v>49</v>
      </c>
      <c r="U9" s="1" t="s">
        <v>11</v>
      </c>
      <c r="V9" s="1" t="s">
        <v>23</v>
      </c>
      <c r="W9" s="1" t="s">
        <v>24</v>
      </c>
      <c r="X9" s="1" t="s">
        <v>25</v>
      </c>
    </row>
    <row r="10" spans="1:24" x14ac:dyDescent="0.3">
      <c r="A10" s="3" t="s">
        <v>26</v>
      </c>
      <c r="B10" s="3">
        <v>8.8460878505885812E-3</v>
      </c>
      <c r="C10">
        <v>9</v>
      </c>
      <c r="D10">
        <v>91.263599999999997</v>
      </c>
      <c r="F10">
        <v>86.061599999999999</v>
      </c>
      <c r="G10">
        <f t="shared" si="1"/>
        <v>1</v>
      </c>
      <c r="I10">
        <v>86.061599999999999</v>
      </c>
      <c r="J10">
        <f t="shared" si="0"/>
        <v>-3.9602070000000111</v>
      </c>
      <c r="K10">
        <f t="shared" si="2"/>
        <v>15.683239482849087</v>
      </c>
      <c r="M10">
        <v>1</v>
      </c>
      <c r="N10">
        <v>83</v>
      </c>
      <c r="O10">
        <f>N10+($N$5)</f>
        <v>84</v>
      </c>
      <c r="P10" t="str">
        <f>_xlfn.CONCAT(ROUND(N10,2)," - ",ROUND(O10,2))</f>
        <v>83 - 84</v>
      </c>
      <c r="Q10">
        <f>N10-(($N$11-$O$10)/2)</f>
        <v>82.5</v>
      </c>
      <c r="R10">
        <f>O10+(($N$11-$O$10)/2)</f>
        <v>84.5</v>
      </c>
      <c r="S10" t="str">
        <f>_xlfn.CONCAT(ROUND(Q10,2)," - ",ROUND(R10,2))</f>
        <v>82.5 - 84.5</v>
      </c>
      <c r="T10">
        <f>AVERAGE(Q10:R10)</f>
        <v>83.5</v>
      </c>
      <c r="U10">
        <f>COUNTIFS($I$2:$I$501,CONCATENATE("&lt;",R10),$I$2:$I$501,CONCATENATE("&gt;",Q10))</f>
        <v>2</v>
      </c>
      <c r="V10">
        <f>U10</f>
        <v>2</v>
      </c>
      <c r="W10" s="2">
        <f>U10/$U$17</f>
        <v>4.0000000000000001E-3</v>
      </c>
      <c r="X10" s="2">
        <f>V10/$U$17</f>
        <v>4.0000000000000001E-3</v>
      </c>
    </row>
    <row r="11" spans="1:24" x14ac:dyDescent="0.3">
      <c r="A11" s="3" t="s">
        <v>27</v>
      </c>
      <c r="B11" s="3">
        <v>12.636999999999986</v>
      </c>
      <c r="C11">
        <v>10</v>
      </c>
      <c r="D11">
        <v>93.414299999999997</v>
      </c>
      <c r="F11">
        <v>86.100399999999993</v>
      </c>
      <c r="G11">
        <f t="shared" si="1"/>
        <v>1</v>
      </c>
      <c r="I11">
        <v>86.100399999999993</v>
      </c>
      <c r="J11">
        <f t="shared" si="0"/>
        <v>-3.9214070000000163</v>
      </c>
      <c r="K11">
        <f t="shared" si="2"/>
        <v>15.377432859649128</v>
      </c>
      <c r="M11">
        <v>2</v>
      </c>
      <c r="N11">
        <f>O10+$N$5</f>
        <v>85</v>
      </c>
      <c r="O11">
        <f>N11+($N$5)</f>
        <v>86</v>
      </c>
      <c r="P11" t="str">
        <f t="shared" ref="P11:P16" si="3">_xlfn.CONCAT(ROUND(N11,2)," - ",ROUND(O11,2))</f>
        <v>85 - 86</v>
      </c>
      <c r="Q11">
        <f t="shared" ref="Q11:Q16" si="4">N11-(($N$11-$O$10)/2)</f>
        <v>84.5</v>
      </c>
      <c r="R11">
        <f t="shared" ref="R11:R16" si="5">O11+(($N$11-$O$10)/2)</f>
        <v>86.5</v>
      </c>
      <c r="S11" t="str">
        <f t="shared" ref="S11:S16" si="6">_xlfn.CONCAT(ROUND(Q11,2)," - ",ROUND(R11,2))</f>
        <v>84.5 - 86.5</v>
      </c>
      <c r="T11">
        <f t="shared" ref="T11:T16" si="7">AVERAGE(Q11:R11)</f>
        <v>85.5</v>
      </c>
      <c r="U11">
        <f t="shared" ref="U11:U16" si="8">COUNTIFS($I$2:$I$501,CONCATENATE("&lt;",R11),$I$2:$I$501,CONCATENATE("&gt;",Q11))</f>
        <v>19</v>
      </c>
      <c r="V11">
        <f>V10+U11</f>
        <v>21</v>
      </c>
      <c r="W11" s="2">
        <f t="shared" ref="W11:W16" si="9">U11/$U$17</f>
        <v>3.7999999999999999E-2</v>
      </c>
      <c r="X11" s="2">
        <f t="shared" ref="X11:X16" si="10">V11/$U$17</f>
        <v>4.2000000000000003E-2</v>
      </c>
    </row>
    <row r="12" spans="1:24" x14ac:dyDescent="0.3">
      <c r="A12" s="3" t="s">
        <v>28</v>
      </c>
      <c r="B12" s="3">
        <v>83.161600000000007</v>
      </c>
      <c r="C12">
        <v>11</v>
      </c>
      <c r="D12">
        <v>89.321600000000004</v>
      </c>
      <c r="F12">
        <v>86.148799999999994</v>
      </c>
      <c r="G12">
        <f t="shared" si="1"/>
        <v>1</v>
      </c>
      <c r="I12">
        <v>86.148799999999994</v>
      </c>
      <c r="J12">
        <f t="shared" si="0"/>
        <v>-3.8730070000000154</v>
      </c>
      <c r="K12">
        <f t="shared" si="2"/>
        <v>15.00018322204912</v>
      </c>
      <c r="M12">
        <v>3</v>
      </c>
      <c r="N12">
        <f t="shared" ref="N12:N16" si="11">O11+$N$5</f>
        <v>87</v>
      </c>
      <c r="O12">
        <f t="shared" ref="O12:O16" si="12">N12+($N$5)</f>
        <v>88</v>
      </c>
      <c r="P12" t="str">
        <f t="shared" si="3"/>
        <v>87 - 88</v>
      </c>
      <c r="Q12">
        <f t="shared" si="4"/>
        <v>86.5</v>
      </c>
      <c r="R12">
        <f t="shared" si="5"/>
        <v>88.5</v>
      </c>
      <c r="S12" t="str">
        <f t="shared" si="6"/>
        <v>86.5 - 88.5</v>
      </c>
      <c r="T12">
        <f t="shared" si="7"/>
        <v>87.5</v>
      </c>
      <c r="U12">
        <f t="shared" si="8"/>
        <v>96</v>
      </c>
      <c r="V12">
        <f t="shared" ref="V12:V16" si="13">V11+U12</f>
        <v>117</v>
      </c>
      <c r="W12" s="2">
        <f t="shared" si="9"/>
        <v>0.192</v>
      </c>
      <c r="X12" s="2">
        <f t="shared" si="10"/>
        <v>0.23400000000000001</v>
      </c>
    </row>
    <row r="13" spans="1:24" x14ac:dyDescent="0.3">
      <c r="A13" s="3" t="s">
        <v>29</v>
      </c>
      <c r="B13" s="3">
        <v>95.798599999999993</v>
      </c>
      <c r="C13">
        <v>12</v>
      </c>
      <c r="D13">
        <v>90.291600000000003</v>
      </c>
      <c r="F13">
        <v>86.179400000000001</v>
      </c>
      <c r="G13">
        <f t="shared" si="1"/>
        <v>1</v>
      </c>
      <c r="I13">
        <v>86.179400000000001</v>
      </c>
      <c r="J13">
        <f t="shared" si="0"/>
        <v>-3.8424070000000086</v>
      </c>
      <c r="K13">
        <f t="shared" si="2"/>
        <v>14.764091553649067</v>
      </c>
      <c r="M13">
        <v>4</v>
      </c>
      <c r="N13">
        <f t="shared" si="11"/>
        <v>89</v>
      </c>
      <c r="O13">
        <f t="shared" si="12"/>
        <v>90</v>
      </c>
      <c r="P13" t="str">
        <f t="shared" si="3"/>
        <v>89 - 90</v>
      </c>
      <c r="Q13">
        <f t="shared" si="4"/>
        <v>88.5</v>
      </c>
      <c r="R13">
        <f t="shared" si="5"/>
        <v>90.5</v>
      </c>
      <c r="S13" t="str">
        <f t="shared" si="6"/>
        <v>88.5 - 90.5</v>
      </c>
      <c r="T13">
        <f t="shared" si="7"/>
        <v>89.5</v>
      </c>
      <c r="U13">
        <f t="shared" si="8"/>
        <v>181</v>
      </c>
      <c r="V13">
        <f t="shared" si="13"/>
        <v>298</v>
      </c>
      <c r="W13" s="2">
        <f t="shared" si="9"/>
        <v>0.36199999999999999</v>
      </c>
      <c r="X13" s="2">
        <f t="shared" si="10"/>
        <v>0.59599999999999997</v>
      </c>
    </row>
    <row r="14" spans="1:24" x14ac:dyDescent="0.3">
      <c r="A14" s="3" t="s">
        <v>30</v>
      </c>
      <c r="B14" s="3">
        <v>45010.903499999986</v>
      </c>
      <c r="C14">
        <v>13</v>
      </c>
      <c r="D14">
        <v>90.680199999999999</v>
      </c>
      <c r="F14">
        <v>86.241100000000003</v>
      </c>
      <c r="G14">
        <f t="shared" si="1"/>
        <v>1</v>
      </c>
      <c r="I14">
        <v>86.241100000000003</v>
      </c>
      <c r="J14">
        <f t="shared" si="0"/>
        <v>-3.7807070000000067</v>
      </c>
      <c r="K14">
        <f t="shared" si="2"/>
        <v>14.293745419849051</v>
      </c>
      <c r="M14">
        <v>5</v>
      </c>
      <c r="N14">
        <f t="shared" si="11"/>
        <v>91</v>
      </c>
      <c r="O14">
        <f t="shared" si="12"/>
        <v>92</v>
      </c>
      <c r="P14" t="str">
        <f t="shared" si="3"/>
        <v>91 - 92</v>
      </c>
      <c r="Q14">
        <f t="shared" si="4"/>
        <v>90.5</v>
      </c>
      <c r="R14">
        <f t="shared" si="5"/>
        <v>92.5</v>
      </c>
      <c r="S14" t="str">
        <f t="shared" si="6"/>
        <v>90.5 - 92.5</v>
      </c>
      <c r="T14">
        <f t="shared" si="7"/>
        <v>91.5</v>
      </c>
      <c r="U14">
        <f t="shared" si="8"/>
        <v>142</v>
      </c>
      <c r="V14">
        <f t="shared" si="13"/>
        <v>440</v>
      </c>
      <c r="W14" s="2">
        <f t="shared" si="9"/>
        <v>0.28399999999999997</v>
      </c>
      <c r="X14" s="2">
        <f t="shared" si="10"/>
        <v>0.88</v>
      </c>
    </row>
    <row r="15" spans="1:24" x14ac:dyDescent="0.3">
      <c r="A15" s="3" t="s">
        <v>31</v>
      </c>
      <c r="B15" s="3">
        <v>500</v>
      </c>
      <c r="C15">
        <v>14</v>
      </c>
      <c r="D15">
        <v>91.128100000000003</v>
      </c>
      <c r="F15">
        <v>86.266499999999994</v>
      </c>
      <c r="G15">
        <f t="shared" si="1"/>
        <v>1</v>
      </c>
      <c r="I15">
        <v>86.266499999999994</v>
      </c>
      <c r="J15">
        <f t="shared" si="0"/>
        <v>-3.7553070000000162</v>
      </c>
      <c r="K15">
        <f t="shared" si="2"/>
        <v>14.102330664249122</v>
      </c>
      <c r="M15">
        <v>6</v>
      </c>
      <c r="N15">
        <f t="shared" si="11"/>
        <v>93</v>
      </c>
      <c r="O15">
        <f t="shared" si="12"/>
        <v>94</v>
      </c>
      <c r="P15" t="str">
        <f t="shared" si="3"/>
        <v>93 - 94</v>
      </c>
      <c r="Q15">
        <f t="shared" si="4"/>
        <v>92.5</v>
      </c>
      <c r="R15">
        <f t="shared" si="5"/>
        <v>94.5</v>
      </c>
      <c r="S15" t="str">
        <f t="shared" si="6"/>
        <v>92.5 - 94.5</v>
      </c>
      <c r="T15">
        <f t="shared" si="7"/>
        <v>93.5</v>
      </c>
      <c r="U15">
        <f t="shared" si="8"/>
        <v>53</v>
      </c>
      <c r="V15">
        <f t="shared" si="13"/>
        <v>493</v>
      </c>
      <c r="W15" s="2">
        <f t="shared" si="9"/>
        <v>0.106</v>
      </c>
      <c r="X15" s="2">
        <f t="shared" si="10"/>
        <v>0.98599999999999999</v>
      </c>
    </row>
    <row r="16" spans="1:24" x14ac:dyDescent="0.3">
      <c r="A16" s="3" t="s">
        <v>32</v>
      </c>
      <c r="B16" s="3">
        <v>95.798599999999993</v>
      </c>
      <c r="C16">
        <v>15</v>
      </c>
      <c r="D16">
        <v>93.132999999999996</v>
      </c>
      <c r="F16">
        <v>86.306899999999999</v>
      </c>
      <c r="G16">
        <f t="shared" si="1"/>
        <v>1</v>
      </c>
      <c r="I16">
        <v>86.306899999999999</v>
      </c>
      <c r="J16">
        <f t="shared" si="0"/>
        <v>-3.7149070000000108</v>
      </c>
      <c r="K16">
        <f t="shared" si="2"/>
        <v>13.800534018649081</v>
      </c>
      <c r="M16">
        <v>7</v>
      </c>
      <c r="N16">
        <f t="shared" si="11"/>
        <v>95</v>
      </c>
      <c r="O16">
        <f t="shared" si="12"/>
        <v>96</v>
      </c>
      <c r="P16" t="str">
        <f t="shared" si="3"/>
        <v>95 - 96</v>
      </c>
      <c r="Q16">
        <f t="shared" si="4"/>
        <v>94.5</v>
      </c>
      <c r="R16">
        <f t="shared" si="5"/>
        <v>96.5</v>
      </c>
      <c r="S16" t="str">
        <f t="shared" si="6"/>
        <v>94.5 - 96.5</v>
      </c>
      <c r="T16">
        <f t="shared" si="7"/>
        <v>95.5</v>
      </c>
      <c r="U16">
        <f t="shared" si="8"/>
        <v>7</v>
      </c>
      <c r="V16">
        <f t="shared" si="13"/>
        <v>500</v>
      </c>
      <c r="W16" s="2">
        <f t="shared" si="9"/>
        <v>1.4E-2</v>
      </c>
      <c r="X16" s="2">
        <f t="shared" si="10"/>
        <v>1</v>
      </c>
    </row>
    <row r="17" spans="1:23" x14ac:dyDescent="0.3">
      <c r="A17" s="3" t="s">
        <v>33</v>
      </c>
      <c r="B17" s="3">
        <v>83.161600000000007</v>
      </c>
      <c r="C17">
        <v>16</v>
      </c>
      <c r="D17">
        <v>90.539699999999996</v>
      </c>
      <c r="F17">
        <v>86.365099999999998</v>
      </c>
      <c r="G17">
        <f t="shared" si="1"/>
        <v>1</v>
      </c>
      <c r="I17">
        <v>86.365099999999998</v>
      </c>
      <c r="J17">
        <f t="shared" si="0"/>
        <v>-3.6567070000000115</v>
      </c>
      <c r="K17">
        <f t="shared" si="2"/>
        <v>13.371506083849084</v>
      </c>
      <c r="T17" s="1" t="s">
        <v>35</v>
      </c>
      <c r="U17" s="10">
        <f>SUM(U10:U16)</f>
        <v>500</v>
      </c>
      <c r="W17" s="9">
        <f>SUM(W10:W16)</f>
        <v>0.99999999999999989</v>
      </c>
    </row>
    <row r="18" spans="1:23" ht="15" thickBot="1" x14ac:dyDescent="0.35">
      <c r="A18" s="4" t="s">
        <v>34</v>
      </c>
      <c r="B18" s="4">
        <v>0.17944336052493948</v>
      </c>
      <c r="C18">
        <v>17</v>
      </c>
      <c r="D18">
        <v>91.326099999999997</v>
      </c>
      <c r="F18">
        <v>86.389600000000002</v>
      </c>
      <c r="G18">
        <f t="shared" si="1"/>
        <v>1</v>
      </c>
      <c r="I18">
        <v>86.389600000000002</v>
      </c>
      <c r="J18">
        <f t="shared" si="0"/>
        <v>-3.6322070000000082</v>
      </c>
      <c r="K18">
        <f t="shared" si="2"/>
        <v>13.192927690849059</v>
      </c>
    </row>
    <row r="19" spans="1:23" x14ac:dyDescent="0.3">
      <c r="C19">
        <v>18</v>
      </c>
      <c r="D19">
        <v>88.718100000000007</v>
      </c>
      <c r="F19">
        <v>86.408799999999999</v>
      </c>
      <c r="G19">
        <f t="shared" si="1"/>
        <v>1</v>
      </c>
      <c r="I19">
        <v>86.408799999999999</v>
      </c>
      <c r="J19">
        <f t="shared" si="0"/>
        <v>-3.6130070000000103</v>
      </c>
      <c r="K19">
        <f t="shared" si="2"/>
        <v>13.053819582049075</v>
      </c>
    </row>
    <row r="20" spans="1:23" x14ac:dyDescent="0.3">
      <c r="A20" s="1" t="s">
        <v>50</v>
      </c>
      <c r="B20">
        <f>MIN($I$2:$I$501)</f>
        <v>83.161600000000007</v>
      </c>
      <c r="C20">
        <v>19</v>
      </c>
      <c r="D20">
        <v>90.337699999999998</v>
      </c>
      <c r="F20">
        <v>86.422300000000007</v>
      </c>
      <c r="G20">
        <f t="shared" si="1"/>
        <v>1</v>
      </c>
      <c r="I20">
        <v>86.422300000000007</v>
      </c>
      <c r="J20">
        <f t="shared" si="0"/>
        <v>-3.5995070000000027</v>
      </c>
      <c r="K20">
        <f t="shared" si="2"/>
        <v>12.956450643049019</v>
      </c>
    </row>
    <row r="21" spans="1:23" x14ac:dyDescent="0.3">
      <c r="A21" s="1" t="s">
        <v>51</v>
      </c>
      <c r="B21">
        <f>MAX($I$2:$I$501)</f>
        <v>95.798599999999993</v>
      </c>
      <c r="C21">
        <v>20</v>
      </c>
      <c r="D21">
        <v>91.582800000000006</v>
      </c>
      <c r="F21">
        <v>86.443899999999999</v>
      </c>
      <c r="G21">
        <f t="shared" si="1"/>
        <v>1</v>
      </c>
      <c r="I21">
        <v>86.443899999999999</v>
      </c>
      <c r="J21">
        <f t="shared" si="0"/>
        <v>-3.5779070000000104</v>
      </c>
      <c r="K21">
        <f t="shared" si="2"/>
        <v>12.801418500649074</v>
      </c>
    </row>
    <row r="22" spans="1:23" x14ac:dyDescent="0.3">
      <c r="A22" s="1" t="s">
        <v>52</v>
      </c>
      <c r="B22">
        <f>$B$21-$B$20</f>
        <v>12.636999999999986</v>
      </c>
      <c r="C22">
        <v>21</v>
      </c>
      <c r="D22">
        <v>90.426900000000003</v>
      </c>
      <c r="F22">
        <v>86.482699999999994</v>
      </c>
      <c r="G22">
        <f t="shared" si="1"/>
        <v>1</v>
      </c>
      <c r="I22">
        <v>86.482699999999994</v>
      </c>
      <c r="J22">
        <f t="shared" si="0"/>
        <v>-3.5391070000000155</v>
      </c>
      <c r="K22">
        <f t="shared" si="2"/>
        <v>12.52527835744911</v>
      </c>
    </row>
    <row r="23" spans="1:23" x14ac:dyDescent="0.3">
      <c r="A23" s="1" t="s">
        <v>36</v>
      </c>
      <c r="B23">
        <f>COUNT($I$2:$I$501)</f>
        <v>500</v>
      </c>
      <c r="C23">
        <v>22</v>
      </c>
      <c r="D23">
        <v>91.813999999999993</v>
      </c>
      <c r="F23">
        <v>86.522199999999998</v>
      </c>
      <c r="G23">
        <f t="shared" si="1"/>
        <v>1</v>
      </c>
      <c r="I23">
        <v>86.522199999999998</v>
      </c>
      <c r="J23">
        <f t="shared" si="0"/>
        <v>-3.4996070000000117</v>
      </c>
      <c r="K23">
        <f t="shared" si="2"/>
        <v>12.247249154449081</v>
      </c>
    </row>
    <row r="24" spans="1:23" x14ac:dyDescent="0.3">
      <c r="A24" s="1" t="s">
        <v>37</v>
      </c>
      <c r="B24">
        <f>SQRT(COUNT($I$2:$I$501))</f>
        <v>22.360679774997898</v>
      </c>
      <c r="C24">
        <v>23</v>
      </c>
      <c r="D24">
        <v>89.264099999999999</v>
      </c>
      <c r="F24">
        <v>86.550399999999996</v>
      </c>
      <c r="G24">
        <f t="shared" si="1"/>
        <v>1</v>
      </c>
      <c r="I24">
        <v>86.550399999999996</v>
      </c>
      <c r="J24">
        <f t="shared" si="0"/>
        <v>-3.4714070000000135</v>
      </c>
      <c r="K24">
        <f t="shared" si="2"/>
        <v>12.050666559649093</v>
      </c>
    </row>
    <row r="25" spans="1:23" x14ac:dyDescent="0.3">
      <c r="A25" s="1" t="s">
        <v>53</v>
      </c>
      <c r="B25">
        <f>($B$22/$B$24)</f>
        <v>0.56514382063329616</v>
      </c>
      <c r="C25">
        <v>24</v>
      </c>
      <c r="D25">
        <v>88.194000000000003</v>
      </c>
      <c r="F25">
        <v>86.644300000000001</v>
      </c>
      <c r="G25">
        <f t="shared" si="1"/>
        <v>1</v>
      </c>
      <c r="I25">
        <v>86.644300000000001</v>
      </c>
      <c r="J25">
        <f t="shared" si="0"/>
        <v>-3.3775070000000085</v>
      </c>
      <c r="K25">
        <f t="shared" si="2"/>
        <v>11.407553535049058</v>
      </c>
    </row>
    <row r="26" spans="1:23" x14ac:dyDescent="0.3">
      <c r="A26" s="1" t="s">
        <v>38</v>
      </c>
      <c r="B26">
        <f>$R$10-$Q$10</f>
        <v>2</v>
      </c>
      <c r="C26">
        <v>25</v>
      </c>
      <c r="D26">
        <v>91.368899999999996</v>
      </c>
      <c r="F26">
        <v>86.655199999999994</v>
      </c>
      <c r="G26">
        <f t="shared" si="1"/>
        <v>1</v>
      </c>
      <c r="I26">
        <v>86.655199999999994</v>
      </c>
      <c r="J26">
        <f t="shared" si="0"/>
        <v>-3.3666070000000161</v>
      </c>
      <c r="K26">
        <f t="shared" si="2"/>
        <v>11.334042692449108</v>
      </c>
    </row>
    <row r="27" spans="1:23" x14ac:dyDescent="0.3">
      <c r="A27" s="1"/>
      <c r="C27">
        <v>26</v>
      </c>
      <c r="D27">
        <v>91.368499999999997</v>
      </c>
      <c r="F27">
        <v>86.724100000000007</v>
      </c>
      <c r="G27">
        <f t="shared" si="1"/>
        <v>1</v>
      </c>
      <c r="I27">
        <v>86.724100000000007</v>
      </c>
      <c r="J27">
        <f t="shared" si="0"/>
        <v>-3.2977070000000026</v>
      </c>
      <c r="K27">
        <f t="shared" si="2"/>
        <v>10.874871457849018</v>
      </c>
    </row>
    <row r="28" spans="1:23" x14ac:dyDescent="0.3">
      <c r="A28" s="1" t="s">
        <v>54</v>
      </c>
      <c r="B28">
        <f>_xlfn.MODE.SNGL($I$2:$I$501)</f>
        <v>89.499600000000001</v>
      </c>
      <c r="C28">
        <v>27</v>
      </c>
      <c r="D28">
        <v>90.821100000000001</v>
      </c>
      <c r="F28">
        <v>86.746200000000002</v>
      </c>
      <c r="G28">
        <f t="shared" si="1"/>
        <v>1</v>
      </c>
      <c r="I28">
        <v>86.746200000000002</v>
      </c>
      <c r="J28">
        <f t="shared" si="0"/>
        <v>-3.2756070000000079</v>
      </c>
      <c r="K28">
        <f t="shared" si="2"/>
        <v>10.729601218449051</v>
      </c>
    </row>
    <row r="29" spans="1:23" x14ac:dyDescent="0.3">
      <c r="A29" s="1" t="s">
        <v>55</v>
      </c>
      <c r="B29">
        <f>AVERAGE($I$251:$I$252)</f>
        <v>90.026150000000001</v>
      </c>
      <c r="C29">
        <v>28</v>
      </c>
      <c r="D29">
        <v>88.140900000000002</v>
      </c>
      <c r="F29">
        <v>86.799199999999999</v>
      </c>
      <c r="G29">
        <f t="shared" si="1"/>
        <v>1</v>
      </c>
      <c r="I29">
        <v>86.799199999999999</v>
      </c>
      <c r="J29">
        <f t="shared" si="0"/>
        <v>-3.2226070000000107</v>
      </c>
      <c r="K29">
        <f t="shared" si="2"/>
        <v>10.385195876449069</v>
      </c>
    </row>
    <row r="30" spans="1:23" x14ac:dyDescent="0.3">
      <c r="A30" s="1" t="s">
        <v>56</v>
      </c>
      <c r="B30">
        <f>AVERAGE($I$2:$I$501)</f>
        <v>90.02180700000001</v>
      </c>
      <c r="C30">
        <v>29</v>
      </c>
      <c r="D30">
        <v>88.528999999999996</v>
      </c>
      <c r="F30">
        <v>86.834500000000006</v>
      </c>
      <c r="G30">
        <f t="shared" si="1"/>
        <v>1</v>
      </c>
      <c r="I30">
        <v>86.834500000000006</v>
      </c>
      <c r="J30">
        <f t="shared" si="0"/>
        <v>-3.1873070000000041</v>
      </c>
      <c r="K30">
        <f t="shared" si="2"/>
        <v>10.158925912249027</v>
      </c>
    </row>
    <row r="31" spans="1:23" x14ac:dyDescent="0.3">
      <c r="A31" s="1" t="s">
        <v>59</v>
      </c>
      <c r="B31">
        <f>$K$502/($B$23-1)</f>
        <v>4.1707994562835671</v>
      </c>
      <c r="C31">
        <v>30</v>
      </c>
      <c r="D31">
        <v>89.993700000000004</v>
      </c>
      <c r="F31">
        <v>86.895700000000005</v>
      </c>
      <c r="G31">
        <f t="shared" si="1"/>
        <v>1</v>
      </c>
      <c r="I31">
        <v>86.895700000000005</v>
      </c>
      <c r="J31">
        <f t="shared" si="0"/>
        <v>-3.1261070000000046</v>
      </c>
      <c r="K31">
        <f t="shared" si="2"/>
        <v>9.7725449754490281</v>
      </c>
    </row>
    <row r="32" spans="1:23" x14ac:dyDescent="0.3">
      <c r="A32" s="1" t="s">
        <v>58</v>
      </c>
      <c r="B32">
        <f>SQRT($B$31)</f>
        <v>2.0422535239983226</v>
      </c>
      <c r="C32">
        <v>31</v>
      </c>
      <c r="D32">
        <v>89.031099999999995</v>
      </c>
      <c r="F32">
        <v>86.933599999999998</v>
      </c>
      <c r="G32">
        <f t="shared" si="1"/>
        <v>1</v>
      </c>
      <c r="I32">
        <v>86.933599999999998</v>
      </c>
      <c r="J32">
        <f t="shared" si="0"/>
        <v>-3.0882070000000112</v>
      </c>
      <c r="K32">
        <f t="shared" si="2"/>
        <v>9.5370224748490688</v>
      </c>
    </row>
    <row r="33" spans="1:13" x14ac:dyDescent="0.3">
      <c r="A33" s="1" t="s">
        <v>60</v>
      </c>
      <c r="B33">
        <f>$B$32/$B$30</f>
        <v>2.2686208953774083E-2</v>
      </c>
      <c r="C33">
        <v>32</v>
      </c>
      <c r="D33">
        <v>89.300200000000004</v>
      </c>
      <c r="F33">
        <v>86.952200000000005</v>
      </c>
      <c r="G33">
        <f t="shared" si="1"/>
        <v>1</v>
      </c>
      <c r="I33">
        <v>86.952200000000005</v>
      </c>
      <c r="J33">
        <f t="shared" si="0"/>
        <v>-3.0696070000000049</v>
      </c>
      <c r="K33">
        <f t="shared" si="2"/>
        <v>9.42248713444903</v>
      </c>
    </row>
    <row r="34" spans="1:13" x14ac:dyDescent="0.3">
      <c r="C34">
        <v>33</v>
      </c>
      <c r="D34">
        <v>93.863699999999994</v>
      </c>
      <c r="F34">
        <v>86.967399999999998</v>
      </c>
      <c r="G34">
        <f t="shared" si="1"/>
        <v>1</v>
      </c>
      <c r="I34">
        <v>86.967399999999998</v>
      </c>
      <c r="J34">
        <f t="shared" si="0"/>
        <v>-3.0544070000000119</v>
      </c>
      <c r="K34">
        <f t="shared" si="2"/>
        <v>9.329402121649073</v>
      </c>
    </row>
    <row r="35" spans="1:13" x14ac:dyDescent="0.3">
      <c r="C35">
        <v>34</v>
      </c>
      <c r="D35">
        <v>85.722499999999997</v>
      </c>
      <c r="F35">
        <v>87.034499999999994</v>
      </c>
      <c r="G35">
        <f t="shared" si="1"/>
        <v>1</v>
      </c>
      <c r="I35">
        <v>87.034499999999994</v>
      </c>
      <c r="J35">
        <f t="shared" si="0"/>
        <v>-2.9873070000000155</v>
      </c>
      <c r="K35">
        <f t="shared" si="2"/>
        <v>8.9240031122490926</v>
      </c>
    </row>
    <row r="36" spans="1:13" x14ac:dyDescent="0.3">
      <c r="C36">
        <v>35</v>
      </c>
      <c r="D36">
        <v>89.982100000000003</v>
      </c>
      <c r="F36">
        <v>87.118600000000001</v>
      </c>
      <c r="G36">
        <f t="shared" si="1"/>
        <v>1</v>
      </c>
      <c r="I36">
        <v>87.118600000000001</v>
      </c>
      <c r="J36">
        <f t="shared" si="0"/>
        <v>-2.903207000000009</v>
      </c>
      <c r="K36">
        <f t="shared" si="2"/>
        <v>8.4286108848490517</v>
      </c>
    </row>
    <row r="37" spans="1:13" x14ac:dyDescent="0.3">
      <c r="C37">
        <v>36</v>
      </c>
      <c r="D37">
        <v>87.852000000000004</v>
      </c>
      <c r="F37">
        <v>87.118700000000004</v>
      </c>
      <c r="G37">
        <f t="shared" si="1"/>
        <v>1</v>
      </c>
      <c r="I37">
        <v>87.118700000000004</v>
      </c>
      <c r="J37">
        <f t="shared" si="0"/>
        <v>-2.9031070000000057</v>
      </c>
      <c r="K37">
        <f t="shared" si="2"/>
        <v>8.4280302534490321</v>
      </c>
    </row>
    <row r="38" spans="1:13" x14ac:dyDescent="0.3">
      <c r="C38">
        <v>37</v>
      </c>
      <c r="D38">
        <v>90.257400000000004</v>
      </c>
      <c r="F38">
        <v>87.173100000000005</v>
      </c>
      <c r="G38">
        <f t="shared" si="1"/>
        <v>1</v>
      </c>
      <c r="I38">
        <v>87.173100000000005</v>
      </c>
      <c r="J38">
        <f t="shared" si="0"/>
        <v>-2.8487070000000045</v>
      </c>
      <c r="K38">
        <f t="shared" si="2"/>
        <v>8.1151315718490267</v>
      </c>
      <c r="M38" t="s">
        <v>79</v>
      </c>
    </row>
    <row r="39" spans="1:13" x14ac:dyDescent="0.3">
      <c r="C39">
        <v>38</v>
      </c>
      <c r="D39">
        <v>91.616399999999999</v>
      </c>
      <c r="F39">
        <v>87.182500000000005</v>
      </c>
      <c r="G39">
        <f t="shared" si="1"/>
        <v>1</v>
      </c>
      <c r="I39">
        <v>87.182500000000005</v>
      </c>
      <c r="J39">
        <f t="shared" si="0"/>
        <v>-2.8393070000000051</v>
      </c>
      <c r="K39">
        <f t="shared" si="2"/>
        <v>8.0616642402490299</v>
      </c>
      <c r="M39">
        <v>1</v>
      </c>
    </row>
    <row r="40" spans="1:13" x14ac:dyDescent="0.3">
      <c r="C40">
        <v>39</v>
      </c>
      <c r="D40">
        <v>93.174999999999997</v>
      </c>
      <c r="F40">
        <v>87.184600000000003</v>
      </c>
      <c r="G40">
        <f t="shared" si="1"/>
        <v>1</v>
      </c>
      <c r="I40">
        <v>87.184600000000003</v>
      </c>
      <c r="J40">
        <f t="shared" si="0"/>
        <v>-2.8372070000000065</v>
      </c>
      <c r="K40">
        <f t="shared" si="2"/>
        <v>8.049743560849036</v>
      </c>
      <c r="M40">
        <v>2</v>
      </c>
    </row>
    <row r="41" spans="1:13" x14ac:dyDescent="0.3">
      <c r="C41">
        <v>40</v>
      </c>
      <c r="D41">
        <v>91.917199999999994</v>
      </c>
      <c r="F41">
        <v>87.190700000000007</v>
      </c>
      <c r="G41">
        <f t="shared" si="1"/>
        <v>1</v>
      </c>
      <c r="I41">
        <v>87.190700000000007</v>
      </c>
      <c r="J41">
        <f t="shared" si="0"/>
        <v>-2.8311070000000029</v>
      </c>
      <c r="K41">
        <f t="shared" si="2"/>
        <v>8.0151668454490164</v>
      </c>
      <c r="M41">
        <v>3</v>
      </c>
    </row>
    <row r="42" spans="1:13" x14ac:dyDescent="0.3">
      <c r="C42">
        <v>41</v>
      </c>
      <c r="D42">
        <v>88.857500000000002</v>
      </c>
      <c r="F42">
        <v>87.192999999999998</v>
      </c>
      <c r="G42">
        <f t="shared" si="1"/>
        <v>1</v>
      </c>
      <c r="I42">
        <v>87.192999999999998</v>
      </c>
      <c r="J42">
        <f t="shared" si="0"/>
        <v>-2.8288070000000118</v>
      </c>
      <c r="K42">
        <f t="shared" si="2"/>
        <v>8.0021490432490676</v>
      </c>
      <c r="M42">
        <v>4</v>
      </c>
    </row>
    <row r="43" spans="1:13" x14ac:dyDescent="0.3">
      <c r="C43">
        <v>42</v>
      </c>
      <c r="D43">
        <v>89.645600000000002</v>
      </c>
      <c r="F43">
        <v>87.264399999999995</v>
      </c>
      <c r="G43">
        <f t="shared" si="1"/>
        <v>1</v>
      </c>
      <c r="I43">
        <v>87.264399999999995</v>
      </c>
      <c r="J43">
        <f t="shared" si="0"/>
        <v>-2.7574070000000148</v>
      </c>
      <c r="K43">
        <f t="shared" si="2"/>
        <v>7.6032933636490814</v>
      </c>
      <c r="M43">
        <v>5</v>
      </c>
    </row>
    <row r="44" spans="1:13" x14ac:dyDescent="0.3">
      <c r="C44">
        <v>43</v>
      </c>
      <c r="D44">
        <v>92.645300000000006</v>
      </c>
      <c r="F44">
        <v>87.265799999999999</v>
      </c>
      <c r="G44">
        <f t="shared" si="1"/>
        <v>1</v>
      </c>
      <c r="I44">
        <v>87.265799999999999</v>
      </c>
      <c r="J44">
        <f t="shared" si="0"/>
        <v>-2.756007000000011</v>
      </c>
      <c r="K44">
        <f t="shared" si="2"/>
        <v>7.5955745840490607</v>
      </c>
      <c r="M44">
        <v>6</v>
      </c>
    </row>
    <row r="45" spans="1:13" x14ac:dyDescent="0.3">
      <c r="C45">
        <v>44</v>
      </c>
      <c r="D45">
        <v>92.637100000000004</v>
      </c>
      <c r="F45">
        <v>87.327399999999997</v>
      </c>
      <c r="G45">
        <f t="shared" si="1"/>
        <v>1</v>
      </c>
      <c r="I45">
        <v>87.327399999999997</v>
      </c>
      <c r="J45">
        <f t="shared" si="0"/>
        <v>-2.6944070000000124</v>
      </c>
      <c r="K45">
        <f t="shared" si="2"/>
        <v>7.2598290816490669</v>
      </c>
      <c r="M45">
        <v>7</v>
      </c>
    </row>
    <row r="46" spans="1:13" x14ac:dyDescent="0.3">
      <c r="C46">
        <v>45</v>
      </c>
      <c r="D46">
        <v>90.536900000000003</v>
      </c>
      <c r="F46">
        <v>87.337699999999998</v>
      </c>
      <c r="G46">
        <f t="shared" si="1"/>
        <v>1</v>
      </c>
      <c r="I46">
        <v>87.337699999999998</v>
      </c>
      <c r="J46">
        <f t="shared" si="0"/>
        <v>-2.6841070000000116</v>
      </c>
      <c r="K46">
        <f t="shared" si="2"/>
        <v>7.2044303874490625</v>
      </c>
    </row>
    <row r="47" spans="1:13" x14ac:dyDescent="0.3">
      <c r="C47">
        <v>46</v>
      </c>
      <c r="D47">
        <v>95.314300000000003</v>
      </c>
      <c r="F47">
        <v>87.350099999999998</v>
      </c>
      <c r="G47">
        <f t="shared" si="1"/>
        <v>1</v>
      </c>
      <c r="I47">
        <v>87.350099999999998</v>
      </c>
      <c r="J47">
        <f t="shared" si="0"/>
        <v>-2.671707000000012</v>
      </c>
      <c r="K47">
        <f t="shared" si="2"/>
        <v>7.1380182938490639</v>
      </c>
    </row>
    <row r="48" spans="1:13" x14ac:dyDescent="0.3">
      <c r="C48">
        <v>47</v>
      </c>
      <c r="D48">
        <v>91.114000000000004</v>
      </c>
      <c r="F48">
        <v>87.352800000000002</v>
      </c>
      <c r="G48">
        <f t="shared" si="1"/>
        <v>1</v>
      </c>
      <c r="I48">
        <v>87.352800000000002</v>
      </c>
      <c r="J48">
        <f t="shared" si="0"/>
        <v>-2.6690070000000077</v>
      </c>
      <c r="K48">
        <f t="shared" si="2"/>
        <v>7.1235983660490412</v>
      </c>
    </row>
    <row r="49" spans="3:11" x14ac:dyDescent="0.3">
      <c r="C49">
        <v>48</v>
      </c>
      <c r="D49">
        <v>87.395300000000006</v>
      </c>
      <c r="F49">
        <v>87.355999999999995</v>
      </c>
      <c r="G49">
        <f t="shared" si="1"/>
        <v>1</v>
      </c>
      <c r="I49">
        <v>87.355999999999995</v>
      </c>
      <c r="J49">
        <f t="shared" si="0"/>
        <v>-2.6658070000000151</v>
      </c>
      <c r="K49">
        <f t="shared" si="2"/>
        <v>7.1065269612490809</v>
      </c>
    </row>
    <row r="50" spans="3:11" x14ac:dyDescent="0.3">
      <c r="C50">
        <v>49</v>
      </c>
      <c r="D50">
        <v>91.543499999999995</v>
      </c>
      <c r="F50">
        <v>87.386700000000005</v>
      </c>
      <c r="G50">
        <f t="shared" si="1"/>
        <v>1</v>
      </c>
      <c r="I50">
        <v>87.386700000000005</v>
      </c>
      <c r="J50">
        <f t="shared" si="0"/>
        <v>-2.635107000000005</v>
      </c>
      <c r="K50">
        <f t="shared" si="2"/>
        <v>6.9437889014490262</v>
      </c>
    </row>
    <row r="51" spans="3:11" x14ac:dyDescent="0.3">
      <c r="C51">
        <v>50</v>
      </c>
      <c r="D51">
        <v>87.858500000000006</v>
      </c>
      <c r="F51">
        <v>87.395300000000006</v>
      </c>
      <c r="G51">
        <f t="shared" si="1"/>
        <v>1</v>
      </c>
      <c r="I51">
        <v>87.395300000000006</v>
      </c>
      <c r="J51">
        <f t="shared" si="0"/>
        <v>-2.6265070000000037</v>
      </c>
      <c r="K51">
        <f t="shared" si="2"/>
        <v>6.8985390210490198</v>
      </c>
    </row>
    <row r="52" spans="3:11" x14ac:dyDescent="0.3">
      <c r="C52">
        <v>51</v>
      </c>
      <c r="D52">
        <v>87.666600000000003</v>
      </c>
      <c r="F52">
        <v>87.411500000000004</v>
      </c>
      <c r="G52">
        <f t="shared" si="1"/>
        <v>1</v>
      </c>
      <c r="I52">
        <v>87.411500000000004</v>
      </c>
      <c r="J52">
        <f t="shared" si="0"/>
        <v>-2.6103070000000059</v>
      </c>
      <c r="K52">
        <f t="shared" si="2"/>
        <v>6.8137026342490312</v>
      </c>
    </row>
    <row r="53" spans="3:11" x14ac:dyDescent="0.3">
      <c r="C53">
        <v>52</v>
      </c>
      <c r="D53">
        <v>91.815200000000004</v>
      </c>
      <c r="F53">
        <v>87.508499999999998</v>
      </c>
      <c r="G53">
        <f t="shared" si="1"/>
        <v>1</v>
      </c>
      <c r="I53">
        <v>87.508499999999998</v>
      </c>
      <c r="J53">
        <f t="shared" si="0"/>
        <v>-2.5133070000000117</v>
      </c>
      <c r="K53">
        <f t="shared" si="2"/>
        <v>6.3167120762490585</v>
      </c>
    </row>
    <row r="54" spans="3:11" x14ac:dyDescent="0.3">
      <c r="C54">
        <v>53</v>
      </c>
      <c r="D54">
        <v>89.532499999999999</v>
      </c>
      <c r="F54">
        <v>87.5227</v>
      </c>
      <c r="G54">
        <f t="shared" si="1"/>
        <v>1</v>
      </c>
      <c r="I54">
        <v>87.5227</v>
      </c>
      <c r="J54">
        <f t="shared" si="0"/>
        <v>-2.4991070000000093</v>
      </c>
      <c r="K54">
        <f t="shared" si="2"/>
        <v>6.2455357974490466</v>
      </c>
    </row>
    <row r="55" spans="3:11" x14ac:dyDescent="0.3">
      <c r="C55">
        <v>54</v>
      </c>
      <c r="D55">
        <v>87.612399999999994</v>
      </c>
      <c r="F55">
        <v>87.536799999999999</v>
      </c>
      <c r="G55">
        <f t="shared" si="1"/>
        <v>1</v>
      </c>
      <c r="I55">
        <v>87.536799999999999</v>
      </c>
      <c r="J55">
        <f t="shared" si="0"/>
        <v>-2.4850070000000102</v>
      </c>
      <c r="K55">
        <f t="shared" si="2"/>
        <v>6.1752597900490507</v>
      </c>
    </row>
    <row r="56" spans="3:11" x14ac:dyDescent="0.3">
      <c r="C56">
        <v>55</v>
      </c>
      <c r="D56">
        <v>88.527799999999999</v>
      </c>
      <c r="F56">
        <v>87.541399999999996</v>
      </c>
      <c r="G56">
        <f t="shared" si="1"/>
        <v>1</v>
      </c>
      <c r="I56">
        <v>87.541399999999996</v>
      </c>
      <c r="J56">
        <f t="shared" si="0"/>
        <v>-2.4804070000000138</v>
      </c>
      <c r="K56">
        <f t="shared" si="2"/>
        <v>6.1524188856490687</v>
      </c>
    </row>
    <row r="57" spans="3:11" x14ac:dyDescent="0.3">
      <c r="C57">
        <v>56</v>
      </c>
      <c r="D57">
        <v>90.382800000000003</v>
      </c>
      <c r="F57">
        <v>87.547799999999995</v>
      </c>
      <c r="G57">
        <f t="shared" si="1"/>
        <v>1</v>
      </c>
      <c r="I57">
        <v>87.547799999999995</v>
      </c>
      <c r="J57">
        <f t="shared" si="0"/>
        <v>-2.4740070000000145</v>
      </c>
      <c r="K57">
        <f t="shared" si="2"/>
        <v>6.120710636049072</v>
      </c>
    </row>
    <row r="58" spans="3:11" x14ac:dyDescent="0.3">
      <c r="C58">
        <v>57</v>
      </c>
      <c r="D58">
        <v>91.200299999999999</v>
      </c>
      <c r="F58">
        <v>87.548900000000003</v>
      </c>
      <c r="G58">
        <f t="shared" si="1"/>
        <v>1</v>
      </c>
      <c r="I58">
        <v>87.548900000000003</v>
      </c>
      <c r="J58">
        <f t="shared" si="0"/>
        <v>-2.4729070000000064</v>
      </c>
      <c r="K58">
        <f t="shared" si="2"/>
        <v>6.1152690306490314</v>
      </c>
    </row>
    <row r="59" spans="3:11" x14ac:dyDescent="0.3">
      <c r="C59">
        <v>58</v>
      </c>
      <c r="D59">
        <v>91.469399999999993</v>
      </c>
      <c r="F59">
        <v>87.563800000000001</v>
      </c>
      <c r="G59">
        <f t="shared" si="1"/>
        <v>1</v>
      </c>
      <c r="I59">
        <v>87.563800000000001</v>
      </c>
      <c r="J59">
        <f t="shared" si="0"/>
        <v>-2.4580070000000092</v>
      </c>
      <c r="K59">
        <f t="shared" si="2"/>
        <v>6.0417984120490447</v>
      </c>
    </row>
    <row r="60" spans="3:11" x14ac:dyDescent="0.3">
      <c r="C60">
        <v>59</v>
      </c>
      <c r="D60">
        <v>90.915199999999999</v>
      </c>
      <c r="F60">
        <v>87.5702</v>
      </c>
      <c r="G60">
        <f t="shared" si="1"/>
        <v>1</v>
      </c>
      <c r="I60">
        <v>87.5702</v>
      </c>
      <c r="J60">
        <f t="shared" si="0"/>
        <v>-2.4516070000000099</v>
      </c>
      <c r="K60">
        <f t="shared" si="2"/>
        <v>6.010376882449048</v>
      </c>
    </row>
    <row r="61" spans="3:11" x14ac:dyDescent="0.3">
      <c r="C61">
        <v>60</v>
      </c>
      <c r="D61">
        <v>89.272999999999996</v>
      </c>
      <c r="F61">
        <v>87.590299999999999</v>
      </c>
      <c r="G61">
        <f t="shared" si="1"/>
        <v>1</v>
      </c>
      <c r="I61">
        <v>87.590299999999999</v>
      </c>
      <c r="J61">
        <f t="shared" si="0"/>
        <v>-2.4315070000000105</v>
      </c>
      <c r="K61">
        <f t="shared" si="2"/>
        <v>5.9122262910490511</v>
      </c>
    </row>
    <row r="62" spans="3:11" x14ac:dyDescent="0.3">
      <c r="C62">
        <v>61</v>
      </c>
      <c r="D62">
        <v>91.684200000000004</v>
      </c>
      <c r="F62">
        <v>87.612399999999994</v>
      </c>
      <c r="G62">
        <f t="shared" si="1"/>
        <v>1</v>
      </c>
      <c r="I62">
        <v>87.612399999999994</v>
      </c>
      <c r="J62">
        <f t="shared" si="0"/>
        <v>-2.4094070000000158</v>
      </c>
      <c r="K62">
        <f t="shared" si="2"/>
        <v>5.8052420916490766</v>
      </c>
    </row>
    <row r="63" spans="3:11" x14ac:dyDescent="0.3">
      <c r="C63">
        <v>62</v>
      </c>
      <c r="D63">
        <v>91.0672</v>
      </c>
      <c r="F63">
        <v>87.631100000000004</v>
      </c>
      <c r="G63">
        <f t="shared" si="1"/>
        <v>1</v>
      </c>
      <c r="I63">
        <v>87.631100000000004</v>
      </c>
      <c r="J63">
        <f t="shared" si="0"/>
        <v>-2.3907070000000061</v>
      </c>
      <c r="K63">
        <f t="shared" si="2"/>
        <v>5.7154799598490289</v>
      </c>
    </row>
    <row r="64" spans="3:11" x14ac:dyDescent="0.3">
      <c r="C64">
        <v>63</v>
      </c>
      <c r="D64">
        <v>92.847200000000001</v>
      </c>
      <c r="F64">
        <v>87.631900000000002</v>
      </c>
      <c r="G64">
        <f t="shared" si="1"/>
        <v>1</v>
      </c>
      <c r="I64">
        <v>87.631900000000002</v>
      </c>
      <c r="J64">
        <f t="shared" si="0"/>
        <v>-2.389907000000008</v>
      </c>
      <c r="K64">
        <f t="shared" si="2"/>
        <v>5.7116554686490382</v>
      </c>
    </row>
    <row r="65" spans="3:11" x14ac:dyDescent="0.3">
      <c r="C65">
        <v>64</v>
      </c>
      <c r="D65">
        <v>87.337699999999998</v>
      </c>
      <c r="F65">
        <v>87.666600000000003</v>
      </c>
      <c r="G65">
        <f t="shared" si="1"/>
        <v>1</v>
      </c>
      <c r="I65">
        <v>87.666600000000003</v>
      </c>
      <c r="J65">
        <f t="shared" si="0"/>
        <v>-2.3552070000000072</v>
      </c>
      <c r="K65">
        <f t="shared" si="2"/>
        <v>5.5470000128490335</v>
      </c>
    </row>
    <row r="66" spans="3:11" x14ac:dyDescent="0.3">
      <c r="C66">
        <v>65</v>
      </c>
      <c r="D66">
        <v>92.1554</v>
      </c>
      <c r="F66">
        <v>87.705600000000004</v>
      </c>
      <c r="G66">
        <f t="shared" si="1"/>
        <v>1</v>
      </c>
      <c r="I66">
        <v>87.705600000000004</v>
      </c>
      <c r="J66">
        <f t="shared" ref="J66:J129" si="14">I66-$B$30</f>
        <v>-2.3162070000000057</v>
      </c>
      <c r="K66">
        <f t="shared" si="2"/>
        <v>5.3648148668490263</v>
      </c>
    </row>
    <row r="67" spans="3:11" x14ac:dyDescent="0.3">
      <c r="C67">
        <v>66</v>
      </c>
      <c r="D67">
        <v>91.261399999999995</v>
      </c>
      <c r="F67">
        <v>87.740099999999998</v>
      </c>
      <c r="G67">
        <f t="shared" ref="G67:G130" si="15">COUNTIF($D$2:$D$501,F67)</f>
        <v>1</v>
      </c>
      <c r="I67">
        <v>87.740099999999998</v>
      </c>
      <c r="J67">
        <f t="shared" si="14"/>
        <v>-2.2817070000000115</v>
      </c>
      <c r="K67">
        <f t="shared" ref="K67:K130" si="16">POWER(J67,2)</f>
        <v>5.2061868338490527</v>
      </c>
    </row>
    <row r="68" spans="3:11" x14ac:dyDescent="0.3">
      <c r="C68">
        <v>67</v>
      </c>
      <c r="D68">
        <v>90.533600000000007</v>
      </c>
      <c r="F68">
        <v>87.747600000000006</v>
      </c>
      <c r="G68">
        <f t="shared" si="15"/>
        <v>1</v>
      </c>
      <c r="I68">
        <v>87.747600000000006</v>
      </c>
      <c r="J68">
        <f t="shared" si="14"/>
        <v>-2.2742070000000041</v>
      </c>
      <c r="K68">
        <f t="shared" si="16"/>
        <v>5.1720174788490185</v>
      </c>
    </row>
    <row r="69" spans="3:11" x14ac:dyDescent="0.3">
      <c r="C69">
        <v>68</v>
      </c>
      <c r="D69">
        <v>88.274299999999997</v>
      </c>
      <c r="F69">
        <v>87.756299999999996</v>
      </c>
      <c r="G69">
        <f t="shared" si="15"/>
        <v>1</v>
      </c>
      <c r="I69">
        <v>87.756299999999996</v>
      </c>
      <c r="J69">
        <f t="shared" si="14"/>
        <v>-2.2655070000000137</v>
      </c>
      <c r="K69">
        <f t="shared" si="16"/>
        <v>5.1325219670490618</v>
      </c>
    </row>
    <row r="70" spans="3:11" x14ac:dyDescent="0.3">
      <c r="C70">
        <v>69</v>
      </c>
      <c r="D70">
        <v>86.148799999999994</v>
      </c>
      <c r="F70">
        <v>87.779399999999995</v>
      </c>
      <c r="G70">
        <f t="shared" si="15"/>
        <v>1</v>
      </c>
      <c r="I70">
        <v>87.779399999999995</v>
      </c>
      <c r="J70">
        <f t="shared" si="14"/>
        <v>-2.2424070000000142</v>
      </c>
      <c r="K70">
        <f t="shared" si="16"/>
        <v>5.0283891536490639</v>
      </c>
    </row>
    <row r="71" spans="3:11" x14ac:dyDescent="0.3">
      <c r="C71">
        <v>70</v>
      </c>
      <c r="D71">
        <v>90.141199999999998</v>
      </c>
      <c r="F71">
        <v>87.786600000000007</v>
      </c>
      <c r="G71">
        <f t="shared" si="15"/>
        <v>1</v>
      </c>
      <c r="I71">
        <v>87.786600000000007</v>
      </c>
      <c r="J71">
        <f t="shared" si="14"/>
        <v>-2.2352070000000026</v>
      </c>
      <c r="K71">
        <f t="shared" si="16"/>
        <v>4.9961503328490116</v>
      </c>
    </row>
    <row r="72" spans="3:11" x14ac:dyDescent="0.3">
      <c r="C72">
        <v>71</v>
      </c>
      <c r="D72">
        <v>89.985399999999998</v>
      </c>
      <c r="F72">
        <v>87.809899999999999</v>
      </c>
      <c r="G72">
        <f t="shared" si="15"/>
        <v>1</v>
      </c>
      <c r="I72">
        <v>87.809899999999999</v>
      </c>
      <c r="J72">
        <f t="shared" si="14"/>
        <v>-2.2119070000000107</v>
      </c>
      <c r="K72">
        <f t="shared" si="16"/>
        <v>4.8925325766490477</v>
      </c>
    </row>
    <row r="73" spans="3:11" x14ac:dyDescent="0.3">
      <c r="C73">
        <v>72</v>
      </c>
      <c r="D73">
        <v>91.007499999999993</v>
      </c>
      <c r="F73">
        <v>87.839399999999998</v>
      </c>
      <c r="G73">
        <f t="shared" si="15"/>
        <v>1</v>
      </c>
      <c r="I73">
        <v>87.839399999999998</v>
      </c>
      <c r="J73">
        <f t="shared" si="14"/>
        <v>-2.182407000000012</v>
      </c>
      <c r="K73">
        <f t="shared" si="16"/>
        <v>4.7629003136490526</v>
      </c>
    </row>
    <row r="74" spans="3:11" x14ac:dyDescent="0.3">
      <c r="C74">
        <v>73</v>
      </c>
      <c r="D74">
        <v>88.626800000000003</v>
      </c>
      <c r="F74">
        <v>87.849199999999996</v>
      </c>
      <c r="G74">
        <f t="shared" si="15"/>
        <v>1</v>
      </c>
      <c r="I74">
        <v>87.849199999999996</v>
      </c>
      <c r="J74">
        <f t="shared" si="14"/>
        <v>-2.1726070000000135</v>
      </c>
      <c r="K74">
        <f t="shared" si="16"/>
        <v>4.7202211764490585</v>
      </c>
    </row>
    <row r="75" spans="3:11" x14ac:dyDescent="0.3">
      <c r="C75">
        <v>74</v>
      </c>
      <c r="D75">
        <v>88.450199999999995</v>
      </c>
      <c r="F75">
        <v>87.852000000000004</v>
      </c>
      <c r="G75">
        <f t="shared" si="15"/>
        <v>1</v>
      </c>
      <c r="I75">
        <v>87.852000000000004</v>
      </c>
      <c r="J75">
        <f t="shared" si="14"/>
        <v>-2.1698070000000058</v>
      </c>
      <c r="K75">
        <f t="shared" si="16"/>
        <v>4.7080624172490255</v>
      </c>
    </row>
    <row r="76" spans="3:11" x14ac:dyDescent="0.3">
      <c r="C76">
        <v>75</v>
      </c>
      <c r="D76">
        <v>85.989500000000007</v>
      </c>
      <c r="F76">
        <v>87.858500000000006</v>
      </c>
      <c r="G76">
        <f t="shared" si="15"/>
        <v>1</v>
      </c>
      <c r="I76">
        <v>87.858500000000006</v>
      </c>
      <c r="J76">
        <f t="shared" si="14"/>
        <v>-2.1633070000000032</v>
      </c>
      <c r="K76">
        <f t="shared" si="16"/>
        <v>4.679897176249014</v>
      </c>
    </row>
    <row r="77" spans="3:11" x14ac:dyDescent="0.3">
      <c r="C77">
        <v>76</v>
      </c>
      <c r="D77">
        <v>89.397900000000007</v>
      </c>
      <c r="F77">
        <v>87.866600000000005</v>
      </c>
      <c r="G77">
        <f t="shared" si="15"/>
        <v>1</v>
      </c>
      <c r="I77">
        <v>87.866600000000005</v>
      </c>
      <c r="J77">
        <f t="shared" si="14"/>
        <v>-2.1552070000000043</v>
      </c>
      <c r="K77">
        <f t="shared" si="16"/>
        <v>4.6449172128490188</v>
      </c>
    </row>
    <row r="78" spans="3:11" x14ac:dyDescent="0.3">
      <c r="C78">
        <v>77</v>
      </c>
      <c r="D78">
        <v>92.5732</v>
      </c>
      <c r="F78">
        <v>87.917900000000003</v>
      </c>
      <c r="G78">
        <f t="shared" si="15"/>
        <v>1</v>
      </c>
      <c r="I78">
        <v>87.917900000000003</v>
      </c>
      <c r="J78">
        <f t="shared" si="14"/>
        <v>-2.1039070000000066</v>
      </c>
      <c r="K78">
        <f t="shared" si="16"/>
        <v>4.4264246646490282</v>
      </c>
    </row>
    <row r="79" spans="3:11" x14ac:dyDescent="0.3">
      <c r="C79">
        <v>78</v>
      </c>
      <c r="D79">
        <v>88.885400000000004</v>
      </c>
      <c r="F79">
        <v>87.9251</v>
      </c>
      <c r="G79">
        <f t="shared" si="15"/>
        <v>1</v>
      </c>
      <c r="I79">
        <v>87.9251</v>
      </c>
      <c r="J79">
        <f t="shared" si="14"/>
        <v>-2.0967070000000092</v>
      </c>
      <c r="K79">
        <f t="shared" si="16"/>
        <v>4.3961802438490389</v>
      </c>
    </row>
    <row r="80" spans="3:11" x14ac:dyDescent="0.3">
      <c r="C80">
        <v>79</v>
      </c>
      <c r="D80">
        <v>87.355999999999995</v>
      </c>
      <c r="F80">
        <v>87.931799999999996</v>
      </c>
      <c r="G80">
        <f t="shared" si="15"/>
        <v>1</v>
      </c>
      <c r="I80">
        <v>87.931799999999996</v>
      </c>
      <c r="J80">
        <f t="shared" si="14"/>
        <v>-2.0900070000000142</v>
      </c>
      <c r="K80">
        <f t="shared" si="16"/>
        <v>4.3681292600490593</v>
      </c>
    </row>
    <row r="81" spans="3:11" x14ac:dyDescent="0.3">
      <c r="C81">
        <v>80</v>
      </c>
      <c r="D81">
        <v>86.967399999999998</v>
      </c>
      <c r="F81">
        <v>87.94</v>
      </c>
      <c r="G81">
        <f t="shared" si="15"/>
        <v>1</v>
      </c>
      <c r="I81">
        <v>87.94</v>
      </c>
      <c r="J81">
        <f t="shared" si="14"/>
        <v>-2.081807000000012</v>
      </c>
      <c r="K81">
        <f t="shared" si="16"/>
        <v>4.3339203852490495</v>
      </c>
    </row>
    <row r="82" spans="3:11" x14ac:dyDescent="0.3">
      <c r="C82">
        <v>81</v>
      </c>
      <c r="D82">
        <v>93.523600000000002</v>
      </c>
      <c r="F82">
        <v>87.941000000000003</v>
      </c>
      <c r="G82">
        <f t="shared" si="15"/>
        <v>1</v>
      </c>
      <c r="I82">
        <v>87.941000000000003</v>
      </c>
      <c r="J82">
        <f t="shared" si="14"/>
        <v>-2.0808070000000072</v>
      </c>
      <c r="K82">
        <f t="shared" si="16"/>
        <v>4.3297577712490298</v>
      </c>
    </row>
    <row r="83" spans="3:11" x14ac:dyDescent="0.3">
      <c r="C83">
        <v>82</v>
      </c>
      <c r="D83">
        <v>90.194100000000006</v>
      </c>
      <c r="F83">
        <v>87.9529</v>
      </c>
      <c r="G83">
        <f t="shared" si="15"/>
        <v>1</v>
      </c>
      <c r="I83">
        <v>87.9529</v>
      </c>
      <c r="J83">
        <f t="shared" si="14"/>
        <v>-2.06890700000001</v>
      </c>
      <c r="K83">
        <f t="shared" si="16"/>
        <v>4.2803761746490414</v>
      </c>
    </row>
    <row r="84" spans="3:11" x14ac:dyDescent="0.3">
      <c r="C84">
        <v>83</v>
      </c>
      <c r="D84">
        <v>91.073999999999998</v>
      </c>
      <c r="F84">
        <v>87.959500000000006</v>
      </c>
      <c r="G84">
        <f t="shared" si="15"/>
        <v>1</v>
      </c>
      <c r="I84">
        <v>87.959500000000006</v>
      </c>
      <c r="J84">
        <f t="shared" si="14"/>
        <v>-2.0623070000000041</v>
      </c>
      <c r="K84">
        <f t="shared" si="16"/>
        <v>4.2531101622490173</v>
      </c>
    </row>
    <row r="85" spans="3:11" x14ac:dyDescent="0.3">
      <c r="C85">
        <v>84</v>
      </c>
      <c r="D85">
        <v>91.731899999999996</v>
      </c>
      <c r="F85">
        <v>87.966700000000003</v>
      </c>
      <c r="G85">
        <f t="shared" si="15"/>
        <v>1</v>
      </c>
      <c r="I85">
        <v>87.966700000000003</v>
      </c>
      <c r="J85">
        <f t="shared" si="14"/>
        <v>-2.0551070000000067</v>
      </c>
      <c r="K85">
        <f t="shared" si="16"/>
        <v>4.2234647814490272</v>
      </c>
    </row>
    <row r="86" spans="3:11" x14ac:dyDescent="0.3">
      <c r="C86">
        <v>85</v>
      </c>
      <c r="D86">
        <v>90.726600000000005</v>
      </c>
      <c r="F86">
        <v>87.980099999999993</v>
      </c>
      <c r="G86">
        <f t="shared" si="15"/>
        <v>1</v>
      </c>
      <c r="I86">
        <v>87.980099999999993</v>
      </c>
      <c r="J86">
        <f t="shared" si="14"/>
        <v>-2.0417070000000166</v>
      </c>
      <c r="K86">
        <f t="shared" si="16"/>
        <v>4.1685674738490679</v>
      </c>
    </row>
    <row r="87" spans="3:11" x14ac:dyDescent="0.3">
      <c r="C87">
        <v>86</v>
      </c>
      <c r="D87">
        <v>88.823999999999998</v>
      </c>
      <c r="F87">
        <v>87.981399999999994</v>
      </c>
      <c r="G87">
        <f t="shared" si="15"/>
        <v>1</v>
      </c>
      <c r="I87">
        <v>87.981399999999994</v>
      </c>
      <c r="J87">
        <f t="shared" si="14"/>
        <v>-2.0404070000000161</v>
      </c>
      <c r="K87">
        <f t="shared" si="16"/>
        <v>4.1632607256490655</v>
      </c>
    </row>
    <row r="88" spans="3:11" x14ac:dyDescent="0.3">
      <c r="C88">
        <v>87</v>
      </c>
      <c r="D88">
        <v>90.8369</v>
      </c>
      <c r="F88">
        <v>87.991</v>
      </c>
      <c r="G88">
        <f t="shared" si="15"/>
        <v>1</v>
      </c>
      <c r="I88">
        <v>87.991</v>
      </c>
      <c r="J88">
        <f t="shared" si="14"/>
        <v>-2.03080700000001</v>
      </c>
      <c r="K88">
        <f t="shared" si="16"/>
        <v>4.1241770712490409</v>
      </c>
    </row>
    <row r="89" spans="3:11" x14ac:dyDescent="0.3">
      <c r="C89">
        <v>88</v>
      </c>
      <c r="D89">
        <v>88.440299999999993</v>
      </c>
      <c r="F89">
        <v>87.997399999999999</v>
      </c>
      <c r="G89">
        <f t="shared" si="15"/>
        <v>1</v>
      </c>
      <c r="I89">
        <v>87.997399999999999</v>
      </c>
      <c r="J89">
        <f t="shared" si="14"/>
        <v>-2.0244070000000107</v>
      </c>
      <c r="K89">
        <f t="shared" si="16"/>
        <v>4.0982237016490437</v>
      </c>
    </row>
    <row r="90" spans="3:11" x14ac:dyDescent="0.3">
      <c r="C90">
        <v>89</v>
      </c>
      <c r="D90">
        <v>86.655199999999994</v>
      </c>
      <c r="F90">
        <v>88.001199999999997</v>
      </c>
      <c r="G90">
        <f t="shared" si="15"/>
        <v>1</v>
      </c>
      <c r="I90">
        <v>88.001199999999997</v>
      </c>
      <c r="J90">
        <f t="shared" si="14"/>
        <v>-2.0206070000000125</v>
      </c>
      <c r="K90">
        <f t="shared" si="16"/>
        <v>4.0828526484490508</v>
      </c>
    </row>
    <row r="91" spans="3:11" x14ac:dyDescent="0.3">
      <c r="C91">
        <v>90</v>
      </c>
      <c r="D91">
        <v>90.209699999999998</v>
      </c>
      <c r="F91">
        <v>88.015799999999999</v>
      </c>
      <c r="G91">
        <f t="shared" si="15"/>
        <v>1</v>
      </c>
      <c r="I91">
        <v>88.015799999999999</v>
      </c>
      <c r="J91">
        <f t="shared" si="14"/>
        <v>-2.006007000000011</v>
      </c>
      <c r="K91">
        <f t="shared" si="16"/>
        <v>4.0240640840490443</v>
      </c>
    </row>
    <row r="92" spans="3:11" x14ac:dyDescent="0.3">
      <c r="C92">
        <v>91</v>
      </c>
      <c r="D92">
        <v>89.847899999999996</v>
      </c>
      <c r="F92">
        <v>88.0578</v>
      </c>
      <c r="G92">
        <f t="shared" si="15"/>
        <v>1</v>
      </c>
      <c r="I92">
        <v>88.0578</v>
      </c>
      <c r="J92">
        <f t="shared" si="14"/>
        <v>-1.9640070000000094</v>
      </c>
      <c r="K92">
        <f t="shared" si="16"/>
        <v>3.857323496049037</v>
      </c>
    </row>
    <row r="93" spans="3:11" x14ac:dyDescent="0.3">
      <c r="C93">
        <v>92</v>
      </c>
      <c r="D93">
        <v>89.714299999999994</v>
      </c>
      <c r="F93">
        <v>88.080200000000005</v>
      </c>
      <c r="G93">
        <f t="shared" si="15"/>
        <v>1</v>
      </c>
      <c r="I93">
        <v>88.080200000000005</v>
      </c>
      <c r="J93">
        <f t="shared" si="14"/>
        <v>-1.9416070000000047</v>
      </c>
      <c r="K93">
        <f t="shared" si="16"/>
        <v>3.7698377424490186</v>
      </c>
    </row>
    <row r="94" spans="3:11" x14ac:dyDescent="0.3">
      <c r="C94">
        <v>93</v>
      </c>
      <c r="D94">
        <v>92.849800000000002</v>
      </c>
      <c r="F94">
        <v>88.081400000000002</v>
      </c>
      <c r="G94">
        <f t="shared" si="15"/>
        <v>1</v>
      </c>
      <c r="I94">
        <v>88.081400000000002</v>
      </c>
      <c r="J94">
        <f t="shared" si="14"/>
        <v>-1.9404070000000075</v>
      </c>
      <c r="K94">
        <f t="shared" si="16"/>
        <v>3.7651793256490294</v>
      </c>
    </row>
    <row r="95" spans="3:11" x14ac:dyDescent="0.3">
      <c r="C95">
        <v>94</v>
      </c>
      <c r="D95">
        <v>88.654600000000002</v>
      </c>
      <c r="F95">
        <v>88.086100000000002</v>
      </c>
      <c r="G95">
        <f t="shared" si="15"/>
        <v>1</v>
      </c>
      <c r="I95">
        <v>88.086100000000002</v>
      </c>
      <c r="J95">
        <f t="shared" si="14"/>
        <v>-1.9357070000000078</v>
      </c>
      <c r="K95">
        <f t="shared" si="16"/>
        <v>3.7469615898490303</v>
      </c>
    </row>
    <row r="96" spans="3:11" x14ac:dyDescent="0.3">
      <c r="C96">
        <v>95</v>
      </c>
      <c r="D96">
        <v>89.8934</v>
      </c>
      <c r="F96">
        <v>88.097800000000007</v>
      </c>
      <c r="G96">
        <f t="shared" si="15"/>
        <v>1</v>
      </c>
      <c r="I96">
        <v>88.097800000000007</v>
      </c>
      <c r="J96">
        <f t="shared" si="14"/>
        <v>-1.9240070000000031</v>
      </c>
      <c r="K96">
        <f t="shared" si="16"/>
        <v>3.7018029360490119</v>
      </c>
    </row>
    <row r="97" spans="3:11" x14ac:dyDescent="0.3">
      <c r="C97">
        <v>96</v>
      </c>
      <c r="D97">
        <v>90.960700000000003</v>
      </c>
      <c r="F97">
        <v>88.140900000000002</v>
      </c>
      <c r="G97">
        <f t="shared" si="15"/>
        <v>1</v>
      </c>
      <c r="I97">
        <v>88.140900000000002</v>
      </c>
      <c r="J97">
        <f t="shared" si="14"/>
        <v>-1.8809070000000077</v>
      </c>
      <c r="K97">
        <f t="shared" si="16"/>
        <v>3.5378111426490286</v>
      </c>
    </row>
    <row r="98" spans="3:11" x14ac:dyDescent="0.3">
      <c r="C98">
        <v>97</v>
      </c>
      <c r="D98">
        <v>91.251400000000004</v>
      </c>
      <c r="F98">
        <v>88.147000000000006</v>
      </c>
      <c r="G98">
        <f t="shared" si="15"/>
        <v>1</v>
      </c>
      <c r="I98">
        <v>88.147000000000006</v>
      </c>
      <c r="J98">
        <f t="shared" si="14"/>
        <v>-1.8748070000000041</v>
      </c>
      <c r="K98">
        <f t="shared" si="16"/>
        <v>3.5149012872490153</v>
      </c>
    </row>
    <row r="99" spans="3:11" x14ac:dyDescent="0.3">
      <c r="C99">
        <v>98</v>
      </c>
      <c r="D99">
        <v>88.732299999999995</v>
      </c>
      <c r="F99">
        <v>88.153899999999993</v>
      </c>
      <c r="G99">
        <f t="shared" si="15"/>
        <v>1</v>
      </c>
      <c r="I99">
        <v>88.153899999999993</v>
      </c>
      <c r="J99">
        <f t="shared" si="14"/>
        <v>-1.8679070000000166</v>
      </c>
      <c r="K99">
        <f t="shared" si="16"/>
        <v>3.4890765606490621</v>
      </c>
    </row>
    <row r="100" spans="3:11" x14ac:dyDescent="0.3">
      <c r="C100">
        <v>99</v>
      </c>
      <c r="D100">
        <v>91.878399999999999</v>
      </c>
      <c r="F100">
        <v>88.172600000000003</v>
      </c>
      <c r="G100">
        <f t="shared" si="15"/>
        <v>1</v>
      </c>
      <c r="I100">
        <v>88.172600000000003</v>
      </c>
      <c r="J100">
        <f t="shared" si="14"/>
        <v>-1.8492070000000069</v>
      </c>
      <c r="K100">
        <f t="shared" si="16"/>
        <v>3.4195665288490256</v>
      </c>
    </row>
    <row r="101" spans="3:11" x14ac:dyDescent="0.3">
      <c r="C101">
        <v>100</v>
      </c>
      <c r="D101">
        <v>88.361500000000007</v>
      </c>
      <c r="F101">
        <v>88.1738</v>
      </c>
      <c r="G101">
        <f t="shared" si="15"/>
        <v>1</v>
      </c>
      <c r="I101">
        <v>88.1738</v>
      </c>
      <c r="J101">
        <f t="shared" si="14"/>
        <v>-1.8480070000000097</v>
      </c>
      <c r="K101">
        <f t="shared" si="16"/>
        <v>3.415129872049036</v>
      </c>
    </row>
    <row r="102" spans="3:11" x14ac:dyDescent="0.3">
      <c r="C102">
        <v>101</v>
      </c>
      <c r="D102">
        <v>90.516400000000004</v>
      </c>
      <c r="F102">
        <v>88.194000000000003</v>
      </c>
      <c r="G102">
        <f t="shared" si="15"/>
        <v>1</v>
      </c>
      <c r="I102">
        <v>88.194000000000003</v>
      </c>
      <c r="J102">
        <f t="shared" si="14"/>
        <v>-1.8278070000000071</v>
      </c>
      <c r="K102">
        <f t="shared" si="16"/>
        <v>3.3408784292490257</v>
      </c>
    </row>
    <row r="103" spans="3:11" x14ac:dyDescent="0.3">
      <c r="C103">
        <v>102</v>
      </c>
      <c r="D103">
        <v>90.039599999999993</v>
      </c>
      <c r="F103">
        <v>88.205399999999997</v>
      </c>
      <c r="G103">
        <f t="shared" si="15"/>
        <v>1</v>
      </c>
      <c r="I103">
        <v>88.205399999999997</v>
      </c>
      <c r="J103">
        <f t="shared" si="14"/>
        <v>-1.8164070000000123</v>
      </c>
      <c r="K103">
        <f t="shared" si="16"/>
        <v>3.2993343896490446</v>
      </c>
    </row>
    <row r="104" spans="3:11" x14ac:dyDescent="0.3">
      <c r="C104">
        <v>103</v>
      </c>
      <c r="D104">
        <v>83.648300000000006</v>
      </c>
      <c r="F104">
        <v>88.249600000000001</v>
      </c>
      <c r="G104">
        <f t="shared" si="15"/>
        <v>1</v>
      </c>
      <c r="I104">
        <v>88.249600000000001</v>
      </c>
      <c r="J104">
        <f t="shared" si="14"/>
        <v>-1.7722070000000087</v>
      </c>
      <c r="K104">
        <f t="shared" si="16"/>
        <v>3.1407176508490311</v>
      </c>
    </row>
    <row r="105" spans="3:11" x14ac:dyDescent="0.3">
      <c r="C105">
        <v>104</v>
      </c>
      <c r="D105">
        <v>93.378900000000002</v>
      </c>
      <c r="F105">
        <v>88.274299999999997</v>
      </c>
      <c r="G105">
        <f t="shared" si="15"/>
        <v>1</v>
      </c>
      <c r="I105">
        <v>88.274299999999997</v>
      </c>
      <c r="J105">
        <f t="shared" si="14"/>
        <v>-1.747507000000013</v>
      </c>
      <c r="K105">
        <f t="shared" si="16"/>
        <v>3.0537807150490455</v>
      </c>
    </row>
    <row r="106" spans="3:11" x14ac:dyDescent="0.3">
      <c r="C106">
        <v>105</v>
      </c>
      <c r="D106">
        <v>89.253799999999998</v>
      </c>
      <c r="F106">
        <v>88.280199999999994</v>
      </c>
      <c r="G106">
        <f t="shared" si="15"/>
        <v>1</v>
      </c>
      <c r="I106">
        <v>88.280199999999994</v>
      </c>
      <c r="J106">
        <f t="shared" si="14"/>
        <v>-1.7416070000000161</v>
      </c>
      <c r="K106">
        <f t="shared" si="16"/>
        <v>3.0331949424490561</v>
      </c>
    </row>
    <row r="107" spans="3:11" x14ac:dyDescent="0.3">
      <c r="C107">
        <v>106</v>
      </c>
      <c r="D107">
        <v>90.528300000000002</v>
      </c>
      <c r="F107">
        <v>88.295299999999997</v>
      </c>
      <c r="G107">
        <f t="shared" si="15"/>
        <v>1</v>
      </c>
      <c r="I107">
        <v>88.295299999999997</v>
      </c>
      <c r="J107">
        <f t="shared" si="14"/>
        <v>-1.7265070000000122</v>
      </c>
      <c r="K107">
        <f t="shared" si="16"/>
        <v>2.9808264210490423</v>
      </c>
    </row>
    <row r="108" spans="3:11" x14ac:dyDescent="0.3">
      <c r="C108">
        <v>107</v>
      </c>
      <c r="D108">
        <v>86.408799999999999</v>
      </c>
      <c r="F108">
        <v>88.301100000000005</v>
      </c>
      <c r="G108">
        <f t="shared" si="15"/>
        <v>1</v>
      </c>
      <c r="I108">
        <v>88.301100000000005</v>
      </c>
      <c r="J108">
        <f t="shared" si="14"/>
        <v>-1.7207070000000044</v>
      </c>
      <c r="K108">
        <f t="shared" si="16"/>
        <v>2.9608325798490154</v>
      </c>
    </row>
    <row r="109" spans="3:11" x14ac:dyDescent="0.3">
      <c r="C109">
        <v>108</v>
      </c>
      <c r="D109">
        <v>87.184600000000003</v>
      </c>
      <c r="F109">
        <v>88.341800000000006</v>
      </c>
      <c r="G109">
        <f t="shared" si="15"/>
        <v>1</v>
      </c>
      <c r="I109">
        <v>88.341800000000006</v>
      </c>
      <c r="J109">
        <f t="shared" si="14"/>
        <v>-1.6800070000000034</v>
      </c>
      <c r="K109">
        <f t="shared" si="16"/>
        <v>2.8224235200490111</v>
      </c>
    </row>
    <row r="110" spans="3:11" x14ac:dyDescent="0.3">
      <c r="C110">
        <v>109</v>
      </c>
      <c r="D110">
        <v>89.703999999999994</v>
      </c>
      <c r="F110">
        <v>88.361500000000007</v>
      </c>
      <c r="G110">
        <f t="shared" si="15"/>
        <v>1</v>
      </c>
      <c r="I110">
        <v>88.361500000000007</v>
      </c>
      <c r="J110">
        <f t="shared" si="14"/>
        <v>-1.6603070000000031</v>
      </c>
      <c r="K110">
        <f t="shared" si="16"/>
        <v>2.7566193342490104</v>
      </c>
    </row>
    <row r="111" spans="3:11" x14ac:dyDescent="0.3">
      <c r="C111">
        <v>110</v>
      </c>
      <c r="D111">
        <v>87.590299999999999</v>
      </c>
      <c r="F111">
        <v>88.375500000000002</v>
      </c>
      <c r="G111">
        <f t="shared" si="15"/>
        <v>1</v>
      </c>
      <c r="I111">
        <v>88.375500000000002</v>
      </c>
      <c r="J111">
        <f t="shared" si="14"/>
        <v>-1.6463070000000073</v>
      </c>
      <c r="K111">
        <f t="shared" si="16"/>
        <v>2.7103267382490239</v>
      </c>
    </row>
    <row r="112" spans="3:11" x14ac:dyDescent="0.3">
      <c r="C112">
        <v>111</v>
      </c>
      <c r="D112">
        <v>90.130200000000002</v>
      </c>
      <c r="F112">
        <v>88.397800000000004</v>
      </c>
      <c r="G112">
        <f t="shared" si="15"/>
        <v>1</v>
      </c>
      <c r="I112">
        <v>88.397800000000004</v>
      </c>
      <c r="J112">
        <f t="shared" si="14"/>
        <v>-1.624007000000006</v>
      </c>
      <c r="K112">
        <f t="shared" si="16"/>
        <v>2.6373987360490192</v>
      </c>
    </row>
    <row r="113" spans="3:11" x14ac:dyDescent="0.3">
      <c r="C113">
        <v>112</v>
      </c>
      <c r="D113">
        <v>92.625699999999995</v>
      </c>
      <c r="F113">
        <v>88.408100000000005</v>
      </c>
      <c r="G113">
        <f t="shared" si="15"/>
        <v>1</v>
      </c>
      <c r="I113">
        <v>88.408100000000005</v>
      </c>
      <c r="J113">
        <f t="shared" si="14"/>
        <v>-1.6137070000000051</v>
      </c>
      <c r="K113">
        <f t="shared" si="16"/>
        <v>2.6040502818490165</v>
      </c>
    </row>
    <row r="114" spans="3:11" x14ac:dyDescent="0.3">
      <c r="C114">
        <v>113</v>
      </c>
      <c r="D114">
        <v>91.861500000000007</v>
      </c>
      <c r="F114">
        <v>88.41</v>
      </c>
      <c r="G114">
        <f t="shared" si="15"/>
        <v>1</v>
      </c>
      <c r="I114">
        <v>88.41</v>
      </c>
      <c r="J114">
        <f t="shared" si="14"/>
        <v>-1.6118070000000131</v>
      </c>
      <c r="K114">
        <f t="shared" si="16"/>
        <v>2.597921805249042</v>
      </c>
    </row>
    <row r="115" spans="3:11" x14ac:dyDescent="0.3">
      <c r="C115">
        <v>114</v>
      </c>
      <c r="D115">
        <v>86.933599999999998</v>
      </c>
      <c r="F115">
        <v>88.440299999999993</v>
      </c>
      <c r="G115">
        <f t="shared" si="15"/>
        <v>1</v>
      </c>
      <c r="I115">
        <v>88.440299999999993</v>
      </c>
      <c r="J115">
        <f t="shared" si="14"/>
        <v>-1.5815070000000162</v>
      </c>
      <c r="K115">
        <f t="shared" si="16"/>
        <v>2.5011643910490511</v>
      </c>
    </row>
    <row r="116" spans="3:11" x14ac:dyDescent="0.3">
      <c r="C116">
        <v>115</v>
      </c>
      <c r="D116">
        <v>90.240600000000001</v>
      </c>
      <c r="F116">
        <v>88.450199999999995</v>
      </c>
      <c r="G116">
        <f t="shared" si="15"/>
        <v>1</v>
      </c>
      <c r="I116">
        <v>88.450199999999995</v>
      </c>
      <c r="J116">
        <f t="shared" si="14"/>
        <v>-1.5716070000000144</v>
      </c>
      <c r="K116">
        <f t="shared" si="16"/>
        <v>2.4699485624490451</v>
      </c>
    </row>
    <row r="117" spans="3:11" x14ac:dyDescent="0.3">
      <c r="C117">
        <v>116</v>
      </c>
      <c r="D117">
        <v>89.910799999999995</v>
      </c>
      <c r="F117">
        <v>88.496300000000005</v>
      </c>
      <c r="G117">
        <f t="shared" si="15"/>
        <v>1</v>
      </c>
      <c r="I117">
        <v>88.496300000000005</v>
      </c>
      <c r="J117">
        <f t="shared" si="14"/>
        <v>-1.5255070000000046</v>
      </c>
      <c r="K117">
        <f t="shared" si="16"/>
        <v>2.327171607049014</v>
      </c>
    </row>
    <row r="118" spans="3:11" x14ac:dyDescent="0.3">
      <c r="C118">
        <v>117</v>
      </c>
      <c r="D118">
        <v>90.395899999999997</v>
      </c>
      <c r="F118">
        <v>88.498199999999997</v>
      </c>
      <c r="G118">
        <f t="shared" si="15"/>
        <v>1</v>
      </c>
      <c r="I118">
        <v>88.498199999999997</v>
      </c>
      <c r="J118">
        <f t="shared" si="14"/>
        <v>-1.5236070000000126</v>
      </c>
      <c r="K118">
        <f t="shared" si="16"/>
        <v>2.3213782904490383</v>
      </c>
    </row>
    <row r="119" spans="3:11" x14ac:dyDescent="0.3">
      <c r="C119">
        <v>118</v>
      </c>
      <c r="D119">
        <v>90.5458</v>
      </c>
      <c r="F119">
        <v>88.501499999999993</v>
      </c>
      <c r="G119">
        <f t="shared" si="15"/>
        <v>1</v>
      </c>
      <c r="I119">
        <v>88.501499999999993</v>
      </c>
      <c r="J119">
        <f t="shared" si="14"/>
        <v>-1.5203070000000167</v>
      </c>
      <c r="K119">
        <f t="shared" si="16"/>
        <v>2.3113333742490507</v>
      </c>
    </row>
    <row r="120" spans="3:11" x14ac:dyDescent="0.3">
      <c r="C120">
        <v>119</v>
      </c>
      <c r="D120">
        <v>86.746200000000002</v>
      </c>
      <c r="F120">
        <v>88.527799999999999</v>
      </c>
      <c r="G120">
        <f t="shared" si="15"/>
        <v>1</v>
      </c>
      <c r="I120">
        <v>88.527799999999999</v>
      </c>
      <c r="J120">
        <f t="shared" si="14"/>
        <v>-1.4940070000000105</v>
      </c>
      <c r="K120">
        <f t="shared" si="16"/>
        <v>2.2320569160490313</v>
      </c>
    </row>
    <row r="121" spans="3:11" x14ac:dyDescent="0.3">
      <c r="C121">
        <v>120</v>
      </c>
      <c r="D121">
        <v>91.859300000000005</v>
      </c>
      <c r="F121">
        <v>88.528999999999996</v>
      </c>
      <c r="G121">
        <f t="shared" si="15"/>
        <v>1</v>
      </c>
      <c r="I121">
        <v>88.528999999999996</v>
      </c>
      <c r="J121">
        <f t="shared" si="14"/>
        <v>-1.4928070000000133</v>
      </c>
      <c r="K121">
        <f t="shared" si="16"/>
        <v>2.2284727392490398</v>
      </c>
    </row>
    <row r="122" spans="3:11" x14ac:dyDescent="0.3">
      <c r="C122">
        <v>121</v>
      </c>
      <c r="D122">
        <v>88.081400000000002</v>
      </c>
      <c r="F122">
        <v>88.5351</v>
      </c>
      <c r="G122">
        <f t="shared" si="15"/>
        <v>1</v>
      </c>
      <c r="I122">
        <v>88.5351</v>
      </c>
      <c r="J122">
        <f t="shared" si="14"/>
        <v>-1.4867070000000098</v>
      </c>
      <c r="K122">
        <f t="shared" si="16"/>
        <v>2.210297703849029</v>
      </c>
    </row>
    <row r="123" spans="3:11" x14ac:dyDescent="0.3">
      <c r="C123">
        <v>122</v>
      </c>
      <c r="D123">
        <v>90.731999999999999</v>
      </c>
      <c r="F123">
        <v>88.535300000000007</v>
      </c>
      <c r="G123">
        <f t="shared" si="15"/>
        <v>1</v>
      </c>
      <c r="I123">
        <v>88.535300000000007</v>
      </c>
      <c r="J123">
        <f t="shared" si="14"/>
        <v>-1.4865070000000031</v>
      </c>
      <c r="K123">
        <f t="shared" si="16"/>
        <v>2.2097030610490092</v>
      </c>
    </row>
    <row r="124" spans="3:11" x14ac:dyDescent="0.3">
      <c r="C124">
        <v>123</v>
      </c>
      <c r="D124">
        <v>95.236099999999993</v>
      </c>
      <c r="F124">
        <v>88.546800000000005</v>
      </c>
      <c r="G124">
        <f t="shared" si="15"/>
        <v>1</v>
      </c>
      <c r="I124">
        <v>88.546800000000005</v>
      </c>
      <c r="J124">
        <f t="shared" si="14"/>
        <v>-1.4750070000000051</v>
      </c>
      <c r="K124">
        <f t="shared" si="16"/>
        <v>2.1756456500490149</v>
      </c>
    </row>
    <row r="125" spans="3:11" x14ac:dyDescent="0.3">
      <c r="C125">
        <v>124</v>
      </c>
      <c r="D125">
        <v>88.41</v>
      </c>
      <c r="F125">
        <v>88.567700000000002</v>
      </c>
      <c r="G125">
        <f t="shared" si="15"/>
        <v>1</v>
      </c>
      <c r="I125">
        <v>88.567700000000002</v>
      </c>
      <c r="J125">
        <f t="shared" si="14"/>
        <v>-1.4541070000000076</v>
      </c>
      <c r="K125">
        <f t="shared" si="16"/>
        <v>2.1144271674490223</v>
      </c>
    </row>
    <row r="126" spans="3:11" x14ac:dyDescent="0.3">
      <c r="C126">
        <v>125</v>
      </c>
      <c r="D126">
        <v>88.896500000000003</v>
      </c>
      <c r="F126">
        <v>88.568700000000007</v>
      </c>
      <c r="G126">
        <f t="shared" si="15"/>
        <v>1</v>
      </c>
      <c r="I126">
        <v>88.568700000000007</v>
      </c>
      <c r="J126">
        <f t="shared" si="14"/>
        <v>-1.4531070000000028</v>
      </c>
      <c r="K126">
        <f t="shared" si="16"/>
        <v>2.1115199534490081</v>
      </c>
    </row>
    <row r="127" spans="3:11" x14ac:dyDescent="0.3">
      <c r="C127">
        <v>126</v>
      </c>
      <c r="D127">
        <v>94.122299999999996</v>
      </c>
      <c r="F127">
        <v>88.605099999999993</v>
      </c>
      <c r="G127">
        <f t="shared" si="15"/>
        <v>1</v>
      </c>
      <c r="I127">
        <v>88.605099999999993</v>
      </c>
      <c r="J127">
        <f t="shared" si="14"/>
        <v>-1.4167070000000166</v>
      </c>
      <c r="K127">
        <f t="shared" si="16"/>
        <v>2.0070587238490472</v>
      </c>
    </row>
    <row r="128" spans="3:11" x14ac:dyDescent="0.3">
      <c r="C128">
        <v>127</v>
      </c>
      <c r="D128">
        <v>90.894199999999998</v>
      </c>
      <c r="F128">
        <v>88.617999999999995</v>
      </c>
      <c r="G128">
        <f t="shared" si="15"/>
        <v>1</v>
      </c>
      <c r="I128">
        <v>88.617999999999995</v>
      </c>
      <c r="J128">
        <f t="shared" si="14"/>
        <v>-1.4038070000000147</v>
      </c>
      <c r="K128">
        <f t="shared" si="16"/>
        <v>1.9706740932490412</v>
      </c>
    </row>
    <row r="129" spans="3:11" x14ac:dyDescent="0.3">
      <c r="C129">
        <v>128</v>
      </c>
      <c r="D129">
        <v>86.952200000000005</v>
      </c>
      <c r="F129">
        <v>88.626800000000003</v>
      </c>
      <c r="G129">
        <f t="shared" si="15"/>
        <v>1</v>
      </c>
      <c r="I129">
        <v>88.626800000000003</v>
      </c>
      <c r="J129">
        <f t="shared" si="14"/>
        <v>-1.3950070000000068</v>
      </c>
      <c r="K129">
        <f t="shared" si="16"/>
        <v>1.9460445300490188</v>
      </c>
    </row>
    <row r="130" spans="3:11" x14ac:dyDescent="0.3">
      <c r="C130">
        <v>129</v>
      </c>
      <c r="D130">
        <v>91.010800000000003</v>
      </c>
      <c r="F130">
        <v>88.634</v>
      </c>
      <c r="G130">
        <f t="shared" si="15"/>
        <v>1</v>
      </c>
      <c r="I130">
        <v>88.634</v>
      </c>
      <c r="J130">
        <f t="shared" ref="J130:J193" si="17">I130-$B$30</f>
        <v>-1.3878070000000093</v>
      </c>
      <c r="K130">
        <f t="shared" si="16"/>
        <v>1.9260082692490259</v>
      </c>
    </row>
    <row r="131" spans="3:11" x14ac:dyDescent="0.3">
      <c r="C131">
        <v>130</v>
      </c>
      <c r="D131">
        <v>93.063299999999998</v>
      </c>
      <c r="F131">
        <v>88.646500000000003</v>
      </c>
      <c r="G131">
        <f t="shared" ref="G131:G194" si="18">COUNTIF($D$2:$D$501,F131)</f>
        <v>1</v>
      </c>
      <c r="I131">
        <v>88.646500000000003</v>
      </c>
      <c r="J131">
        <f t="shared" si="17"/>
        <v>-1.3753070000000065</v>
      </c>
      <c r="K131">
        <f t="shared" ref="K131:K194" si="19">POWER(J131,2)</f>
        <v>1.8914693442490178</v>
      </c>
    </row>
    <row r="132" spans="3:11" x14ac:dyDescent="0.3">
      <c r="C132">
        <v>131</v>
      </c>
      <c r="D132">
        <v>91.323499999999996</v>
      </c>
      <c r="F132">
        <v>88.652100000000004</v>
      </c>
      <c r="G132">
        <f t="shared" si="18"/>
        <v>1</v>
      </c>
      <c r="I132">
        <v>88.652100000000004</v>
      </c>
      <c r="J132">
        <f t="shared" si="17"/>
        <v>-1.3697070000000053</v>
      </c>
      <c r="K132">
        <f t="shared" si="19"/>
        <v>1.8760972658490147</v>
      </c>
    </row>
    <row r="133" spans="3:11" x14ac:dyDescent="0.3">
      <c r="C133">
        <v>132</v>
      </c>
      <c r="D133">
        <v>91.805999999999997</v>
      </c>
      <c r="F133">
        <v>88.652600000000007</v>
      </c>
      <c r="G133">
        <f t="shared" si="18"/>
        <v>1</v>
      </c>
      <c r="I133">
        <v>88.652600000000007</v>
      </c>
      <c r="J133">
        <f t="shared" si="17"/>
        <v>-1.3692070000000029</v>
      </c>
      <c r="K133">
        <f t="shared" si="19"/>
        <v>1.874727808849008</v>
      </c>
    </row>
    <row r="134" spans="3:11" x14ac:dyDescent="0.3">
      <c r="C134">
        <v>133</v>
      </c>
      <c r="D134">
        <v>88.665700000000001</v>
      </c>
      <c r="F134">
        <v>88.654600000000002</v>
      </c>
      <c r="G134">
        <f t="shared" si="18"/>
        <v>1</v>
      </c>
      <c r="I134">
        <v>88.654600000000002</v>
      </c>
      <c r="J134">
        <f t="shared" si="17"/>
        <v>-1.3672070000000076</v>
      </c>
      <c r="K134">
        <f t="shared" si="19"/>
        <v>1.8692549808490209</v>
      </c>
    </row>
    <row r="135" spans="3:11" x14ac:dyDescent="0.3">
      <c r="C135">
        <v>134</v>
      </c>
      <c r="D135">
        <v>88.722999999999999</v>
      </c>
      <c r="F135">
        <v>88.665700000000001</v>
      </c>
      <c r="G135">
        <f t="shared" si="18"/>
        <v>1</v>
      </c>
      <c r="I135">
        <v>88.665700000000001</v>
      </c>
      <c r="J135">
        <f t="shared" si="17"/>
        <v>-1.3561070000000086</v>
      </c>
      <c r="K135">
        <f t="shared" si="19"/>
        <v>1.8390261954490235</v>
      </c>
    </row>
    <row r="136" spans="3:11" x14ac:dyDescent="0.3">
      <c r="C136">
        <v>135</v>
      </c>
      <c r="D136">
        <v>91.984399999999994</v>
      </c>
      <c r="F136">
        <v>88.694000000000003</v>
      </c>
      <c r="G136">
        <f t="shared" si="18"/>
        <v>1</v>
      </c>
      <c r="I136">
        <v>88.694000000000003</v>
      </c>
      <c r="J136">
        <f t="shared" si="17"/>
        <v>-1.3278070000000071</v>
      </c>
      <c r="K136">
        <f t="shared" si="19"/>
        <v>1.7630714292490188</v>
      </c>
    </row>
    <row r="137" spans="3:11" x14ac:dyDescent="0.3">
      <c r="C137">
        <v>136</v>
      </c>
      <c r="D137">
        <v>88.963099999999997</v>
      </c>
      <c r="F137">
        <v>88.697999999999993</v>
      </c>
      <c r="G137">
        <f t="shared" si="18"/>
        <v>1</v>
      </c>
      <c r="I137">
        <v>88.697999999999993</v>
      </c>
      <c r="J137">
        <f t="shared" si="17"/>
        <v>-1.3238070000000164</v>
      </c>
      <c r="K137">
        <f t="shared" si="19"/>
        <v>1.7524649732490434</v>
      </c>
    </row>
    <row r="138" spans="3:11" x14ac:dyDescent="0.3">
      <c r="C138">
        <v>137</v>
      </c>
      <c r="D138">
        <v>91.792500000000004</v>
      </c>
      <c r="F138">
        <v>88.718100000000007</v>
      </c>
      <c r="G138">
        <f t="shared" si="18"/>
        <v>1</v>
      </c>
      <c r="I138">
        <v>88.718100000000007</v>
      </c>
      <c r="J138">
        <f t="shared" si="17"/>
        <v>-1.3037070000000028</v>
      </c>
      <c r="K138">
        <f t="shared" si="19"/>
        <v>1.6996519418490075</v>
      </c>
    </row>
    <row r="139" spans="3:11" x14ac:dyDescent="0.3">
      <c r="C139">
        <v>138</v>
      </c>
      <c r="D139">
        <v>91.516300000000001</v>
      </c>
      <c r="F139">
        <v>88.722999999999999</v>
      </c>
      <c r="G139">
        <f t="shared" si="18"/>
        <v>1</v>
      </c>
      <c r="I139">
        <v>88.722999999999999</v>
      </c>
      <c r="J139">
        <f t="shared" si="17"/>
        <v>-1.2988070000000107</v>
      </c>
      <c r="K139">
        <f t="shared" si="19"/>
        <v>1.6868996232490279</v>
      </c>
    </row>
    <row r="140" spans="3:11" x14ac:dyDescent="0.3">
      <c r="C140">
        <v>139</v>
      </c>
      <c r="D140">
        <v>89.318799999999996</v>
      </c>
      <c r="F140">
        <v>88.732299999999995</v>
      </c>
      <c r="G140">
        <f t="shared" si="18"/>
        <v>1</v>
      </c>
      <c r="I140">
        <v>88.732299999999995</v>
      </c>
      <c r="J140">
        <f t="shared" si="17"/>
        <v>-1.2895070000000146</v>
      </c>
      <c r="K140">
        <f t="shared" si="19"/>
        <v>1.6628283030490376</v>
      </c>
    </row>
    <row r="141" spans="3:11" x14ac:dyDescent="0.3">
      <c r="C141">
        <v>140</v>
      </c>
      <c r="D141">
        <v>93.322900000000004</v>
      </c>
      <c r="F141">
        <v>88.742199999999997</v>
      </c>
      <c r="G141">
        <f t="shared" si="18"/>
        <v>1</v>
      </c>
      <c r="I141">
        <v>88.742199999999997</v>
      </c>
      <c r="J141">
        <f t="shared" si="17"/>
        <v>-1.2796070000000128</v>
      </c>
      <c r="K141">
        <f t="shared" si="19"/>
        <v>1.6373940744490327</v>
      </c>
    </row>
    <row r="142" spans="3:11" x14ac:dyDescent="0.3">
      <c r="C142">
        <v>141</v>
      </c>
      <c r="D142">
        <v>95.798599999999993</v>
      </c>
      <c r="F142">
        <v>88.745400000000004</v>
      </c>
      <c r="G142">
        <f t="shared" si="18"/>
        <v>1</v>
      </c>
      <c r="I142">
        <v>88.745400000000004</v>
      </c>
      <c r="J142">
        <f t="shared" si="17"/>
        <v>-1.2764070000000061</v>
      </c>
      <c r="K142">
        <f t="shared" si="19"/>
        <v>1.6292148296490154</v>
      </c>
    </row>
    <row r="143" spans="3:11" x14ac:dyDescent="0.3">
      <c r="C143">
        <v>142</v>
      </c>
      <c r="D143">
        <v>91.063400000000001</v>
      </c>
      <c r="F143">
        <v>88.752300000000005</v>
      </c>
      <c r="G143">
        <f t="shared" si="18"/>
        <v>1</v>
      </c>
      <c r="I143">
        <v>88.752300000000005</v>
      </c>
      <c r="J143">
        <f t="shared" si="17"/>
        <v>-1.2695070000000044</v>
      </c>
      <c r="K143">
        <f t="shared" si="19"/>
        <v>1.6116480230490111</v>
      </c>
    </row>
    <row r="144" spans="3:11" x14ac:dyDescent="0.3">
      <c r="C144">
        <v>143</v>
      </c>
      <c r="D144">
        <v>88.888000000000005</v>
      </c>
      <c r="F144">
        <v>88.757099999999994</v>
      </c>
      <c r="G144">
        <f t="shared" si="18"/>
        <v>1</v>
      </c>
      <c r="I144">
        <v>88.757099999999994</v>
      </c>
      <c r="J144">
        <f t="shared" si="17"/>
        <v>-1.2647070000000156</v>
      </c>
      <c r="K144">
        <f t="shared" si="19"/>
        <v>1.5994837958490393</v>
      </c>
    </row>
    <row r="145" spans="3:11" x14ac:dyDescent="0.3">
      <c r="C145">
        <v>144</v>
      </c>
      <c r="D145">
        <v>91.140100000000004</v>
      </c>
      <c r="F145">
        <v>88.785200000000003</v>
      </c>
      <c r="G145">
        <f t="shared" si="18"/>
        <v>1</v>
      </c>
      <c r="I145">
        <v>88.785200000000003</v>
      </c>
      <c r="J145">
        <f t="shared" si="17"/>
        <v>-1.2366070000000065</v>
      </c>
      <c r="K145">
        <f t="shared" si="19"/>
        <v>1.5291968724490159</v>
      </c>
    </row>
    <row r="146" spans="3:11" x14ac:dyDescent="0.3">
      <c r="C146">
        <v>145</v>
      </c>
      <c r="D146">
        <v>88.280199999999994</v>
      </c>
      <c r="F146">
        <v>88.787300000000002</v>
      </c>
      <c r="G146">
        <f t="shared" si="18"/>
        <v>1</v>
      </c>
      <c r="I146">
        <v>88.787300000000002</v>
      </c>
      <c r="J146">
        <f t="shared" si="17"/>
        <v>-1.2345070000000078</v>
      </c>
      <c r="K146">
        <f t="shared" si="19"/>
        <v>1.5240075330490193</v>
      </c>
    </row>
    <row r="147" spans="3:11" x14ac:dyDescent="0.3">
      <c r="C147">
        <v>146</v>
      </c>
      <c r="D147">
        <v>89.266999999999996</v>
      </c>
      <c r="F147">
        <v>88.796400000000006</v>
      </c>
      <c r="G147">
        <f t="shared" si="18"/>
        <v>1</v>
      </c>
      <c r="I147">
        <v>88.796400000000006</v>
      </c>
      <c r="J147">
        <f t="shared" si="17"/>
        <v>-1.2254070000000041</v>
      </c>
      <c r="K147">
        <f t="shared" si="19"/>
        <v>1.5016223156490101</v>
      </c>
    </row>
    <row r="148" spans="3:11" x14ac:dyDescent="0.3">
      <c r="C148">
        <v>147</v>
      </c>
      <c r="D148">
        <v>90.030199999999994</v>
      </c>
      <c r="F148">
        <v>88.823999999999998</v>
      </c>
      <c r="G148">
        <f t="shared" si="18"/>
        <v>1</v>
      </c>
      <c r="I148">
        <v>88.823999999999998</v>
      </c>
      <c r="J148">
        <f t="shared" si="17"/>
        <v>-1.1978070000000116</v>
      </c>
      <c r="K148">
        <f t="shared" si="19"/>
        <v>1.4347416092490277</v>
      </c>
    </row>
    <row r="149" spans="3:11" x14ac:dyDescent="0.3">
      <c r="C149">
        <v>148</v>
      </c>
      <c r="D149">
        <v>92.891999999999996</v>
      </c>
      <c r="F149">
        <v>88.824100000000001</v>
      </c>
      <c r="G149">
        <f t="shared" si="18"/>
        <v>1</v>
      </c>
      <c r="I149">
        <v>88.824100000000001</v>
      </c>
      <c r="J149">
        <f t="shared" si="17"/>
        <v>-1.1977070000000083</v>
      </c>
      <c r="K149">
        <f t="shared" si="19"/>
        <v>1.43450205784902</v>
      </c>
    </row>
    <row r="150" spans="3:11" x14ac:dyDescent="0.3">
      <c r="C150">
        <v>149</v>
      </c>
      <c r="D150">
        <v>91.417599999999993</v>
      </c>
      <c r="F150">
        <v>88.857500000000002</v>
      </c>
      <c r="G150">
        <f t="shared" si="18"/>
        <v>1</v>
      </c>
      <c r="I150">
        <v>88.857500000000002</v>
      </c>
      <c r="J150">
        <f t="shared" si="17"/>
        <v>-1.164307000000008</v>
      </c>
      <c r="K150">
        <f t="shared" si="19"/>
        <v>1.3556107902490186</v>
      </c>
    </row>
    <row r="151" spans="3:11" x14ac:dyDescent="0.3">
      <c r="C151">
        <v>150</v>
      </c>
      <c r="D151">
        <v>92.877799999999993</v>
      </c>
      <c r="F151">
        <v>88.857900000000001</v>
      </c>
      <c r="G151">
        <f t="shared" si="18"/>
        <v>1</v>
      </c>
      <c r="I151">
        <v>88.857900000000001</v>
      </c>
      <c r="J151">
        <f t="shared" si="17"/>
        <v>-1.1639070000000089</v>
      </c>
      <c r="K151">
        <f t="shared" si="19"/>
        <v>1.3546795046490208</v>
      </c>
    </row>
    <row r="152" spans="3:11" x14ac:dyDescent="0.3">
      <c r="C152">
        <v>151</v>
      </c>
      <c r="D152">
        <v>92.258499999999998</v>
      </c>
      <c r="F152">
        <v>88.862200000000001</v>
      </c>
      <c r="G152">
        <f t="shared" si="18"/>
        <v>1</v>
      </c>
      <c r="I152">
        <v>88.862200000000001</v>
      </c>
      <c r="J152">
        <f t="shared" si="17"/>
        <v>-1.1596070000000083</v>
      </c>
      <c r="K152">
        <f t="shared" si="19"/>
        <v>1.3446883944490191</v>
      </c>
    </row>
    <row r="153" spans="3:11" x14ac:dyDescent="0.3">
      <c r="C153">
        <v>152</v>
      </c>
      <c r="D153">
        <v>90.090400000000002</v>
      </c>
      <c r="F153">
        <v>88.885400000000004</v>
      </c>
      <c r="G153">
        <f t="shared" si="18"/>
        <v>1</v>
      </c>
      <c r="I153">
        <v>88.885400000000004</v>
      </c>
      <c r="J153">
        <f t="shared" si="17"/>
        <v>-1.1364070000000055</v>
      </c>
      <c r="K153">
        <f t="shared" si="19"/>
        <v>1.2914208696490126</v>
      </c>
    </row>
    <row r="154" spans="3:11" x14ac:dyDescent="0.3">
      <c r="C154">
        <v>153</v>
      </c>
      <c r="D154">
        <v>90.892200000000003</v>
      </c>
      <c r="F154">
        <v>88.888000000000005</v>
      </c>
      <c r="G154">
        <f t="shared" si="18"/>
        <v>1</v>
      </c>
      <c r="I154">
        <v>88.888000000000005</v>
      </c>
      <c r="J154">
        <f t="shared" si="17"/>
        <v>-1.1338070000000045</v>
      </c>
      <c r="K154">
        <f t="shared" si="19"/>
        <v>1.28551831324901</v>
      </c>
    </row>
    <row r="155" spans="3:11" x14ac:dyDescent="0.3">
      <c r="C155">
        <v>154</v>
      </c>
      <c r="D155">
        <v>92.208200000000005</v>
      </c>
      <c r="F155">
        <v>88.8934</v>
      </c>
      <c r="G155">
        <f t="shared" si="18"/>
        <v>1</v>
      </c>
      <c r="I155">
        <v>88.8934</v>
      </c>
      <c r="J155">
        <f t="shared" si="17"/>
        <v>-1.1284070000000099</v>
      </c>
      <c r="K155">
        <f t="shared" si="19"/>
        <v>1.2733023576490223</v>
      </c>
    </row>
    <row r="156" spans="3:11" x14ac:dyDescent="0.3">
      <c r="C156">
        <v>155</v>
      </c>
      <c r="D156">
        <v>87.809899999999999</v>
      </c>
      <c r="F156">
        <v>88.896500000000003</v>
      </c>
      <c r="G156">
        <f t="shared" si="18"/>
        <v>1</v>
      </c>
      <c r="I156">
        <v>88.896500000000003</v>
      </c>
      <c r="J156">
        <f t="shared" si="17"/>
        <v>-1.1253070000000065</v>
      </c>
      <c r="K156">
        <f t="shared" si="19"/>
        <v>1.2663158442490146</v>
      </c>
    </row>
    <row r="157" spans="3:11" x14ac:dyDescent="0.3">
      <c r="C157">
        <v>156</v>
      </c>
      <c r="D157">
        <v>89.572999999999993</v>
      </c>
      <c r="F157">
        <v>88.963099999999997</v>
      </c>
      <c r="G157">
        <f t="shared" si="18"/>
        <v>1</v>
      </c>
      <c r="I157">
        <v>88.963099999999997</v>
      </c>
      <c r="J157">
        <f t="shared" si="17"/>
        <v>-1.0587070000000125</v>
      </c>
      <c r="K157">
        <f t="shared" si="19"/>
        <v>1.1208605118490265</v>
      </c>
    </row>
    <row r="158" spans="3:11" x14ac:dyDescent="0.3">
      <c r="C158">
        <v>157</v>
      </c>
      <c r="D158">
        <v>88.496300000000005</v>
      </c>
      <c r="F158">
        <v>88.973399999999998</v>
      </c>
      <c r="G158">
        <f t="shared" si="18"/>
        <v>1</v>
      </c>
      <c r="I158">
        <v>88.973399999999998</v>
      </c>
      <c r="J158">
        <f t="shared" si="17"/>
        <v>-1.0484070000000116</v>
      </c>
      <c r="K158">
        <f t="shared" si="19"/>
        <v>1.0991572376490244</v>
      </c>
    </row>
    <row r="159" spans="3:11" x14ac:dyDescent="0.3">
      <c r="C159">
        <v>158</v>
      </c>
      <c r="D159">
        <v>90.921499999999995</v>
      </c>
      <c r="F159">
        <v>89.023899999999998</v>
      </c>
      <c r="G159">
        <f t="shared" si="18"/>
        <v>1</v>
      </c>
      <c r="I159">
        <v>89.023899999999998</v>
      </c>
      <c r="J159">
        <f t="shared" si="17"/>
        <v>-0.99790700000001209</v>
      </c>
      <c r="K159">
        <f t="shared" si="19"/>
        <v>0.99581838064902417</v>
      </c>
    </row>
    <row r="160" spans="3:11" x14ac:dyDescent="0.3">
      <c r="C160">
        <v>159</v>
      </c>
      <c r="D160">
        <v>91.976799999999997</v>
      </c>
      <c r="F160">
        <v>89.031099999999995</v>
      </c>
      <c r="G160">
        <f t="shared" si="18"/>
        <v>1</v>
      </c>
      <c r="I160">
        <v>89.031099999999995</v>
      </c>
      <c r="J160">
        <f t="shared" si="17"/>
        <v>-0.99070700000001466</v>
      </c>
      <c r="K160">
        <f t="shared" si="19"/>
        <v>0.98150035984902906</v>
      </c>
    </row>
    <row r="161" spans="3:11" x14ac:dyDescent="0.3">
      <c r="C161">
        <v>160</v>
      </c>
      <c r="D161">
        <v>91.346400000000003</v>
      </c>
      <c r="F161">
        <v>89.043199999999999</v>
      </c>
      <c r="G161">
        <f t="shared" si="18"/>
        <v>1</v>
      </c>
      <c r="I161">
        <v>89.043199999999999</v>
      </c>
      <c r="J161">
        <f t="shared" si="17"/>
        <v>-0.97860700000001088</v>
      </c>
      <c r="K161">
        <f t="shared" si="19"/>
        <v>0.9576716604490213</v>
      </c>
    </row>
    <row r="162" spans="3:11" x14ac:dyDescent="0.3">
      <c r="C162">
        <v>161</v>
      </c>
      <c r="D162">
        <v>89.609399999999994</v>
      </c>
      <c r="F162">
        <v>89.048500000000004</v>
      </c>
      <c r="G162">
        <f t="shared" si="18"/>
        <v>1</v>
      </c>
      <c r="I162">
        <v>89.048500000000004</v>
      </c>
      <c r="J162">
        <f t="shared" si="17"/>
        <v>-0.97330700000000547</v>
      </c>
      <c r="K162">
        <f t="shared" si="19"/>
        <v>0.94732651624901065</v>
      </c>
    </row>
    <row r="163" spans="3:11" x14ac:dyDescent="0.3">
      <c r="C163">
        <v>162</v>
      </c>
      <c r="D163">
        <v>92.234800000000007</v>
      </c>
      <c r="F163">
        <v>89.068799999999996</v>
      </c>
      <c r="G163">
        <f t="shared" si="18"/>
        <v>1</v>
      </c>
      <c r="I163">
        <v>89.068799999999996</v>
      </c>
      <c r="J163">
        <f t="shared" si="17"/>
        <v>-0.9530070000000137</v>
      </c>
      <c r="K163">
        <f t="shared" si="19"/>
        <v>0.90822234204902608</v>
      </c>
    </row>
    <row r="164" spans="3:11" x14ac:dyDescent="0.3">
      <c r="C164">
        <v>163</v>
      </c>
      <c r="D164">
        <v>89.391800000000003</v>
      </c>
      <c r="F164">
        <v>89.075699999999998</v>
      </c>
      <c r="G164">
        <f t="shared" si="18"/>
        <v>1</v>
      </c>
      <c r="I164">
        <v>89.075699999999998</v>
      </c>
      <c r="J164">
        <f t="shared" si="17"/>
        <v>-0.94610700000001202</v>
      </c>
      <c r="K164">
        <f t="shared" si="19"/>
        <v>0.8951184554490228</v>
      </c>
    </row>
    <row r="165" spans="3:11" x14ac:dyDescent="0.3">
      <c r="C165">
        <v>164</v>
      </c>
      <c r="D165">
        <v>91.730099999999993</v>
      </c>
      <c r="F165">
        <v>89.0899</v>
      </c>
      <c r="G165">
        <f t="shared" si="18"/>
        <v>1</v>
      </c>
      <c r="I165">
        <v>89.0899</v>
      </c>
      <c r="J165">
        <f t="shared" si="17"/>
        <v>-0.93190700000000959</v>
      </c>
      <c r="K165">
        <f t="shared" si="19"/>
        <v>0.86845065664901788</v>
      </c>
    </row>
    <row r="166" spans="3:11" x14ac:dyDescent="0.3">
      <c r="C166">
        <v>165</v>
      </c>
      <c r="D166">
        <v>90.6</v>
      </c>
      <c r="F166">
        <v>89.095799999999997</v>
      </c>
      <c r="G166">
        <f t="shared" si="18"/>
        <v>1</v>
      </c>
      <c r="I166">
        <v>89.095799999999997</v>
      </c>
      <c r="J166">
        <f t="shared" si="17"/>
        <v>-0.92600700000001268</v>
      </c>
      <c r="K166">
        <f t="shared" si="19"/>
        <v>0.85748896404902353</v>
      </c>
    </row>
    <row r="167" spans="3:11" x14ac:dyDescent="0.3">
      <c r="C167">
        <v>166</v>
      </c>
      <c r="D167">
        <v>90.467100000000002</v>
      </c>
      <c r="F167">
        <v>89.104799999999997</v>
      </c>
      <c r="G167">
        <f t="shared" si="18"/>
        <v>1</v>
      </c>
      <c r="I167">
        <v>89.104799999999997</v>
      </c>
      <c r="J167">
        <f t="shared" si="17"/>
        <v>-0.91700700000001234</v>
      </c>
      <c r="K167">
        <f t="shared" si="19"/>
        <v>0.84090183804902263</v>
      </c>
    </row>
    <row r="168" spans="3:11" x14ac:dyDescent="0.3">
      <c r="C168">
        <v>167</v>
      </c>
      <c r="D168">
        <v>90.390600000000006</v>
      </c>
      <c r="F168">
        <v>89.105099999999993</v>
      </c>
      <c r="G168">
        <f t="shared" si="18"/>
        <v>1</v>
      </c>
      <c r="I168">
        <v>89.105099999999993</v>
      </c>
      <c r="J168">
        <f t="shared" si="17"/>
        <v>-0.91670700000001659</v>
      </c>
      <c r="K168">
        <f t="shared" si="19"/>
        <v>0.84035172384903045</v>
      </c>
    </row>
    <row r="169" spans="3:11" x14ac:dyDescent="0.3">
      <c r="C169">
        <v>168</v>
      </c>
      <c r="D169">
        <v>89.340100000000007</v>
      </c>
      <c r="F169">
        <v>89.1053</v>
      </c>
      <c r="G169">
        <f t="shared" si="18"/>
        <v>1</v>
      </c>
      <c r="I169">
        <v>89.1053</v>
      </c>
      <c r="J169">
        <f t="shared" si="17"/>
        <v>-0.91650700000000995</v>
      </c>
      <c r="K169">
        <f t="shared" si="19"/>
        <v>0.83998508104901826</v>
      </c>
    </row>
    <row r="170" spans="3:11" x14ac:dyDescent="0.3">
      <c r="C170">
        <v>169</v>
      </c>
      <c r="D170">
        <v>89.589699999999993</v>
      </c>
      <c r="F170">
        <v>89.107200000000006</v>
      </c>
      <c r="G170">
        <f t="shared" si="18"/>
        <v>1</v>
      </c>
      <c r="I170">
        <v>89.107200000000006</v>
      </c>
      <c r="J170">
        <f t="shared" si="17"/>
        <v>-0.91460700000000372</v>
      </c>
      <c r="K170">
        <f t="shared" si="19"/>
        <v>0.83650596444900682</v>
      </c>
    </row>
    <row r="171" spans="3:11" x14ac:dyDescent="0.3">
      <c r="C171">
        <v>170</v>
      </c>
      <c r="D171">
        <v>91.302700000000002</v>
      </c>
      <c r="F171">
        <v>89.122600000000006</v>
      </c>
      <c r="G171">
        <f t="shared" si="18"/>
        <v>1</v>
      </c>
      <c r="I171">
        <v>89.122600000000006</v>
      </c>
      <c r="J171">
        <f t="shared" si="17"/>
        <v>-0.89920700000000409</v>
      </c>
      <c r="K171">
        <f t="shared" si="19"/>
        <v>0.8085732288490074</v>
      </c>
    </row>
    <row r="172" spans="3:11" x14ac:dyDescent="0.3">
      <c r="C172">
        <v>171</v>
      </c>
      <c r="D172">
        <v>91.623199999999997</v>
      </c>
      <c r="F172">
        <v>89.162400000000005</v>
      </c>
      <c r="G172">
        <f t="shared" si="18"/>
        <v>1</v>
      </c>
      <c r="I172">
        <v>89.162400000000005</v>
      </c>
      <c r="J172">
        <f t="shared" si="17"/>
        <v>-0.85940700000000447</v>
      </c>
      <c r="K172">
        <f t="shared" si="19"/>
        <v>0.73858039164900768</v>
      </c>
    </row>
    <row r="173" spans="3:11" x14ac:dyDescent="0.3">
      <c r="C173">
        <v>172</v>
      </c>
      <c r="D173">
        <v>92.414000000000001</v>
      </c>
      <c r="F173">
        <v>89.162499999999994</v>
      </c>
      <c r="G173">
        <f t="shared" si="18"/>
        <v>1</v>
      </c>
      <c r="I173">
        <v>89.162499999999994</v>
      </c>
      <c r="J173">
        <f t="shared" si="17"/>
        <v>-0.85930700000001536</v>
      </c>
      <c r="K173">
        <f t="shared" si="19"/>
        <v>0.73840852024902637</v>
      </c>
    </row>
    <row r="174" spans="3:11" x14ac:dyDescent="0.3">
      <c r="C174">
        <v>173</v>
      </c>
      <c r="D174">
        <v>93.930199999999999</v>
      </c>
      <c r="F174">
        <v>89.172300000000007</v>
      </c>
      <c r="G174">
        <f t="shared" si="18"/>
        <v>1</v>
      </c>
      <c r="I174">
        <v>89.172300000000007</v>
      </c>
      <c r="J174">
        <f t="shared" si="17"/>
        <v>-0.84950700000000268</v>
      </c>
      <c r="K174">
        <f t="shared" si="19"/>
        <v>0.72166214304900456</v>
      </c>
    </row>
    <row r="175" spans="3:11" x14ac:dyDescent="0.3">
      <c r="C175">
        <v>174</v>
      </c>
      <c r="D175">
        <v>90.515199999999993</v>
      </c>
      <c r="F175">
        <v>89.205699999999993</v>
      </c>
      <c r="G175">
        <f t="shared" si="18"/>
        <v>1</v>
      </c>
      <c r="I175">
        <v>89.205699999999993</v>
      </c>
      <c r="J175">
        <f t="shared" si="17"/>
        <v>-0.81610700000001657</v>
      </c>
      <c r="K175">
        <f t="shared" si="19"/>
        <v>0.66603063544902708</v>
      </c>
    </row>
    <row r="176" spans="3:11" x14ac:dyDescent="0.3">
      <c r="C176">
        <v>175</v>
      </c>
      <c r="D176">
        <v>86.422300000000007</v>
      </c>
      <c r="F176">
        <v>89.210899999999995</v>
      </c>
      <c r="G176">
        <f t="shared" si="18"/>
        <v>1</v>
      </c>
      <c r="I176">
        <v>89.210899999999995</v>
      </c>
      <c r="J176">
        <f t="shared" si="17"/>
        <v>-0.81090700000001448</v>
      </c>
      <c r="K176">
        <f t="shared" si="19"/>
        <v>0.65757016264902346</v>
      </c>
    </row>
    <row r="177" spans="3:11" x14ac:dyDescent="0.3">
      <c r="C177">
        <v>176</v>
      </c>
      <c r="D177">
        <v>88.757099999999994</v>
      </c>
      <c r="F177">
        <v>89.253799999999998</v>
      </c>
      <c r="G177">
        <f t="shared" si="18"/>
        <v>1</v>
      </c>
      <c r="I177">
        <v>89.253799999999998</v>
      </c>
      <c r="J177">
        <f t="shared" si="17"/>
        <v>-0.76800700000001143</v>
      </c>
      <c r="K177">
        <f t="shared" si="19"/>
        <v>0.58983475204901759</v>
      </c>
    </row>
    <row r="178" spans="3:11" x14ac:dyDescent="0.3">
      <c r="C178">
        <v>177</v>
      </c>
      <c r="D178">
        <v>91.772599999999997</v>
      </c>
      <c r="F178">
        <v>89.264099999999999</v>
      </c>
      <c r="G178">
        <f t="shared" si="18"/>
        <v>1</v>
      </c>
      <c r="I178">
        <v>89.264099999999999</v>
      </c>
      <c r="J178">
        <f t="shared" si="17"/>
        <v>-0.75770700000001057</v>
      </c>
      <c r="K178">
        <f t="shared" si="19"/>
        <v>0.57411989784901596</v>
      </c>
    </row>
    <row r="179" spans="3:11" x14ac:dyDescent="0.3">
      <c r="C179">
        <v>178</v>
      </c>
      <c r="D179">
        <v>90.219499999999996</v>
      </c>
      <c r="F179">
        <v>89.266999999999996</v>
      </c>
      <c r="G179">
        <f t="shared" si="18"/>
        <v>1</v>
      </c>
      <c r="I179">
        <v>89.266999999999996</v>
      </c>
      <c r="J179">
        <f t="shared" si="17"/>
        <v>-0.75480700000001377</v>
      </c>
      <c r="K179">
        <f t="shared" si="19"/>
        <v>0.56973360724902078</v>
      </c>
    </row>
    <row r="180" spans="3:11" x14ac:dyDescent="0.3">
      <c r="C180">
        <v>179</v>
      </c>
      <c r="D180">
        <v>91.177999999999997</v>
      </c>
      <c r="F180">
        <v>89.270899999999997</v>
      </c>
      <c r="G180">
        <f t="shared" si="18"/>
        <v>1</v>
      </c>
      <c r="I180">
        <v>89.270899999999997</v>
      </c>
      <c r="J180">
        <f t="shared" si="17"/>
        <v>-0.7509070000000122</v>
      </c>
      <c r="K180">
        <f t="shared" si="19"/>
        <v>0.56386132264901834</v>
      </c>
    </row>
    <row r="181" spans="3:11" x14ac:dyDescent="0.3">
      <c r="C181">
        <v>180</v>
      </c>
      <c r="D181">
        <v>91.273200000000003</v>
      </c>
      <c r="F181">
        <v>89.272999999999996</v>
      </c>
      <c r="G181">
        <f t="shared" si="18"/>
        <v>1</v>
      </c>
      <c r="I181">
        <v>89.272999999999996</v>
      </c>
      <c r="J181">
        <f t="shared" si="17"/>
        <v>-0.74880700000001355</v>
      </c>
      <c r="K181">
        <f t="shared" si="19"/>
        <v>0.56071192324902031</v>
      </c>
    </row>
    <row r="182" spans="3:11" x14ac:dyDescent="0.3">
      <c r="C182">
        <v>181</v>
      </c>
      <c r="D182">
        <v>89.726699999999994</v>
      </c>
      <c r="F182">
        <v>89.300200000000004</v>
      </c>
      <c r="G182">
        <f t="shared" si="18"/>
        <v>1</v>
      </c>
      <c r="I182">
        <v>89.300200000000004</v>
      </c>
      <c r="J182">
        <f t="shared" si="17"/>
        <v>-0.72160700000000588</v>
      </c>
      <c r="K182">
        <f t="shared" si="19"/>
        <v>0.52071666244900849</v>
      </c>
    </row>
    <row r="183" spans="3:11" x14ac:dyDescent="0.3">
      <c r="C183">
        <v>182</v>
      </c>
      <c r="D183">
        <v>90.489000000000004</v>
      </c>
      <c r="F183">
        <v>89.316699999999997</v>
      </c>
      <c r="G183">
        <f t="shared" si="18"/>
        <v>1</v>
      </c>
      <c r="I183">
        <v>89.316699999999997</v>
      </c>
      <c r="J183">
        <f t="shared" si="17"/>
        <v>-0.70510700000001236</v>
      </c>
      <c r="K183">
        <f t="shared" si="19"/>
        <v>0.49717588144901742</v>
      </c>
    </row>
    <row r="184" spans="3:11" x14ac:dyDescent="0.3">
      <c r="C184">
        <v>183</v>
      </c>
      <c r="D184">
        <v>88.652600000000007</v>
      </c>
      <c r="F184">
        <v>89.317999999999998</v>
      </c>
      <c r="G184">
        <f t="shared" si="18"/>
        <v>1</v>
      </c>
      <c r="I184">
        <v>89.317999999999998</v>
      </c>
      <c r="J184">
        <f t="shared" si="17"/>
        <v>-0.70380700000001184</v>
      </c>
      <c r="K184">
        <f t="shared" si="19"/>
        <v>0.49534429324901669</v>
      </c>
    </row>
    <row r="185" spans="3:11" x14ac:dyDescent="0.3">
      <c r="C185">
        <v>184</v>
      </c>
      <c r="D185">
        <v>90.677700000000002</v>
      </c>
      <c r="F185">
        <v>89.318799999999996</v>
      </c>
      <c r="G185">
        <f t="shared" si="18"/>
        <v>1</v>
      </c>
      <c r="I185">
        <v>89.318799999999996</v>
      </c>
      <c r="J185">
        <f t="shared" si="17"/>
        <v>-0.7030070000000137</v>
      </c>
      <c r="K185">
        <f t="shared" si="19"/>
        <v>0.49421884204901928</v>
      </c>
    </row>
    <row r="186" spans="3:11" x14ac:dyDescent="0.3">
      <c r="C186">
        <v>185</v>
      </c>
      <c r="D186">
        <v>92.647800000000004</v>
      </c>
      <c r="F186">
        <v>89.321600000000004</v>
      </c>
      <c r="G186">
        <f t="shared" si="18"/>
        <v>1</v>
      </c>
      <c r="I186">
        <v>89.321600000000004</v>
      </c>
      <c r="J186">
        <f t="shared" si="17"/>
        <v>-0.70020700000000602</v>
      </c>
      <c r="K186">
        <f t="shared" si="19"/>
        <v>0.49028984284900845</v>
      </c>
    </row>
    <row r="187" spans="3:11" x14ac:dyDescent="0.3">
      <c r="C187">
        <v>186</v>
      </c>
      <c r="D187">
        <v>87.118700000000004</v>
      </c>
      <c r="F187">
        <v>89.340100000000007</v>
      </c>
      <c r="G187">
        <f t="shared" si="18"/>
        <v>1</v>
      </c>
      <c r="I187">
        <v>89.340100000000007</v>
      </c>
      <c r="J187">
        <f t="shared" si="17"/>
        <v>-0.68170700000000295</v>
      </c>
      <c r="K187">
        <f t="shared" si="19"/>
        <v>0.46472443384900403</v>
      </c>
    </row>
    <row r="188" spans="3:11" x14ac:dyDescent="0.3">
      <c r="C188">
        <v>187</v>
      </c>
      <c r="D188">
        <v>90.729600000000005</v>
      </c>
      <c r="F188">
        <v>89.360200000000006</v>
      </c>
      <c r="G188">
        <f t="shared" si="18"/>
        <v>1</v>
      </c>
      <c r="I188">
        <v>89.360200000000006</v>
      </c>
      <c r="J188">
        <f t="shared" si="17"/>
        <v>-0.66160700000000361</v>
      </c>
      <c r="K188">
        <f t="shared" si="19"/>
        <v>0.43772382244900476</v>
      </c>
    </row>
    <row r="189" spans="3:11" x14ac:dyDescent="0.3">
      <c r="C189">
        <v>188</v>
      </c>
      <c r="D189">
        <v>89.828199999999995</v>
      </c>
      <c r="F189">
        <v>89.381299999999996</v>
      </c>
      <c r="G189">
        <f t="shared" si="18"/>
        <v>1</v>
      </c>
      <c r="I189">
        <v>89.381299999999996</v>
      </c>
      <c r="J189">
        <f t="shared" si="17"/>
        <v>-0.6405070000000137</v>
      </c>
      <c r="K189">
        <f t="shared" si="19"/>
        <v>0.41024921704901757</v>
      </c>
    </row>
    <row r="190" spans="3:11" x14ac:dyDescent="0.3">
      <c r="C190">
        <v>189</v>
      </c>
      <c r="D190">
        <v>90.56</v>
      </c>
      <c r="F190">
        <v>89.391800000000003</v>
      </c>
      <c r="G190">
        <f t="shared" si="18"/>
        <v>1</v>
      </c>
      <c r="I190">
        <v>89.391800000000003</v>
      </c>
      <c r="J190">
        <f t="shared" si="17"/>
        <v>-0.6300070000000062</v>
      </c>
      <c r="K190">
        <f t="shared" si="19"/>
        <v>0.39690882004900779</v>
      </c>
    </row>
    <row r="191" spans="3:11" x14ac:dyDescent="0.3">
      <c r="C191">
        <v>190</v>
      </c>
      <c r="D191">
        <v>91.358599999999996</v>
      </c>
      <c r="F191">
        <v>89.397900000000007</v>
      </c>
      <c r="G191">
        <f t="shared" si="18"/>
        <v>1</v>
      </c>
      <c r="I191">
        <v>89.397900000000007</v>
      </c>
      <c r="J191">
        <f t="shared" si="17"/>
        <v>-0.62390700000000265</v>
      </c>
      <c r="K191">
        <f t="shared" si="19"/>
        <v>0.38925994464900332</v>
      </c>
    </row>
    <row r="192" spans="3:11" x14ac:dyDescent="0.3">
      <c r="C192">
        <v>191</v>
      </c>
      <c r="D192">
        <v>91.975300000000004</v>
      </c>
      <c r="F192">
        <v>89.406899999999993</v>
      </c>
      <c r="G192">
        <f t="shared" si="18"/>
        <v>1</v>
      </c>
      <c r="I192">
        <v>89.406899999999993</v>
      </c>
      <c r="J192">
        <f t="shared" si="17"/>
        <v>-0.61490700000001652</v>
      </c>
      <c r="K192">
        <f t="shared" si="19"/>
        <v>0.37811061864902035</v>
      </c>
    </row>
    <row r="193" spans="3:11" x14ac:dyDescent="0.3">
      <c r="C193">
        <v>192</v>
      </c>
      <c r="D193">
        <v>92.040300000000002</v>
      </c>
      <c r="F193">
        <v>89.408699999999996</v>
      </c>
      <c r="G193">
        <f t="shared" si="18"/>
        <v>1</v>
      </c>
      <c r="I193">
        <v>89.408699999999996</v>
      </c>
      <c r="J193">
        <f t="shared" si="17"/>
        <v>-0.61310700000001361</v>
      </c>
      <c r="K193">
        <f t="shared" si="19"/>
        <v>0.37590019344901671</v>
      </c>
    </row>
    <row r="194" spans="3:11" x14ac:dyDescent="0.3">
      <c r="C194">
        <v>193</v>
      </c>
      <c r="D194">
        <v>90.628100000000003</v>
      </c>
      <c r="F194">
        <v>89.411199999999994</v>
      </c>
      <c r="G194">
        <f t="shared" si="18"/>
        <v>1</v>
      </c>
      <c r="I194">
        <v>89.411199999999994</v>
      </c>
      <c r="J194">
        <f t="shared" ref="J194:J257" si="20">I194-$B$30</f>
        <v>-0.61060700000001589</v>
      </c>
      <c r="K194">
        <f t="shared" si="19"/>
        <v>0.3728409084490194</v>
      </c>
    </row>
    <row r="195" spans="3:11" x14ac:dyDescent="0.3">
      <c r="C195">
        <v>194</v>
      </c>
      <c r="D195">
        <v>88.785200000000003</v>
      </c>
      <c r="F195">
        <v>89.420199999999994</v>
      </c>
      <c r="G195">
        <f t="shared" ref="G195:G258" si="21">COUNTIF($D$2:$D$501,F195)</f>
        <v>1</v>
      </c>
      <c r="I195">
        <v>89.420199999999994</v>
      </c>
      <c r="J195">
        <f t="shared" si="20"/>
        <v>-0.60160700000001555</v>
      </c>
      <c r="K195">
        <f t="shared" ref="K195:K258" si="22">POWER(J195,2)</f>
        <v>0.36193098244901872</v>
      </c>
    </row>
    <row r="196" spans="3:11" x14ac:dyDescent="0.3">
      <c r="C196">
        <v>195</v>
      </c>
      <c r="D196">
        <v>88.501499999999993</v>
      </c>
      <c r="F196">
        <v>89.444500000000005</v>
      </c>
      <c r="G196">
        <f t="shared" si="21"/>
        <v>1</v>
      </c>
      <c r="I196">
        <v>89.444500000000005</v>
      </c>
      <c r="J196">
        <f t="shared" si="20"/>
        <v>-0.57730700000000468</v>
      </c>
      <c r="K196">
        <f t="shared" si="22"/>
        <v>0.33328337224900539</v>
      </c>
    </row>
    <row r="197" spans="3:11" x14ac:dyDescent="0.3">
      <c r="C197">
        <v>196</v>
      </c>
      <c r="D197">
        <v>88.205399999999997</v>
      </c>
      <c r="F197">
        <v>89.471100000000007</v>
      </c>
      <c r="G197">
        <f t="shared" si="21"/>
        <v>1</v>
      </c>
      <c r="I197">
        <v>89.471100000000007</v>
      </c>
      <c r="J197">
        <f t="shared" si="20"/>
        <v>-0.55070700000000272</v>
      </c>
      <c r="K197">
        <f t="shared" si="22"/>
        <v>0.30327819984900301</v>
      </c>
    </row>
    <row r="198" spans="3:11" x14ac:dyDescent="0.3">
      <c r="C198">
        <v>197</v>
      </c>
      <c r="D198">
        <v>89.270899999999997</v>
      </c>
      <c r="F198">
        <v>89.499600000000001</v>
      </c>
      <c r="G198">
        <f t="shared" si="21"/>
        <v>2</v>
      </c>
      <c r="I198">
        <v>89.499600000000001</v>
      </c>
      <c r="J198">
        <f t="shared" si="20"/>
        <v>-0.52220700000000875</v>
      </c>
      <c r="K198">
        <f t="shared" si="22"/>
        <v>0.27270015084900912</v>
      </c>
    </row>
    <row r="199" spans="3:11" x14ac:dyDescent="0.3">
      <c r="C199">
        <v>198</v>
      </c>
      <c r="D199">
        <v>93.787300000000002</v>
      </c>
      <c r="F199">
        <v>89.510199999999998</v>
      </c>
      <c r="G199">
        <f t="shared" si="21"/>
        <v>1</v>
      </c>
      <c r="I199">
        <v>89.499600000000001</v>
      </c>
      <c r="J199">
        <f t="shared" si="20"/>
        <v>-0.52220700000000875</v>
      </c>
      <c r="K199">
        <f t="shared" si="22"/>
        <v>0.27270015084900912</v>
      </c>
    </row>
    <row r="200" spans="3:11" x14ac:dyDescent="0.3">
      <c r="C200">
        <v>199</v>
      </c>
      <c r="D200">
        <v>86.100399999999993</v>
      </c>
      <c r="F200">
        <v>89.532499999999999</v>
      </c>
      <c r="G200">
        <f t="shared" si="21"/>
        <v>1</v>
      </c>
      <c r="I200">
        <v>89.510199999999998</v>
      </c>
      <c r="J200">
        <f t="shared" si="20"/>
        <v>-0.51160700000001214</v>
      </c>
      <c r="K200">
        <f t="shared" si="22"/>
        <v>0.26174172244901239</v>
      </c>
    </row>
    <row r="201" spans="3:11" x14ac:dyDescent="0.3">
      <c r="C201">
        <v>200</v>
      </c>
      <c r="D201">
        <v>89.828299999999999</v>
      </c>
      <c r="F201">
        <v>89.537400000000005</v>
      </c>
      <c r="G201">
        <f t="shared" si="21"/>
        <v>1</v>
      </c>
      <c r="I201">
        <v>89.532499999999999</v>
      </c>
      <c r="J201">
        <f t="shared" si="20"/>
        <v>-0.48930700000001082</v>
      </c>
      <c r="K201">
        <f t="shared" si="22"/>
        <v>0.23942134024901057</v>
      </c>
    </row>
    <row r="202" spans="3:11" x14ac:dyDescent="0.3">
      <c r="C202">
        <v>201</v>
      </c>
      <c r="D202">
        <v>86.179400000000001</v>
      </c>
      <c r="F202">
        <v>89.546300000000002</v>
      </c>
      <c r="G202">
        <f t="shared" si="21"/>
        <v>1</v>
      </c>
      <c r="I202">
        <v>89.537400000000005</v>
      </c>
      <c r="J202">
        <f t="shared" si="20"/>
        <v>-0.48440700000000447</v>
      </c>
      <c r="K202">
        <f t="shared" si="22"/>
        <v>0.23465014164900433</v>
      </c>
    </row>
    <row r="203" spans="3:11" x14ac:dyDescent="0.3">
      <c r="C203">
        <v>202</v>
      </c>
      <c r="D203">
        <v>93.208399999999997</v>
      </c>
      <c r="F203">
        <v>89.558300000000003</v>
      </c>
      <c r="G203">
        <f t="shared" si="21"/>
        <v>1</v>
      </c>
      <c r="I203">
        <v>89.546300000000002</v>
      </c>
      <c r="J203">
        <f t="shared" si="20"/>
        <v>-0.47550700000000745</v>
      </c>
      <c r="K203">
        <f t="shared" si="22"/>
        <v>0.2261069070490071</v>
      </c>
    </row>
    <row r="204" spans="3:11" x14ac:dyDescent="0.3">
      <c r="C204">
        <v>203</v>
      </c>
      <c r="D204">
        <v>88.567700000000002</v>
      </c>
      <c r="F204">
        <v>89.572999999999993</v>
      </c>
      <c r="G204">
        <f t="shared" si="21"/>
        <v>1</v>
      </c>
      <c r="I204">
        <v>89.558300000000003</v>
      </c>
      <c r="J204">
        <f t="shared" si="20"/>
        <v>-0.463507000000007</v>
      </c>
      <c r="K204">
        <f t="shared" si="22"/>
        <v>0.21483873904900649</v>
      </c>
    </row>
    <row r="205" spans="3:11" x14ac:dyDescent="0.3">
      <c r="C205">
        <v>204</v>
      </c>
      <c r="D205">
        <v>87.547799999999995</v>
      </c>
      <c r="F205">
        <v>89.581000000000003</v>
      </c>
      <c r="G205">
        <f t="shared" si="21"/>
        <v>1</v>
      </c>
      <c r="I205">
        <v>89.572999999999993</v>
      </c>
      <c r="J205">
        <f t="shared" si="20"/>
        <v>-0.44880700000001639</v>
      </c>
      <c r="K205">
        <f t="shared" si="22"/>
        <v>0.2014277232490147</v>
      </c>
    </row>
    <row r="206" spans="3:11" x14ac:dyDescent="0.3">
      <c r="C206">
        <v>205</v>
      </c>
      <c r="D206">
        <v>92.137200000000007</v>
      </c>
      <c r="F206">
        <v>89.583699999999993</v>
      </c>
      <c r="G206">
        <f t="shared" si="21"/>
        <v>1</v>
      </c>
      <c r="I206">
        <v>89.581000000000003</v>
      </c>
      <c r="J206">
        <f t="shared" si="20"/>
        <v>-0.44080700000000661</v>
      </c>
      <c r="K206">
        <f t="shared" si="22"/>
        <v>0.19431081124900582</v>
      </c>
    </row>
    <row r="207" spans="3:11" x14ac:dyDescent="0.3">
      <c r="C207">
        <v>206</v>
      </c>
      <c r="D207">
        <v>88.694000000000003</v>
      </c>
      <c r="F207">
        <v>89.583799999999997</v>
      </c>
      <c r="G207">
        <f t="shared" si="21"/>
        <v>1</v>
      </c>
      <c r="I207">
        <v>89.583699999999993</v>
      </c>
      <c r="J207">
        <f t="shared" si="20"/>
        <v>-0.43810700000001646</v>
      </c>
      <c r="K207">
        <f t="shared" si="22"/>
        <v>0.19193774344901443</v>
      </c>
    </row>
    <row r="208" spans="3:11" x14ac:dyDescent="0.3">
      <c r="C208">
        <v>207</v>
      </c>
      <c r="D208">
        <v>92.912400000000005</v>
      </c>
      <c r="F208">
        <v>89.586500000000001</v>
      </c>
      <c r="G208">
        <f t="shared" si="21"/>
        <v>1</v>
      </c>
      <c r="I208">
        <v>89.583799999999997</v>
      </c>
      <c r="J208">
        <f t="shared" si="20"/>
        <v>-0.43800700000001314</v>
      </c>
      <c r="K208">
        <f t="shared" si="22"/>
        <v>0.1918501320490115</v>
      </c>
    </row>
    <row r="209" spans="3:11" x14ac:dyDescent="0.3">
      <c r="C209">
        <v>208</v>
      </c>
      <c r="D209">
        <v>86.365099999999998</v>
      </c>
      <c r="F209">
        <v>89.589699999999993</v>
      </c>
      <c r="G209">
        <f t="shared" si="21"/>
        <v>1</v>
      </c>
      <c r="I209">
        <v>89.586500000000001</v>
      </c>
      <c r="J209">
        <f t="shared" si="20"/>
        <v>-0.43530700000000877</v>
      </c>
      <c r="K209">
        <f t="shared" si="22"/>
        <v>0.18949218424900763</v>
      </c>
    </row>
    <row r="210" spans="3:11" x14ac:dyDescent="0.3">
      <c r="C210">
        <v>209</v>
      </c>
      <c r="D210">
        <v>86.522199999999998</v>
      </c>
      <c r="F210">
        <v>89.609399999999994</v>
      </c>
      <c r="G210">
        <f t="shared" si="21"/>
        <v>1</v>
      </c>
      <c r="I210">
        <v>89.589699999999993</v>
      </c>
      <c r="J210">
        <f t="shared" si="20"/>
        <v>-0.43210700000001623</v>
      </c>
      <c r="K210">
        <f t="shared" si="22"/>
        <v>0.18671645944901402</v>
      </c>
    </row>
    <row r="211" spans="3:11" x14ac:dyDescent="0.3">
      <c r="C211">
        <v>210</v>
      </c>
      <c r="D211">
        <v>92.290599999999998</v>
      </c>
      <c r="F211">
        <v>89.635099999999994</v>
      </c>
      <c r="G211">
        <f t="shared" si="21"/>
        <v>1</v>
      </c>
      <c r="I211">
        <v>89.609399999999994</v>
      </c>
      <c r="J211">
        <f t="shared" si="20"/>
        <v>-0.41240700000001596</v>
      </c>
      <c r="K211">
        <f t="shared" si="22"/>
        <v>0.17007953364901315</v>
      </c>
    </row>
    <row r="212" spans="3:11" x14ac:dyDescent="0.3">
      <c r="C212">
        <v>211</v>
      </c>
      <c r="D212">
        <v>89.586500000000001</v>
      </c>
      <c r="F212">
        <v>89.637500000000003</v>
      </c>
      <c r="G212">
        <f t="shared" si="21"/>
        <v>1</v>
      </c>
      <c r="I212">
        <v>89.635099999999994</v>
      </c>
      <c r="J212">
        <f t="shared" si="20"/>
        <v>-0.38670700000001546</v>
      </c>
      <c r="K212">
        <f t="shared" si="22"/>
        <v>0.14954230384901196</v>
      </c>
    </row>
    <row r="213" spans="3:11" x14ac:dyDescent="0.3">
      <c r="C213">
        <v>212</v>
      </c>
      <c r="D213">
        <v>88.546800000000005</v>
      </c>
      <c r="F213">
        <v>89.645600000000002</v>
      </c>
      <c r="G213">
        <f t="shared" si="21"/>
        <v>1</v>
      </c>
      <c r="I213">
        <v>89.637500000000003</v>
      </c>
      <c r="J213">
        <f t="shared" si="20"/>
        <v>-0.38430700000000684</v>
      </c>
      <c r="K213">
        <f t="shared" si="22"/>
        <v>0.14769187024900526</v>
      </c>
    </row>
    <row r="214" spans="3:11" x14ac:dyDescent="0.3">
      <c r="C214">
        <v>213</v>
      </c>
      <c r="D214">
        <v>86.895700000000005</v>
      </c>
      <c r="F214">
        <v>89.6584</v>
      </c>
      <c r="G214">
        <f t="shared" si="21"/>
        <v>1</v>
      </c>
      <c r="I214">
        <v>89.645600000000002</v>
      </c>
      <c r="J214">
        <f t="shared" si="20"/>
        <v>-0.37620700000000795</v>
      </c>
      <c r="K214">
        <f t="shared" si="22"/>
        <v>0.14153170684900598</v>
      </c>
    </row>
    <row r="215" spans="3:11" x14ac:dyDescent="0.3">
      <c r="C215">
        <v>214</v>
      </c>
      <c r="D215">
        <v>87.966700000000003</v>
      </c>
      <c r="F215">
        <v>89.669200000000004</v>
      </c>
      <c r="G215">
        <f t="shared" si="21"/>
        <v>1</v>
      </c>
      <c r="I215">
        <v>89.6584</v>
      </c>
      <c r="J215">
        <f t="shared" si="20"/>
        <v>-0.36340700000000936</v>
      </c>
      <c r="K215">
        <f t="shared" si="22"/>
        <v>0.1320646476490068</v>
      </c>
    </row>
    <row r="216" spans="3:11" x14ac:dyDescent="0.3">
      <c r="C216">
        <v>215</v>
      </c>
      <c r="D216">
        <v>89.698099999999997</v>
      </c>
      <c r="F216">
        <v>89.676900000000003</v>
      </c>
      <c r="G216">
        <f t="shared" si="21"/>
        <v>1</v>
      </c>
      <c r="I216">
        <v>89.669200000000004</v>
      </c>
      <c r="J216">
        <f t="shared" si="20"/>
        <v>-0.35260700000000611</v>
      </c>
      <c r="K216">
        <f t="shared" si="22"/>
        <v>0.12433169644900431</v>
      </c>
    </row>
    <row r="217" spans="3:11" x14ac:dyDescent="0.3">
      <c r="C217">
        <v>216</v>
      </c>
      <c r="D217">
        <v>88.001199999999997</v>
      </c>
      <c r="F217">
        <v>89.698099999999997</v>
      </c>
      <c r="G217">
        <f t="shared" si="21"/>
        <v>1</v>
      </c>
      <c r="I217">
        <v>89.676900000000003</v>
      </c>
      <c r="J217">
        <f t="shared" si="20"/>
        <v>-0.34490700000000629</v>
      </c>
      <c r="K217">
        <f t="shared" si="22"/>
        <v>0.11896083864900434</v>
      </c>
    </row>
    <row r="218" spans="3:11" x14ac:dyDescent="0.3">
      <c r="C218">
        <v>217</v>
      </c>
      <c r="D218">
        <v>90.672899999999998</v>
      </c>
      <c r="F218">
        <v>89.703999999999994</v>
      </c>
      <c r="G218">
        <f t="shared" si="21"/>
        <v>1</v>
      </c>
      <c r="I218">
        <v>89.698099999999997</v>
      </c>
      <c r="J218">
        <f t="shared" si="20"/>
        <v>-0.32370700000001307</v>
      </c>
      <c r="K218">
        <f t="shared" si="22"/>
        <v>0.10478622184900846</v>
      </c>
    </row>
    <row r="219" spans="3:11" x14ac:dyDescent="0.3">
      <c r="C219">
        <v>218</v>
      </c>
      <c r="D219">
        <v>91.661299999999997</v>
      </c>
      <c r="F219">
        <v>89.7102</v>
      </c>
      <c r="G219">
        <f t="shared" si="21"/>
        <v>1</v>
      </c>
      <c r="I219">
        <v>89.703999999999994</v>
      </c>
      <c r="J219">
        <f t="shared" si="20"/>
        <v>-0.31780700000001616</v>
      </c>
      <c r="K219">
        <f t="shared" si="22"/>
        <v>0.10100128924901026</v>
      </c>
    </row>
    <row r="220" spans="3:11" x14ac:dyDescent="0.3">
      <c r="C220">
        <v>219</v>
      </c>
      <c r="D220">
        <v>87.541399999999996</v>
      </c>
      <c r="F220">
        <v>89.714299999999994</v>
      </c>
      <c r="G220">
        <f t="shared" si="21"/>
        <v>1</v>
      </c>
      <c r="I220">
        <v>89.7102</v>
      </c>
      <c r="J220">
        <f t="shared" si="20"/>
        <v>-0.31160700000000929</v>
      </c>
      <c r="K220">
        <f t="shared" si="22"/>
        <v>9.7098922449005795E-2</v>
      </c>
    </row>
    <row r="221" spans="3:11" x14ac:dyDescent="0.3">
      <c r="C221">
        <v>220</v>
      </c>
      <c r="D221">
        <v>91.497399999999999</v>
      </c>
      <c r="F221">
        <v>89.726699999999994</v>
      </c>
      <c r="G221">
        <f t="shared" si="21"/>
        <v>1</v>
      </c>
      <c r="I221">
        <v>89.714299999999994</v>
      </c>
      <c r="J221">
        <f t="shared" si="20"/>
        <v>-0.3075070000000153</v>
      </c>
      <c r="K221">
        <f t="shared" si="22"/>
        <v>9.4560555049009412E-2</v>
      </c>
    </row>
    <row r="222" spans="3:11" x14ac:dyDescent="0.3">
      <c r="C222">
        <v>221</v>
      </c>
      <c r="D222">
        <v>92.756600000000006</v>
      </c>
      <c r="F222">
        <v>89.732500000000002</v>
      </c>
      <c r="G222">
        <f t="shared" si="21"/>
        <v>1</v>
      </c>
      <c r="I222">
        <v>89.726699999999994</v>
      </c>
      <c r="J222">
        <f t="shared" si="20"/>
        <v>-0.29510700000001577</v>
      </c>
      <c r="K222">
        <f t="shared" si="22"/>
        <v>8.708814144900931E-2</v>
      </c>
    </row>
    <row r="223" spans="3:11" x14ac:dyDescent="0.3">
      <c r="C223">
        <v>222</v>
      </c>
      <c r="D223">
        <v>90.2774</v>
      </c>
      <c r="F223">
        <v>89.734999999999999</v>
      </c>
      <c r="G223">
        <f t="shared" si="21"/>
        <v>1</v>
      </c>
      <c r="I223">
        <v>89.732500000000002</v>
      </c>
      <c r="J223">
        <f t="shared" si="20"/>
        <v>-0.28930700000000797</v>
      </c>
      <c r="K223">
        <f t="shared" si="22"/>
        <v>8.369854024900461E-2</v>
      </c>
    </row>
    <row r="224" spans="3:11" x14ac:dyDescent="0.3">
      <c r="C224">
        <v>223</v>
      </c>
      <c r="D224">
        <v>88.086100000000002</v>
      </c>
      <c r="F224">
        <v>89.784199999999998</v>
      </c>
      <c r="G224">
        <f t="shared" si="21"/>
        <v>1</v>
      </c>
      <c r="I224">
        <v>89.734999999999999</v>
      </c>
      <c r="J224">
        <f t="shared" si="20"/>
        <v>-0.28680700000001025</v>
      </c>
      <c r="K224">
        <f t="shared" si="22"/>
        <v>8.2258255249005874E-2</v>
      </c>
    </row>
    <row r="225" spans="3:11" x14ac:dyDescent="0.3">
      <c r="C225">
        <v>224</v>
      </c>
      <c r="D225">
        <v>87.917900000000003</v>
      </c>
      <c r="F225">
        <v>89.828199999999995</v>
      </c>
      <c r="G225">
        <f t="shared" si="21"/>
        <v>1</v>
      </c>
      <c r="I225">
        <v>89.784199999999998</v>
      </c>
      <c r="J225">
        <f t="shared" si="20"/>
        <v>-0.23760700000001123</v>
      </c>
      <c r="K225">
        <f t="shared" si="22"/>
        <v>5.6457086449005336E-2</v>
      </c>
    </row>
    <row r="226" spans="3:11" x14ac:dyDescent="0.3">
      <c r="C226">
        <v>225</v>
      </c>
      <c r="D226">
        <v>89.411199999999994</v>
      </c>
      <c r="F226">
        <v>89.828299999999999</v>
      </c>
      <c r="G226">
        <f t="shared" si="21"/>
        <v>1</v>
      </c>
      <c r="I226">
        <v>89.828199999999995</v>
      </c>
      <c r="J226">
        <f t="shared" si="20"/>
        <v>-0.1936070000000143</v>
      </c>
      <c r="K226">
        <f t="shared" si="22"/>
        <v>3.7483670449005538E-2</v>
      </c>
    </row>
    <row r="227" spans="3:11" x14ac:dyDescent="0.3">
      <c r="C227">
        <v>226</v>
      </c>
      <c r="D227">
        <v>93.441100000000006</v>
      </c>
      <c r="F227">
        <v>89.841800000000006</v>
      </c>
      <c r="G227">
        <f t="shared" si="21"/>
        <v>1</v>
      </c>
      <c r="I227">
        <v>89.828299999999999</v>
      </c>
      <c r="J227">
        <f t="shared" si="20"/>
        <v>-0.19350700000001098</v>
      </c>
      <c r="K227">
        <f t="shared" si="22"/>
        <v>3.7444959049004245E-2</v>
      </c>
    </row>
    <row r="228" spans="3:11" x14ac:dyDescent="0.3">
      <c r="C228">
        <v>227</v>
      </c>
      <c r="D228">
        <v>91.420199999999994</v>
      </c>
      <c r="F228">
        <v>89.842399999999998</v>
      </c>
      <c r="G228">
        <f t="shared" si="21"/>
        <v>1</v>
      </c>
      <c r="I228">
        <v>89.841800000000006</v>
      </c>
      <c r="J228">
        <f t="shared" si="20"/>
        <v>-0.18000700000000336</v>
      </c>
      <c r="K228">
        <f t="shared" si="22"/>
        <v>3.240252004900121E-2</v>
      </c>
    </row>
    <row r="229" spans="3:11" x14ac:dyDescent="0.3">
      <c r="C229">
        <v>228</v>
      </c>
      <c r="D229">
        <v>88.605099999999993</v>
      </c>
      <c r="F229">
        <v>89.847899999999996</v>
      </c>
      <c r="G229">
        <f t="shared" si="21"/>
        <v>1</v>
      </c>
      <c r="I229">
        <v>89.842399999999998</v>
      </c>
      <c r="J229">
        <f t="shared" si="20"/>
        <v>-0.17940700000001186</v>
      </c>
      <c r="K229">
        <f t="shared" si="22"/>
        <v>3.2186871649004259E-2</v>
      </c>
    </row>
    <row r="230" spans="3:11" x14ac:dyDescent="0.3">
      <c r="C230">
        <v>229</v>
      </c>
      <c r="D230">
        <v>90.099900000000005</v>
      </c>
      <c r="F230">
        <v>89.848399999999998</v>
      </c>
      <c r="G230">
        <f t="shared" si="21"/>
        <v>1</v>
      </c>
      <c r="I230">
        <v>89.847899999999996</v>
      </c>
      <c r="J230">
        <f t="shared" si="20"/>
        <v>-0.17390700000001402</v>
      </c>
      <c r="K230">
        <f t="shared" si="22"/>
        <v>3.0243644649004878E-2</v>
      </c>
    </row>
    <row r="231" spans="3:11" x14ac:dyDescent="0.3">
      <c r="C231">
        <v>230</v>
      </c>
      <c r="D231">
        <v>89.997299999999996</v>
      </c>
      <c r="F231">
        <v>89.878500000000003</v>
      </c>
      <c r="G231">
        <f t="shared" si="21"/>
        <v>1</v>
      </c>
      <c r="I231">
        <v>89.848399999999998</v>
      </c>
      <c r="J231">
        <f t="shared" si="20"/>
        <v>-0.17340700000001164</v>
      </c>
      <c r="K231">
        <f t="shared" si="22"/>
        <v>3.0069987649004034E-2</v>
      </c>
    </row>
    <row r="232" spans="3:11" x14ac:dyDescent="0.3">
      <c r="C232">
        <v>231</v>
      </c>
      <c r="D232">
        <v>94.496600000000001</v>
      </c>
      <c r="F232">
        <v>89.8934</v>
      </c>
      <c r="G232">
        <f t="shared" si="21"/>
        <v>1</v>
      </c>
      <c r="I232">
        <v>89.878500000000003</v>
      </c>
      <c r="J232">
        <f t="shared" si="20"/>
        <v>-0.14330700000000718</v>
      </c>
      <c r="K232">
        <f t="shared" si="22"/>
        <v>2.0536896249002057E-2</v>
      </c>
    </row>
    <row r="233" spans="3:11" x14ac:dyDescent="0.3">
      <c r="C233">
        <v>232</v>
      </c>
      <c r="D233">
        <v>92.660499999999999</v>
      </c>
      <c r="F233">
        <v>89.904700000000005</v>
      </c>
      <c r="G233">
        <f t="shared" si="21"/>
        <v>1</v>
      </c>
      <c r="I233">
        <v>89.8934</v>
      </c>
      <c r="J233">
        <f t="shared" si="20"/>
        <v>-0.12840700000000993</v>
      </c>
      <c r="K233">
        <f t="shared" si="22"/>
        <v>1.6488357649002552E-2</v>
      </c>
    </row>
    <row r="234" spans="3:11" x14ac:dyDescent="0.3">
      <c r="C234">
        <v>233</v>
      </c>
      <c r="D234">
        <v>88.742199999999997</v>
      </c>
      <c r="F234">
        <v>89.910799999999995</v>
      </c>
      <c r="G234">
        <f t="shared" si="21"/>
        <v>1</v>
      </c>
      <c r="I234">
        <v>89.904700000000005</v>
      </c>
      <c r="J234">
        <f t="shared" si="20"/>
        <v>-0.11710700000000429</v>
      </c>
      <c r="K234">
        <f t="shared" si="22"/>
        <v>1.3714049449001006E-2</v>
      </c>
    </row>
    <row r="235" spans="3:11" x14ac:dyDescent="0.3">
      <c r="C235">
        <v>234</v>
      </c>
      <c r="D235">
        <v>87.786600000000007</v>
      </c>
      <c r="F235">
        <v>89.921099999999996</v>
      </c>
      <c r="G235">
        <f t="shared" si="21"/>
        <v>1</v>
      </c>
      <c r="I235">
        <v>89.910799999999995</v>
      </c>
      <c r="J235">
        <f t="shared" si="20"/>
        <v>-0.11100700000001495</v>
      </c>
      <c r="K235">
        <f t="shared" si="22"/>
        <v>1.232255404900332E-2</v>
      </c>
    </row>
    <row r="236" spans="3:11" x14ac:dyDescent="0.3">
      <c r="C236">
        <v>235</v>
      </c>
      <c r="D236">
        <v>89.952799999999996</v>
      </c>
      <c r="F236">
        <v>89.926900000000003</v>
      </c>
      <c r="G236">
        <f t="shared" si="21"/>
        <v>1</v>
      </c>
      <c r="I236">
        <v>89.921099999999996</v>
      </c>
      <c r="J236">
        <f t="shared" si="20"/>
        <v>-0.10070700000001409</v>
      </c>
      <c r="K236">
        <f t="shared" si="22"/>
        <v>1.0141899849002838E-2</v>
      </c>
    </row>
    <row r="237" spans="3:11" x14ac:dyDescent="0.3">
      <c r="C237">
        <v>236</v>
      </c>
      <c r="D237">
        <v>90.439899999999994</v>
      </c>
      <c r="F237">
        <v>89.932000000000002</v>
      </c>
      <c r="G237">
        <f t="shared" si="21"/>
        <v>1</v>
      </c>
      <c r="I237">
        <v>89.926900000000003</v>
      </c>
      <c r="J237">
        <f t="shared" si="20"/>
        <v>-9.4907000000006292E-2</v>
      </c>
      <c r="K237">
        <f t="shared" si="22"/>
        <v>9.0073386490011949E-3</v>
      </c>
    </row>
    <row r="238" spans="3:11" x14ac:dyDescent="0.3">
      <c r="C238">
        <v>237</v>
      </c>
      <c r="D238">
        <v>91.389200000000002</v>
      </c>
      <c r="F238">
        <v>89.933199999999999</v>
      </c>
      <c r="G238">
        <f t="shared" si="21"/>
        <v>1</v>
      </c>
      <c r="I238">
        <v>89.932000000000002</v>
      </c>
      <c r="J238">
        <f t="shared" si="20"/>
        <v>-8.980700000000752E-2</v>
      </c>
      <c r="K238">
        <f t="shared" si="22"/>
        <v>8.0652972490013498E-3</v>
      </c>
    </row>
    <row r="239" spans="3:11" x14ac:dyDescent="0.3">
      <c r="C239">
        <v>238</v>
      </c>
      <c r="D239">
        <v>90.453900000000004</v>
      </c>
      <c r="F239">
        <v>89.947000000000003</v>
      </c>
      <c r="G239">
        <f t="shared" si="21"/>
        <v>1</v>
      </c>
      <c r="I239">
        <v>89.933199999999999</v>
      </c>
      <c r="J239">
        <f t="shared" si="20"/>
        <v>-8.8607000000010316E-2</v>
      </c>
      <c r="K239">
        <f t="shared" si="22"/>
        <v>7.8512004490018279E-3</v>
      </c>
    </row>
    <row r="240" spans="3:11" x14ac:dyDescent="0.3">
      <c r="C240">
        <v>239</v>
      </c>
      <c r="D240">
        <v>87.981399999999994</v>
      </c>
      <c r="F240">
        <v>89.952799999999996</v>
      </c>
      <c r="G240">
        <f t="shared" si="21"/>
        <v>1</v>
      </c>
      <c r="I240">
        <v>89.947000000000003</v>
      </c>
      <c r="J240">
        <f t="shared" si="20"/>
        <v>-7.4807000000006951E-2</v>
      </c>
      <c r="K240">
        <f t="shared" si="22"/>
        <v>5.5960872490010399E-3</v>
      </c>
    </row>
    <row r="241" spans="3:11" x14ac:dyDescent="0.3">
      <c r="C241">
        <v>240</v>
      </c>
      <c r="D241">
        <v>87.264399999999995</v>
      </c>
      <c r="F241">
        <v>89.965800000000002</v>
      </c>
      <c r="G241">
        <f t="shared" si="21"/>
        <v>1</v>
      </c>
      <c r="I241">
        <v>89.952799999999996</v>
      </c>
      <c r="J241">
        <f t="shared" si="20"/>
        <v>-6.9007000000013363E-2</v>
      </c>
      <c r="K241">
        <f t="shared" si="22"/>
        <v>4.7619660490018445E-3</v>
      </c>
    </row>
    <row r="242" spans="3:11" x14ac:dyDescent="0.3">
      <c r="C242">
        <v>241</v>
      </c>
      <c r="D242">
        <v>93.473299999999995</v>
      </c>
      <c r="F242">
        <v>89.982100000000003</v>
      </c>
      <c r="G242">
        <f t="shared" si="21"/>
        <v>1</v>
      </c>
      <c r="I242">
        <v>89.965800000000002</v>
      </c>
      <c r="J242">
        <f t="shared" si="20"/>
        <v>-5.6007000000008134E-2</v>
      </c>
      <c r="K242">
        <f t="shared" si="22"/>
        <v>3.1367840490009111E-3</v>
      </c>
    </row>
    <row r="243" spans="3:11" x14ac:dyDescent="0.3">
      <c r="C243">
        <v>242</v>
      </c>
      <c r="D243">
        <v>90.177999999999997</v>
      </c>
      <c r="F243">
        <v>89.984800000000007</v>
      </c>
      <c r="G243">
        <f t="shared" si="21"/>
        <v>1</v>
      </c>
      <c r="I243">
        <v>89.982100000000003</v>
      </c>
      <c r="J243">
        <f t="shared" si="20"/>
        <v>-3.9707000000007042E-2</v>
      </c>
      <c r="K243">
        <f t="shared" si="22"/>
        <v>1.5766458490005593E-3</v>
      </c>
    </row>
    <row r="244" spans="3:11" x14ac:dyDescent="0.3">
      <c r="C244">
        <v>243</v>
      </c>
      <c r="D244">
        <v>89.581000000000003</v>
      </c>
      <c r="F244">
        <v>89.985399999999998</v>
      </c>
      <c r="G244">
        <f t="shared" si="21"/>
        <v>1</v>
      </c>
      <c r="I244">
        <v>89.984800000000007</v>
      </c>
      <c r="J244">
        <f t="shared" si="20"/>
        <v>-3.7007000000002677E-2</v>
      </c>
      <c r="K244">
        <f t="shared" si="22"/>
        <v>1.3695180490001981E-3</v>
      </c>
    </row>
    <row r="245" spans="3:11" x14ac:dyDescent="0.3">
      <c r="C245">
        <v>244</v>
      </c>
      <c r="D245">
        <v>88.857900000000001</v>
      </c>
      <c r="F245">
        <v>89.985699999999994</v>
      </c>
      <c r="G245">
        <f t="shared" si="21"/>
        <v>1</v>
      </c>
      <c r="I245">
        <v>89.985399999999998</v>
      </c>
      <c r="J245">
        <f t="shared" si="20"/>
        <v>-3.640700000001118E-2</v>
      </c>
      <c r="K245">
        <f t="shared" si="22"/>
        <v>1.3254696490008142E-3</v>
      </c>
    </row>
    <row r="246" spans="3:11" x14ac:dyDescent="0.3">
      <c r="C246">
        <v>245</v>
      </c>
      <c r="D246">
        <v>93.625900000000001</v>
      </c>
      <c r="F246">
        <v>89.991200000000006</v>
      </c>
      <c r="G246">
        <f t="shared" si="21"/>
        <v>1</v>
      </c>
      <c r="I246">
        <v>89.985699999999994</v>
      </c>
      <c r="J246">
        <f t="shared" si="20"/>
        <v>-3.6107000000015432E-2</v>
      </c>
      <c r="K246">
        <f t="shared" si="22"/>
        <v>1.3037154490011145E-3</v>
      </c>
    </row>
    <row r="247" spans="3:11" x14ac:dyDescent="0.3">
      <c r="C247">
        <v>246</v>
      </c>
      <c r="D247">
        <v>88.172600000000003</v>
      </c>
      <c r="F247">
        <v>89.993700000000004</v>
      </c>
      <c r="G247">
        <f t="shared" si="21"/>
        <v>1</v>
      </c>
      <c r="I247">
        <v>89.991200000000006</v>
      </c>
      <c r="J247">
        <f t="shared" si="20"/>
        <v>-3.0607000000003382E-2</v>
      </c>
      <c r="K247">
        <f t="shared" si="22"/>
        <v>9.3678844900020695E-4</v>
      </c>
    </row>
    <row r="248" spans="3:11" x14ac:dyDescent="0.3">
      <c r="C248">
        <v>247</v>
      </c>
      <c r="D248">
        <v>89.926900000000003</v>
      </c>
      <c r="F248">
        <v>89.997299999999996</v>
      </c>
      <c r="G248">
        <f t="shared" si="21"/>
        <v>1</v>
      </c>
      <c r="I248">
        <v>89.993700000000004</v>
      </c>
      <c r="J248">
        <f t="shared" si="20"/>
        <v>-2.8107000000005655E-2</v>
      </c>
      <c r="K248">
        <f t="shared" si="22"/>
        <v>7.9000344900031789E-4</v>
      </c>
    </row>
    <row r="249" spans="3:11" x14ac:dyDescent="0.3">
      <c r="C249">
        <v>248</v>
      </c>
      <c r="D249">
        <v>88.646500000000003</v>
      </c>
      <c r="F249">
        <v>90.004599999999996</v>
      </c>
      <c r="G249">
        <f t="shared" si="21"/>
        <v>1</v>
      </c>
      <c r="I249">
        <v>89.997299999999996</v>
      </c>
      <c r="J249">
        <f t="shared" si="20"/>
        <v>-2.4507000000014045E-2</v>
      </c>
      <c r="K249">
        <f t="shared" si="22"/>
        <v>6.0059304900068845E-4</v>
      </c>
    </row>
    <row r="250" spans="3:11" x14ac:dyDescent="0.3">
      <c r="C250">
        <v>249</v>
      </c>
      <c r="D250">
        <v>90.410799999999995</v>
      </c>
      <c r="F250">
        <v>90.022099999999995</v>
      </c>
      <c r="G250">
        <f t="shared" si="21"/>
        <v>1</v>
      </c>
      <c r="I250">
        <v>90.004599999999996</v>
      </c>
      <c r="J250">
        <f t="shared" si="20"/>
        <v>-1.7207000000013295E-2</v>
      </c>
      <c r="K250">
        <f t="shared" si="22"/>
        <v>2.9608084900045755E-4</v>
      </c>
    </row>
    <row r="251" spans="3:11" x14ac:dyDescent="0.3">
      <c r="C251">
        <v>250</v>
      </c>
      <c r="D251">
        <v>89.381299999999996</v>
      </c>
      <c r="F251">
        <v>90.030199999999994</v>
      </c>
      <c r="G251">
        <f t="shared" si="21"/>
        <v>1</v>
      </c>
      <c r="I251">
        <v>90.022099999999995</v>
      </c>
      <c r="J251">
        <f t="shared" si="20"/>
        <v>2.929999999849997E-4</v>
      </c>
      <c r="K251">
        <f t="shared" si="22"/>
        <v>8.5848999991209826E-8</v>
      </c>
    </row>
    <row r="252" spans="3:11" x14ac:dyDescent="0.3">
      <c r="C252">
        <v>251</v>
      </c>
      <c r="D252">
        <v>89.1053</v>
      </c>
      <c r="F252">
        <v>90.037800000000004</v>
      </c>
      <c r="G252">
        <f t="shared" si="21"/>
        <v>1</v>
      </c>
      <c r="I252">
        <v>90.030199999999994</v>
      </c>
      <c r="J252">
        <f t="shared" si="20"/>
        <v>8.3929999999838856E-3</v>
      </c>
      <c r="K252">
        <f t="shared" si="22"/>
        <v>7.0442448999729501E-5</v>
      </c>
    </row>
    <row r="253" spans="3:11" x14ac:dyDescent="0.3">
      <c r="C253">
        <v>252</v>
      </c>
      <c r="D253">
        <v>91.049899999999994</v>
      </c>
      <c r="F253">
        <v>90.039000000000001</v>
      </c>
      <c r="G253">
        <f t="shared" si="21"/>
        <v>1</v>
      </c>
      <c r="I253">
        <v>90.037800000000004</v>
      </c>
      <c r="J253">
        <f t="shared" si="20"/>
        <v>1.5992999999994595E-2</v>
      </c>
      <c r="K253">
        <f t="shared" si="22"/>
        <v>2.5577604899982713E-4</v>
      </c>
    </row>
    <row r="254" spans="3:11" x14ac:dyDescent="0.3">
      <c r="C254">
        <v>253</v>
      </c>
      <c r="D254">
        <v>86.482699999999994</v>
      </c>
      <c r="F254">
        <v>90.039599999999993</v>
      </c>
      <c r="G254">
        <f t="shared" si="21"/>
        <v>2</v>
      </c>
      <c r="I254">
        <v>90.039000000000001</v>
      </c>
      <c r="J254">
        <f t="shared" si="20"/>
        <v>1.7192999999991798E-2</v>
      </c>
      <c r="K254">
        <f t="shared" si="22"/>
        <v>2.9559924899971799E-4</v>
      </c>
    </row>
    <row r="255" spans="3:11" x14ac:dyDescent="0.3">
      <c r="C255">
        <v>254</v>
      </c>
      <c r="D255">
        <v>88.301100000000005</v>
      </c>
      <c r="F255">
        <v>90.070499999999996</v>
      </c>
      <c r="G255">
        <f t="shared" si="21"/>
        <v>1</v>
      </c>
      <c r="I255">
        <v>90.039599999999993</v>
      </c>
      <c r="J255">
        <f t="shared" si="20"/>
        <v>1.7792999999983294E-2</v>
      </c>
      <c r="K255">
        <f t="shared" si="22"/>
        <v>3.165908489994055E-4</v>
      </c>
    </row>
    <row r="256" spans="3:11" x14ac:dyDescent="0.3">
      <c r="C256">
        <v>255</v>
      </c>
      <c r="D256">
        <v>93.360399999999998</v>
      </c>
      <c r="F256">
        <v>90.072599999999994</v>
      </c>
      <c r="G256">
        <f t="shared" si="21"/>
        <v>1</v>
      </c>
      <c r="I256">
        <v>90.039599999999993</v>
      </c>
      <c r="J256">
        <f t="shared" si="20"/>
        <v>1.7792999999983294E-2</v>
      </c>
      <c r="K256">
        <f t="shared" si="22"/>
        <v>3.165908489994055E-4</v>
      </c>
    </row>
    <row r="257" spans="3:11" x14ac:dyDescent="0.3">
      <c r="C257">
        <v>256</v>
      </c>
      <c r="D257">
        <v>86.644300000000001</v>
      </c>
      <c r="F257">
        <v>90.074600000000004</v>
      </c>
      <c r="G257">
        <f t="shared" si="21"/>
        <v>1</v>
      </c>
      <c r="I257">
        <v>90.070499999999996</v>
      </c>
      <c r="J257">
        <f t="shared" si="20"/>
        <v>4.8692999999985886E-2</v>
      </c>
      <c r="K257">
        <f t="shared" si="22"/>
        <v>2.3710082489986255E-3</v>
      </c>
    </row>
    <row r="258" spans="3:11" x14ac:dyDescent="0.3">
      <c r="C258">
        <v>257</v>
      </c>
      <c r="D258">
        <v>89.444500000000005</v>
      </c>
      <c r="F258">
        <v>90.089299999999994</v>
      </c>
      <c r="G258">
        <f t="shared" si="21"/>
        <v>1</v>
      </c>
      <c r="I258">
        <v>90.072599999999994</v>
      </c>
      <c r="J258">
        <f t="shared" ref="J258:J321" si="23">I258-$B$30</f>
        <v>5.0792999999984545E-2</v>
      </c>
      <c r="K258">
        <f t="shared" si="22"/>
        <v>2.5799288489984301E-3</v>
      </c>
    </row>
    <row r="259" spans="3:11" x14ac:dyDescent="0.3">
      <c r="C259">
        <v>258</v>
      </c>
      <c r="D259">
        <v>91.4893</v>
      </c>
      <c r="F259">
        <v>90.090400000000002</v>
      </c>
      <c r="G259">
        <f t="shared" ref="G259:G322" si="24">COUNTIF($D$2:$D$501,F259)</f>
        <v>1</v>
      </c>
      <c r="I259">
        <v>90.074600000000004</v>
      </c>
      <c r="J259">
        <f t="shared" si="23"/>
        <v>5.2792999999994095E-2</v>
      </c>
      <c r="K259">
        <f t="shared" ref="K259:K322" si="25">POWER(J259,2)</f>
        <v>2.7871008489993763E-3</v>
      </c>
    </row>
    <row r="260" spans="3:11" x14ac:dyDescent="0.3">
      <c r="C260">
        <v>259</v>
      </c>
      <c r="D260">
        <v>89.471100000000007</v>
      </c>
      <c r="F260">
        <v>90.099900000000005</v>
      </c>
      <c r="G260">
        <f t="shared" si="24"/>
        <v>1</v>
      </c>
      <c r="I260">
        <v>90.089299999999994</v>
      </c>
      <c r="J260">
        <f t="shared" si="23"/>
        <v>6.7492999999984704E-2</v>
      </c>
      <c r="K260">
        <f t="shared" si="25"/>
        <v>4.555305048997935E-3</v>
      </c>
    </row>
    <row r="261" spans="3:11" x14ac:dyDescent="0.3">
      <c r="C261">
        <v>260</v>
      </c>
      <c r="D261">
        <v>89.932000000000002</v>
      </c>
      <c r="F261">
        <v>90.130200000000002</v>
      </c>
      <c r="G261">
        <f t="shared" si="24"/>
        <v>1</v>
      </c>
      <c r="I261">
        <v>90.090400000000002</v>
      </c>
      <c r="J261">
        <f t="shared" si="23"/>
        <v>6.8592999999992799E-2</v>
      </c>
      <c r="K261">
        <f t="shared" si="25"/>
        <v>4.7049996489990122E-3</v>
      </c>
    </row>
    <row r="262" spans="3:11" x14ac:dyDescent="0.3">
      <c r="C262">
        <v>261</v>
      </c>
      <c r="D262">
        <v>91.070599999999999</v>
      </c>
      <c r="F262">
        <v>90.141199999999998</v>
      </c>
      <c r="G262">
        <f t="shared" si="24"/>
        <v>1</v>
      </c>
      <c r="I262">
        <v>90.099900000000005</v>
      </c>
      <c r="J262">
        <f t="shared" si="23"/>
        <v>7.8092999999995527E-2</v>
      </c>
      <c r="K262">
        <f t="shared" si="25"/>
        <v>6.0985166489993014E-3</v>
      </c>
    </row>
    <row r="263" spans="3:11" x14ac:dyDescent="0.3">
      <c r="C263">
        <v>262</v>
      </c>
      <c r="D263">
        <v>91.927599999999998</v>
      </c>
      <c r="F263">
        <v>90.177999999999997</v>
      </c>
      <c r="G263">
        <f t="shared" si="24"/>
        <v>1</v>
      </c>
      <c r="I263">
        <v>90.130200000000002</v>
      </c>
      <c r="J263">
        <f t="shared" si="23"/>
        <v>0.10839299999999241</v>
      </c>
      <c r="K263">
        <f t="shared" si="25"/>
        <v>1.1749042448998355E-2</v>
      </c>
    </row>
    <row r="264" spans="3:11" x14ac:dyDescent="0.3">
      <c r="C264">
        <v>263</v>
      </c>
      <c r="D264">
        <v>88.787300000000002</v>
      </c>
      <c r="F264">
        <v>90.186999999999998</v>
      </c>
      <c r="G264">
        <f t="shared" si="24"/>
        <v>1</v>
      </c>
      <c r="I264">
        <v>90.141199999999998</v>
      </c>
      <c r="J264">
        <f t="shared" si="23"/>
        <v>0.11939299999998809</v>
      </c>
      <c r="K264">
        <f t="shared" si="25"/>
        <v>1.4254688448997157E-2</v>
      </c>
    </row>
    <row r="265" spans="3:11" x14ac:dyDescent="0.3">
      <c r="C265">
        <v>264</v>
      </c>
      <c r="D265">
        <v>90.797399999999996</v>
      </c>
      <c r="F265">
        <v>90.189700000000002</v>
      </c>
      <c r="G265">
        <f t="shared" si="24"/>
        <v>1</v>
      </c>
      <c r="I265">
        <v>90.177999999999997</v>
      </c>
      <c r="J265">
        <f t="shared" si="23"/>
        <v>0.15619299999998759</v>
      </c>
      <c r="K265">
        <f t="shared" si="25"/>
        <v>2.4396253248996125E-2</v>
      </c>
    </row>
    <row r="266" spans="3:11" x14ac:dyDescent="0.3">
      <c r="C266">
        <v>265</v>
      </c>
      <c r="D266">
        <v>88.697999999999993</v>
      </c>
      <c r="F266">
        <v>90.194100000000006</v>
      </c>
      <c r="G266">
        <f t="shared" si="24"/>
        <v>1</v>
      </c>
      <c r="I266">
        <v>90.186999999999998</v>
      </c>
      <c r="J266">
        <f t="shared" si="23"/>
        <v>0.16519299999998793</v>
      </c>
      <c r="K266">
        <f t="shared" si="25"/>
        <v>2.7288727248996014E-2</v>
      </c>
    </row>
    <row r="267" spans="3:11" x14ac:dyDescent="0.3">
      <c r="C267">
        <v>266</v>
      </c>
      <c r="D267">
        <v>89.104799999999997</v>
      </c>
      <c r="F267">
        <v>90.209699999999998</v>
      </c>
      <c r="G267">
        <f t="shared" si="24"/>
        <v>1</v>
      </c>
      <c r="I267">
        <v>90.189700000000002</v>
      </c>
      <c r="J267">
        <f t="shared" si="23"/>
        <v>0.1678929999999923</v>
      </c>
      <c r="K267">
        <f t="shared" si="25"/>
        <v>2.8188059448997414E-2</v>
      </c>
    </row>
    <row r="268" spans="3:11" x14ac:dyDescent="0.3">
      <c r="C268">
        <v>267</v>
      </c>
      <c r="D268">
        <v>90.070499999999996</v>
      </c>
      <c r="F268">
        <v>90.219499999999996</v>
      </c>
      <c r="G268">
        <f t="shared" si="24"/>
        <v>1</v>
      </c>
      <c r="I268">
        <v>90.194100000000006</v>
      </c>
      <c r="J268">
        <f t="shared" si="23"/>
        <v>0.17229299999999625</v>
      </c>
      <c r="K268">
        <f t="shared" si="25"/>
        <v>2.968487784899871E-2</v>
      </c>
    </row>
    <row r="269" spans="3:11" x14ac:dyDescent="0.3">
      <c r="C269">
        <v>268</v>
      </c>
      <c r="D269">
        <v>92.387500000000003</v>
      </c>
      <c r="F269">
        <v>90.240600000000001</v>
      </c>
      <c r="G269">
        <f t="shared" si="24"/>
        <v>1</v>
      </c>
      <c r="I269">
        <v>90.209699999999998</v>
      </c>
      <c r="J269">
        <f t="shared" si="23"/>
        <v>0.18789299999998832</v>
      </c>
      <c r="K269">
        <f t="shared" si="25"/>
        <v>3.5303779448995612E-2</v>
      </c>
    </row>
    <row r="270" spans="3:11" x14ac:dyDescent="0.3">
      <c r="C270">
        <v>269</v>
      </c>
      <c r="D270">
        <v>91.280600000000007</v>
      </c>
      <c r="F270">
        <v>90.244699999999995</v>
      </c>
      <c r="G270">
        <f t="shared" si="24"/>
        <v>1</v>
      </c>
      <c r="I270">
        <v>90.219499999999996</v>
      </c>
      <c r="J270">
        <f t="shared" si="23"/>
        <v>0.1976929999999868</v>
      </c>
      <c r="K270">
        <f t="shared" si="25"/>
        <v>3.9082522248994778E-2</v>
      </c>
    </row>
    <row r="271" spans="3:11" x14ac:dyDescent="0.3">
      <c r="C271">
        <v>270</v>
      </c>
      <c r="D271">
        <v>87.9251</v>
      </c>
      <c r="F271">
        <v>90.256699999999995</v>
      </c>
      <c r="G271">
        <f t="shared" si="24"/>
        <v>1</v>
      </c>
      <c r="I271">
        <v>90.240600000000001</v>
      </c>
      <c r="J271">
        <f t="shared" si="23"/>
        <v>0.21879299999999091</v>
      </c>
      <c r="K271">
        <f t="shared" si="25"/>
        <v>4.7870376848996025E-2</v>
      </c>
    </row>
    <row r="272" spans="3:11" x14ac:dyDescent="0.3">
      <c r="C272">
        <v>271</v>
      </c>
      <c r="D272">
        <v>89.537400000000005</v>
      </c>
      <c r="F272">
        <v>90.257400000000004</v>
      </c>
      <c r="G272">
        <f t="shared" si="24"/>
        <v>1</v>
      </c>
      <c r="I272">
        <v>90.244699999999995</v>
      </c>
      <c r="J272">
        <f t="shared" si="23"/>
        <v>0.22289299999998491</v>
      </c>
      <c r="K272">
        <f t="shared" si="25"/>
        <v>4.968128944899327E-2</v>
      </c>
    </row>
    <row r="273" spans="3:11" x14ac:dyDescent="0.3">
      <c r="C273">
        <v>272</v>
      </c>
      <c r="D273">
        <v>89.842399999999998</v>
      </c>
      <c r="F273">
        <v>90.273799999999994</v>
      </c>
      <c r="G273">
        <f t="shared" si="24"/>
        <v>1</v>
      </c>
      <c r="I273">
        <v>90.256699999999995</v>
      </c>
      <c r="J273">
        <f t="shared" si="23"/>
        <v>0.23489299999998536</v>
      </c>
      <c r="K273">
        <f t="shared" si="25"/>
        <v>5.5174721448993123E-2</v>
      </c>
    </row>
    <row r="274" spans="3:11" x14ac:dyDescent="0.3">
      <c r="C274">
        <v>273</v>
      </c>
      <c r="D274">
        <v>90.532799999999995</v>
      </c>
      <c r="F274">
        <v>90.2774</v>
      </c>
      <c r="G274">
        <f t="shared" si="24"/>
        <v>1</v>
      </c>
      <c r="I274">
        <v>90.257400000000004</v>
      </c>
      <c r="J274">
        <f t="shared" si="23"/>
        <v>0.23559299999999439</v>
      </c>
      <c r="K274">
        <f t="shared" si="25"/>
        <v>5.5504061648997356E-2</v>
      </c>
    </row>
    <row r="275" spans="3:11" x14ac:dyDescent="0.3">
      <c r="C275">
        <v>274</v>
      </c>
      <c r="D275">
        <v>89.6584</v>
      </c>
      <c r="F275">
        <v>90.291600000000003</v>
      </c>
      <c r="G275">
        <f t="shared" si="24"/>
        <v>1</v>
      </c>
      <c r="I275">
        <v>90.273799999999994</v>
      </c>
      <c r="J275">
        <f t="shared" si="23"/>
        <v>0.25199299999998459</v>
      </c>
      <c r="K275">
        <f t="shared" si="25"/>
        <v>6.3500472048992229E-2</v>
      </c>
    </row>
    <row r="276" spans="3:11" x14ac:dyDescent="0.3">
      <c r="C276">
        <v>275</v>
      </c>
      <c r="D276">
        <v>88.080200000000005</v>
      </c>
      <c r="F276">
        <v>90.321200000000005</v>
      </c>
      <c r="G276">
        <f t="shared" si="24"/>
        <v>1</v>
      </c>
      <c r="I276">
        <v>90.2774</v>
      </c>
      <c r="J276">
        <f t="shared" si="23"/>
        <v>0.25559299999999041</v>
      </c>
      <c r="K276">
        <f t="shared" si="25"/>
        <v>6.5327781648995095E-2</v>
      </c>
    </row>
    <row r="277" spans="3:11" x14ac:dyDescent="0.3">
      <c r="C277">
        <v>276</v>
      </c>
      <c r="D277">
        <v>88.5351</v>
      </c>
      <c r="F277">
        <v>90.33</v>
      </c>
      <c r="G277">
        <f t="shared" si="24"/>
        <v>1</v>
      </c>
      <c r="I277">
        <v>90.291600000000003</v>
      </c>
      <c r="J277">
        <f t="shared" si="23"/>
        <v>0.26979299999999284</v>
      </c>
      <c r="K277">
        <f t="shared" si="25"/>
        <v>7.2788262848996144E-2</v>
      </c>
    </row>
    <row r="278" spans="3:11" x14ac:dyDescent="0.3">
      <c r="C278">
        <v>277</v>
      </c>
      <c r="D278">
        <v>90.089299999999994</v>
      </c>
      <c r="F278">
        <v>90.337699999999998</v>
      </c>
      <c r="G278">
        <f t="shared" si="24"/>
        <v>1</v>
      </c>
      <c r="I278">
        <v>90.321200000000005</v>
      </c>
      <c r="J278">
        <f t="shared" si="23"/>
        <v>0.29939299999999491</v>
      </c>
      <c r="K278">
        <f t="shared" si="25"/>
        <v>8.9636168448996953E-2</v>
      </c>
    </row>
    <row r="279" spans="3:11" x14ac:dyDescent="0.3">
      <c r="C279">
        <v>278</v>
      </c>
      <c r="D279">
        <v>87.536799999999999</v>
      </c>
      <c r="F279">
        <v>90.344200000000001</v>
      </c>
      <c r="G279">
        <f t="shared" si="24"/>
        <v>1</v>
      </c>
      <c r="I279">
        <v>90.33</v>
      </c>
      <c r="J279">
        <f t="shared" si="23"/>
        <v>0.30819299999998861</v>
      </c>
      <c r="K279">
        <f t="shared" si="25"/>
        <v>9.4982925248992989E-2</v>
      </c>
    </row>
    <row r="280" spans="3:11" x14ac:dyDescent="0.3">
      <c r="C280">
        <v>279</v>
      </c>
      <c r="D280">
        <v>86.306899999999999</v>
      </c>
      <c r="F280">
        <v>90.350899999999996</v>
      </c>
      <c r="G280">
        <f t="shared" si="24"/>
        <v>1</v>
      </c>
      <c r="I280">
        <v>90.337699999999998</v>
      </c>
      <c r="J280">
        <f t="shared" si="23"/>
        <v>0.31589299999998843</v>
      </c>
      <c r="K280">
        <f t="shared" si="25"/>
        <v>9.9788387448992696E-2</v>
      </c>
    </row>
    <row r="281" spans="3:11" x14ac:dyDescent="0.3">
      <c r="C281">
        <v>280</v>
      </c>
      <c r="D281">
        <v>92.468100000000007</v>
      </c>
      <c r="F281">
        <v>90.352099999999993</v>
      </c>
      <c r="G281">
        <f t="shared" si="24"/>
        <v>1</v>
      </c>
      <c r="I281">
        <v>90.344200000000001</v>
      </c>
      <c r="J281">
        <f t="shared" si="23"/>
        <v>0.32239299999999105</v>
      </c>
      <c r="K281">
        <f t="shared" si="25"/>
        <v>0.10393724644899423</v>
      </c>
    </row>
    <row r="282" spans="3:11" x14ac:dyDescent="0.3">
      <c r="C282">
        <v>281</v>
      </c>
      <c r="D282">
        <v>87.386700000000005</v>
      </c>
      <c r="F282">
        <v>90.363399999999999</v>
      </c>
      <c r="G282">
        <f t="shared" si="24"/>
        <v>1</v>
      </c>
      <c r="I282">
        <v>90.350899999999996</v>
      </c>
      <c r="J282">
        <f t="shared" si="23"/>
        <v>0.32909299999998609</v>
      </c>
      <c r="K282">
        <f t="shared" si="25"/>
        <v>0.10830220264899085</v>
      </c>
    </row>
    <row r="283" spans="3:11" x14ac:dyDescent="0.3">
      <c r="C283">
        <v>282</v>
      </c>
      <c r="D283">
        <v>88.535300000000007</v>
      </c>
      <c r="F283">
        <v>90.382800000000003</v>
      </c>
      <c r="G283">
        <f t="shared" si="24"/>
        <v>1</v>
      </c>
      <c r="I283">
        <v>90.352099999999993</v>
      </c>
      <c r="J283">
        <f t="shared" si="23"/>
        <v>0.33029299999998329</v>
      </c>
      <c r="K283">
        <f t="shared" si="25"/>
        <v>0.10909346584898896</v>
      </c>
    </row>
    <row r="284" spans="3:11" x14ac:dyDescent="0.3">
      <c r="C284">
        <v>283</v>
      </c>
      <c r="D284">
        <v>87.327399999999997</v>
      </c>
      <c r="F284">
        <v>90.389200000000002</v>
      </c>
      <c r="G284">
        <f t="shared" si="24"/>
        <v>1</v>
      </c>
      <c r="I284">
        <v>90.363399999999999</v>
      </c>
      <c r="J284">
        <f t="shared" si="23"/>
        <v>0.34159299999998893</v>
      </c>
      <c r="K284">
        <f t="shared" si="25"/>
        <v>0.11668577764899243</v>
      </c>
    </row>
    <row r="285" spans="3:11" x14ac:dyDescent="0.3">
      <c r="C285">
        <v>284</v>
      </c>
      <c r="D285">
        <v>90.793000000000006</v>
      </c>
      <c r="F285">
        <v>90.390600000000006</v>
      </c>
      <c r="G285">
        <f t="shared" si="24"/>
        <v>1</v>
      </c>
      <c r="I285">
        <v>90.382800000000003</v>
      </c>
      <c r="J285">
        <f t="shared" si="23"/>
        <v>0.36099299999999346</v>
      </c>
      <c r="K285">
        <f t="shared" si="25"/>
        <v>0.13031594604899527</v>
      </c>
    </row>
    <row r="286" spans="3:11" x14ac:dyDescent="0.3">
      <c r="C286">
        <v>285</v>
      </c>
      <c r="D286">
        <v>90.729600000000005</v>
      </c>
      <c r="F286">
        <v>90.395899999999997</v>
      </c>
      <c r="G286">
        <f t="shared" si="24"/>
        <v>1</v>
      </c>
      <c r="I286">
        <v>90.389200000000002</v>
      </c>
      <c r="J286">
        <f t="shared" si="23"/>
        <v>0.36739299999999275</v>
      </c>
      <c r="K286">
        <f t="shared" si="25"/>
        <v>0.13497761644899467</v>
      </c>
    </row>
    <row r="287" spans="3:11" x14ac:dyDescent="0.3">
      <c r="C287">
        <v>286</v>
      </c>
      <c r="D287">
        <v>84.830299999999994</v>
      </c>
      <c r="F287">
        <v>90.396199999999993</v>
      </c>
      <c r="G287">
        <f t="shared" si="24"/>
        <v>1</v>
      </c>
      <c r="I287">
        <v>90.390600000000006</v>
      </c>
      <c r="J287">
        <f t="shared" si="23"/>
        <v>0.3687929999999966</v>
      </c>
      <c r="K287">
        <f t="shared" si="25"/>
        <v>0.13600827684899749</v>
      </c>
    </row>
    <row r="288" spans="3:11" x14ac:dyDescent="0.3">
      <c r="C288">
        <v>287</v>
      </c>
      <c r="D288">
        <v>87.931799999999996</v>
      </c>
      <c r="F288">
        <v>90.410799999999995</v>
      </c>
      <c r="G288">
        <f t="shared" si="24"/>
        <v>1</v>
      </c>
      <c r="I288">
        <v>90.395899999999997</v>
      </c>
      <c r="J288">
        <f t="shared" si="23"/>
        <v>0.3740929999999878</v>
      </c>
      <c r="K288">
        <f t="shared" si="25"/>
        <v>0.13994557264899088</v>
      </c>
    </row>
    <row r="289" spans="3:11" x14ac:dyDescent="0.3">
      <c r="C289">
        <v>288</v>
      </c>
      <c r="D289">
        <v>88.617999999999995</v>
      </c>
      <c r="F289">
        <v>90.426900000000003</v>
      </c>
      <c r="G289">
        <f t="shared" si="24"/>
        <v>1</v>
      </c>
      <c r="I289">
        <v>90.396199999999993</v>
      </c>
      <c r="J289">
        <f t="shared" si="23"/>
        <v>0.37439299999998354</v>
      </c>
      <c r="K289">
        <f t="shared" si="25"/>
        <v>0.14017011844898769</v>
      </c>
    </row>
    <row r="290" spans="3:11" x14ac:dyDescent="0.3">
      <c r="C290">
        <v>289</v>
      </c>
      <c r="D290">
        <v>89.095799999999997</v>
      </c>
      <c r="F290">
        <v>90.439899999999994</v>
      </c>
      <c r="G290">
        <f t="shared" si="24"/>
        <v>1</v>
      </c>
      <c r="I290">
        <v>90.410799999999995</v>
      </c>
      <c r="J290">
        <f t="shared" si="23"/>
        <v>0.38899299999998505</v>
      </c>
      <c r="K290">
        <f t="shared" si="25"/>
        <v>0.15131555404898836</v>
      </c>
    </row>
    <row r="291" spans="3:11" x14ac:dyDescent="0.3">
      <c r="C291">
        <v>290</v>
      </c>
      <c r="D291">
        <v>87.192999999999998</v>
      </c>
      <c r="F291">
        <v>90.453900000000004</v>
      </c>
      <c r="G291">
        <f t="shared" si="24"/>
        <v>1</v>
      </c>
      <c r="I291">
        <v>90.426900000000003</v>
      </c>
      <c r="J291">
        <f t="shared" si="23"/>
        <v>0.40509299999999371</v>
      </c>
      <c r="K291">
        <f t="shared" si="25"/>
        <v>0.1641003386489949</v>
      </c>
    </row>
    <row r="292" spans="3:11" x14ac:dyDescent="0.3">
      <c r="C292">
        <v>291</v>
      </c>
      <c r="D292">
        <v>87.94</v>
      </c>
      <c r="F292">
        <v>90.460999999999999</v>
      </c>
      <c r="G292">
        <f t="shared" si="24"/>
        <v>1</v>
      </c>
      <c r="I292">
        <v>90.439899999999994</v>
      </c>
      <c r="J292">
        <f t="shared" si="23"/>
        <v>0.41809299999998473</v>
      </c>
      <c r="K292">
        <f t="shared" si="25"/>
        <v>0.17480175664898723</v>
      </c>
    </row>
    <row r="293" spans="3:11" x14ac:dyDescent="0.3">
      <c r="C293">
        <v>292</v>
      </c>
      <c r="D293">
        <v>90.037800000000004</v>
      </c>
      <c r="F293">
        <v>90.467100000000002</v>
      </c>
      <c r="G293">
        <f t="shared" si="24"/>
        <v>1</v>
      </c>
      <c r="I293">
        <v>90.453900000000004</v>
      </c>
      <c r="J293">
        <f t="shared" si="23"/>
        <v>0.43209299999999473</v>
      </c>
      <c r="K293">
        <f t="shared" si="25"/>
        <v>0.18670436064899545</v>
      </c>
    </row>
    <row r="294" spans="3:11" x14ac:dyDescent="0.3">
      <c r="C294">
        <v>293</v>
      </c>
      <c r="D294">
        <v>87.866600000000005</v>
      </c>
      <c r="F294">
        <v>90.468500000000006</v>
      </c>
      <c r="G294">
        <f t="shared" si="24"/>
        <v>1</v>
      </c>
      <c r="I294">
        <v>90.460999999999999</v>
      </c>
      <c r="J294">
        <f t="shared" si="23"/>
        <v>0.43919299999998884</v>
      </c>
      <c r="K294">
        <f t="shared" si="25"/>
        <v>0.19289049124899019</v>
      </c>
    </row>
    <row r="295" spans="3:11" x14ac:dyDescent="0.3">
      <c r="C295">
        <v>294</v>
      </c>
      <c r="D295">
        <v>90.562600000000003</v>
      </c>
      <c r="F295">
        <v>90.469899999999996</v>
      </c>
      <c r="G295">
        <f t="shared" si="24"/>
        <v>1</v>
      </c>
      <c r="I295">
        <v>90.467100000000002</v>
      </c>
      <c r="J295">
        <f t="shared" si="23"/>
        <v>0.44529299999999239</v>
      </c>
      <c r="K295">
        <f t="shared" si="25"/>
        <v>0.19828585584899322</v>
      </c>
    </row>
    <row r="296" spans="3:11" x14ac:dyDescent="0.3">
      <c r="C296">
        <v>295</v>
      </c>
      <c r="D296">
        <v>91.330799999999996</v>
      </c>
      <c r="F296">
        <v>90.489000000000004</v>
      </c>
      <c r="G296">
        <f t="shared" si="24"/>
        <v>1</v>
      </c>
      <c r="I296">
        <v>90.468500000000006</v>
      </c>
      <c r="J296">
        <f t="shared" si="23"/>
        <v>0.44669299999999623</v>
      </c>
      <c r="K296">
        <f t="shared" si="25"/>
        <v>0.19953463624899664</v>
      </c>
    </row>
    <row r="297" spans="3:11" x14ac:dyDescent="0.3">
      <c r="C297">
        <v>296</v>
      </c>
      <c r="D297">
        <v>92.897099999999995</v>
      </c>
      <c r="F297">
        <v>90.490399999999994</v>
      </c>
      <c r="G297">
        <f t="shared" si="24"/>
        <v>1</v>
      </c>
      <c r="I297">
        <v>90.469899999999996</v>
      </c>
      <c r="J297">
        <f t="shared" si="23"/>
        <v>0.44809299999998586</v>
      </c>
      <c r="K297">
        <f t="shared" si="25"/>
        <v>0.20078733664898732</v>
      </c>
    </row>
    <row r="298" spans="3:11" x14ac:dyDescent="0.3">
      <c r="C298">
        <v>297</v>
      </c>
      <c r="D298">
        <v>88.498199999999997</v>
      </c>
      <c r="F298">
        <v>90.508600000000001</v>
      </c>
      <c r="G298">
        <f t="shared" si="24"/>
        <v>1</v>
      </c>
      <c r="I298">
        <v>90.489000000000004</v>
      </c>
      <c r="J298">
        <f t="shared" si="23"/>
        <v>0.46719299999999464</v>
      </c>
      <c r="K298">
        <f t="shared" si="25"/>
        <v>0.21826929924899499</v>
      </c>
    </row>
    <row r="299" spans="3:11" x14ac:dyDescent="0.3">
      <c r="C299">
        <v>298</v>
      </c>
      <c r="D299">
        <v>86.443899999999999</v>
      </c>
      <c r="F299">
        <v>90.515199999999993</v>
      </c>
      <c r="G299">
        <f t="shared" si="24"/>
        <v>1</v>
      </c>
      <c r="I299">
        <v>90.490399999999994</v>
      </c>
      <c r="J299">
        <f t="shared" si="23"/>
        <v>0.46859299999998427</v>
      </c>
      <c r="K299">
        <f t="shared" si="25"/>
        <v>0.21957939964898526</v>
      </c>
    </row>
    <row r="300" spans="3:11" x14ac:dyDescent="0.3">
      <c r="C300">
        <v>299</v>
      </c>
      <c r="D300">
        <v>89.546300000000002</v>
      </c>
      <c r="F300">
        <v>90.516400000000004</v>
      </c>
      <c r="G300">
        <f t="shared" si="24"/>
        <v>1</v>
      </c>
      <c r="I300">
        <v>90.508600000000001</v>
      </c>
      <c r="J300">
        <f t="shared" si="23"/>
        <v>0.48679299999999159</v>
      </c>
      <c r="K300">
        <f t="shared" si="25"/>
        <v>0.2369674248489918</v>
      </c>
    </row>
    <row r="301" spans="3:11" x14ac:dyDescent="0.3">
      <c r="C301">
        <v>300</v>
      </c>
      <c r="D301">
        <v>92.542000000000002</v>
      </c>
      <c r="F301">
        <v>90.528300000000002</v>
      </c>
      <c r="G301">
        <f t="shared" si="24"/>
        <v>1</v>
      </c>
      <c r="I301">
        <v>90.515199999999993</v>
      </c>
      <c r="J301">
        <f t="shared" si="23"/>
        <v>0.49339299999998332</v>
      </c>
      <c r="K301">
        <f t="shared" si="25"/>
        <v>0.24343665244898355</v>
      </c>
    </row>
    <row r="302" spans="3:11" x14ac:dyDescent="0.3">
      <c r="C302">
        <v>301</v>
      </c>
      <c r="D302">
        <v>88.8934</v>
      </c>
      <c r="F302">
        <v>90.532799999999995</v>
      </c>
      <c r="G302">
        <f t="shared" si="24"/>
        <v>1</v>
      </c>
      <c r="I302">
        <v>90.516400000000004</v>
      </c>
      <c r="J302">
        <f t="shared" si="23"/>
        <v>0.49459299999999473</v>
      </c>
      <c r="K302">
        <f t="shared" si="25"/>
        <v>0.2446222356489948</v>
      </c>
    </row>
    <row r="303" spans="3:11" x14ac:dyDescent="0.3">
      <c r="C303">
        <v>302</v>
      </c>
      <c r="D303">
        <v>87.548900000000003</v>
      </c>
      <c r="F303">
        <v>90.533600000000007</v>
      </c>
      <c r="G303">
        <f t="shared" si="24"/>
        <v>1</v>
      </c>
      <c r="I303">
        <v>90.528300000000002</v>
      </c>
      <c r="J303">
        <f t="shared" si="23"/>
        <v>0.50649299999999187</v>
      </c>
      <c r="K303">
        <f t="shared" si="25"/>
        <v>0.25653515904899177</v>
      </c>
    </row>
    <row r="304" spans="3:11" x14ac:dyDescent="0.3">
      <c r="C304">
        <v>303</v>
      </c>
      <c r="D304">
        <v>87.265799999999999</v>
      </c>
      <c r="F304">
        <v>90.536900000000003</v>
      </c>
      <c r="G304">
        <f t="shared" si="24"/>
        <v>1</v>
      </c>
      <c r="I304">
        <v>90.532799999999995</v>
      </c>
      <c r="J304">
        <f t="shared" si="23"/>
        <v>0.51099299999998493</v>
      </c>
      <c r="K304">
        <f t="shared" si="25"/>
        <v>0.26111384604898458</v>
      </c>
    </row>
    <row r="305" spans="3:11" x14ac:dyDescent="0.3">
      <c r="C305">
        <v>304</v>
      </c>
      <c r="D305">
        <v>86.799199999999999</v>
      </c>
      <c r="F305">
        <v>90.539699999999996</v>
      </c>
      <c r="G305">
        <f t="shared" si="24"/>
        <v>1</v>
      </c>
      <c r="I305">
        <v>90.533600000000007</v>
      </c>
      <c r="J305">
        <f t="shared" si="23"/>
        <v>0.51179299999999728</v>
      </c>
      <c r="K305">
        <f t="shared" si="25"/>
        <v>0.26193207484899722</v>
      </c>
    </row>
    <row r="306" spans="3:11" x14ac:dyDescent="0.3">
      <c r="C306">
        <v>305</v>
      </c>
      <c r="D306">
        <v>91.027699999999996</v>
      </c>
      <c r="F306">
        <v>90.5458</v>
      </c>
      <c r="G306">
        <f t="shared" si="24"/>
        <v>1</v>
      </c>
      <c r="I306">
        <v>90.536900000000003</v>
      </c>
      <c r="J306">
        <f t="shared" si="23"/>
        <v>0.51509299999999314</v>
      </c>
      <c r="K306">
        <f t="shared" si="25"/>
        <v>0.26532079864899294</v>
      </c>
    </row>
    <row r="307" spans="3:11" x14ac:dyDescent="0.3">
      <c r="C307">
        <v>306</v>
      </c>
      <c r="D307">
        <v>90.396199999999993</v>
      </c>
      <c r="F307">
        <v>90.56</v>
      </c>
      <c r="G307">
        <f t="shared" si="24"/>
        <v>1</v>
      </c>
      <c r="I307">
        <v>90.539699999999996</v>
      </c>
      <c r="J307">
        <f t="shared" si="23"/>
        <v>0.51789299999998661</v>
      </c>
      <c r="K307">
        <f t="shared" si="25"/>
        <v>0.26821315944898616</v>
      </c>
    </row>
    <row r="308" spans="3:11" x14ac:dyDescent="0.3">
      <c r="C308">
        <v>307</v>
      </c>
      <c r="D308">
        <v>91.343199999999996</v>
      </c>
      <c r="F308">
        <v>90.562600000000003</v>
      </c>
      <c r="G308">
        <f t="shared" si="24"/>
        <v>1</v>
      </c>
      <c r="I308">
        <v>90.5458</v>
      </c>
      <c r="J308">
        <f t="shared" si="23"/>
        <v>0.52399299999999016</v>
      </c>
      <c r="K308">
        <f t="shared" si="25"/>
        <v>0.27456866404898966</v>
      </c>
    </row>
    <row r="309" spans="3:11" x14ac:dyDescent="0.3">
      <c r="C309">
        <v>308</v>
      </c>
      <c r="D309">
        <v>92.161900000000003</v>
      </c>
      <c r="F309">
        <v>90.6</v>
      </c>
      <c r="G309">
        <f t="shared" si="24"/>
        <v>1</v>
      </c>
      <c r="I309">
        <v>90.56</v>
      </c>
      <c r="J309">
        <f t="shared" si="23"/>
        <v>0.53819299999999259</v>
      </c>
      <c r="K309">
        <f t="shared" si="25"/>
        <v>0.28965170524899203</v>
      </c>
    </row>
    <row r="310" spans="3:11" x14ac:dyDescent="0.3">
      <c r="C310">
        <v>309</v>
      </c>
      <c r="D310">
        <v>87.997399999999999</v>
      </c>
      <c r="F310">
        <v>90.600499999999997</v>
      </c>
      <c r="G310">
        <f t="shared" si="24"/>
        <v>1</v>
      </c>
      <c r="I310">
        <v>90.562600000000003</v>
      </c>
      <c r="J310">
        <f t="shared" si="23"/>
        <v>0.54079299999999364</v>
      </c>
      <c r="K310">
        <f t="shared" si="25"/>
        <v>0.29245706884899314</v>
      </c>
    </row>
    <row r="311" spans="3:11" x14ac:dyDescent="0.3">
      <c r="C311">
        <v>310</v>
      </c>
      <c r="D311">
        <v>91.885999999999996</v>
      </c>
      <c r="F311">
        <v>90.628100000000003</v>
      </c>
      <c r="G311">
        <f t="shared" si="24"/>
        <v>1</v>
      </c>
      <c r="I311">
        <v>90.6</v>
      </c>
      <c r="J311">
        <f t="shared" si="23"/>
        <v>0.57819299999998464</v>
      </c>
      <c r="K311">
        <f t="shared" si="25"/>
        <v>0.33430714524898225</v>
      </c>
    </row>
    <row r="312" spans="3:11" x14ac:dyDescent="0.3">
      <c r="C312">
        <v>311</v>
      </c>
      <c r="D312">
        <v>85.367000000000004</v>
      </c>
      <c r="F312">
        <v>90.638499999999993</v>
      </c>
      <c r="G312">
        <f t="shared" si="24"/>
        <v>1</v>
      </c>
      <c r="I312">
        <v>90.600499999999997</v>
      </c>
      <c r="J312">
        <f t="shared" si="23"/>
        <v>0.57869299999998702</v>
      </c>
      <c r="K312">
        <f t="shared" si="25"/>
        <v>0.33488558824898496</v>
      </c>
    </row>
    <row r="313" spans="3:11" x14ac:dyDescent="0.3">
      <c r="C313">
        <v>312</v>
      </c>
      <c r="D313">
        <v>92.902799999999999</v>
      </c>
      <c r="F313">
        <v>90.672899999999998</v>
      </c>
      <c r="G313">
        <f t="shared" si="24"/>
        <v>1</v>
      </c>
      <c r="I313">
        <v>90.628100000000003</v>
      </c>
      <c r="J313">
        <f t="shared" si="23"/>
        <v>0.60629299999999375</v>
      </c>
      <c r="K313">
        <f t="shared" si="25"/>
        <v>0.36759120184899241</v>
      </c>
    </row>
    <row r="314" spans="3:11" x14ac:dyDescent="0.3">
      <c r="C314">
        <v>313</v>
      </c>
      <c r="D314">
        <v>91.015199999999993</v>
      </c>
      <c r="F314">
        <v>90.675299999999993</v>
      </c>
      <c r="G314">
        <f t="shared" si="24"/>
        <v>1</v>
      </c>
      <c r="I314">
        <v>90.638499999999993</v>
      </c>
      <c r="J314">
        <f t="shared" si="23"/>
        <v>0.61669299999998373</v>
      </c>
      <c r="K314">
        <f t="shared" si="25"/>
        <v>0.38031025624897991</v>
      </c>
    </row>
    <row r="315" spans="3:11" x14ac:dyDescent="0.3">
      <c r="C315">
        <v>314</v>
      </c>
      <c r="D315">
        <v>89.420199999999994</v>
      </c>
      <c r="F315">
        <v>90.677700000000002</v>
      </c>
      <c r="G315">
        <f t="shared" si="24"/>
        <v>1</v>
      </c>
      <c r="I315">
        <v>90.672899999999998</v>
      </c>
      <c r="J315">
        <f t="shared" si="23"/>
        <v>0.65109299999998882</v>
      </c>
      <c r="K315">
        <f t="shared" si="25"/>
        <v>0.42392209464898545</v>
      </c>
    </row>
    <row r="316" spans="3:11" x14ac:dyDescent="0.3">
      <c r="C316">
        <v>315</v>
      </c>
      <c r="D316">
        <v>91.92</v>
      </c>
      <c r="F316">
        <v>90.680199999999999</v>
      </c>
      <c r="G316">
        <f t="shared" si="24"/>
        <v>1</v>
      </c>
      <c r="I316">
        <v>90.675299999999993</v>
      </c>
      <c r="J316">
        <f t="shared" si="23"/>
        <v>0.65349299999998323</v>
      </c>
      <c r="K316">
        <f t="shared" si="25"/>
        <v>0.42705310104897809</v>
      </c>
    </row>
    <row r="317" spans="3:11" x14ac:dyDescent="0.3">
      <c r="C317">
        <v>316</v>
      </c>
      <c r="D317">
        <v>89.878500000000003</v>
      </c>
      <c r="F317">
        <v>90.723500000000001</v>
      </c>
      <c r="G317">
        <f t="shared" si="24"/>
        <v>1</v>
      </c>
      <c r="I317">
        <v>90.677700000000002</v>
      </c>
      <c r="J317">
        <f t="shared" si="23"/>
        <v>0.65589299999999184</v>
      </c>
      <c r="K317">
        <f t="shared" si="25"/>
        <v>0.43019562744898932</v>
      </c>
    </row>
    <row r="318" spans="3:11" x14ac:dyDescent="0.3">
      <c r="C318">
        <v>317</v>
      </c>
      <c r="D318">
        <v>90.352099999999993</v>
      </c>
      <c r="F318">
        <v>90.726600000000005</v>
      </c>
      <c r="G318">
        <f t="shared" si="24"/>
        <v>1</v>
      </c>
      <c r="I318">
        <v>90.680199999999999</v>
      </c>
      <c r="J318">
        <f t="shared" si="23"/>
        <v>0.65839299999998957</v>
      </c>
      <c r="K318">
        <f t="shared" si="25"/>
        <v>0.43348134244898628</v>
      </c>
    </row>
    <row r="319" spans="3:11" x14ac:dyDescent="0.3">
      <c r="C319">
        <v>318</v>
      </c>
      <c r="D319">
        <v>86.389600000000002</v>
      </c>
      <c r="F319">
        <v>90.729600000000005</v>
      </c>
      <c r="G319">
        <f t="shared" si="24"/>
        <v>2</v>
      </c>
      <c r="I319">
        <v>90.723500000000001</v>
      </c>
      <c r="J319">
        <f t="shared" si="23"/>
        <v>0.70169299999999168</v>
      </c>
      <c r="K319">
        <f t="shared" si="25"/>
        <v>0.49237306624898836</v>
      </c>
    </row>
    <row r="320" spans="3:11" x14ac:dyDescent="0.3">
      <c r="C320">
        <v>319</v>
      </c>
      <c r="D320">
        <v>92.004800000000003</v>
      </c>
      <c r="F320">
        <v>90.731999999999999</v>
      </c>
      <c r="G320">
        <f t="shared" si="24"/>
        <v>1</v>
      </c>
      <c r="I320">
        <v>90.726600000000005</v>
      </c>
      <c r="J320">
        <f t="shared" si="23"/>
        <v>0.70479299999999512</v>
      </c>
      <c r="K320">
        <f t="shared" si="25"/>
        <v>0.4967331728489931</v>
      </c>
    </row>
    <row r="321" spans="3:11" x14ac:dyDescent="0.3">
      <c r="C321">
        <v>320</v>
      </c>
      <c r="D321">
        <v>93.135199999999998</v>
      </c>
      <c r="F321">
        <v>90.763300000000001</v>
      </c>
      <c r="G321">
        <f t="shared" si="24"/>
        <v>1</v>
      </c>
      <c r="I321">
        <v>90.729600000000005</v>
      </c>
      <c r="J321">
        <f t="shared" si="23"/>
        <v>0.70779299999999523</v>
      </c>
      <c r="K321">
        <f t="shared" si="25"/>
        <v>0.50097093084899325</v>
      </c>
    </row>
    <row r="322" spans="3:11" x14ac:dyDescent="0.3">
      <c r="C322">
        <v>321</v>
      </c>
      <c r="D322">
        <v>90.995099999999994</v>
      </c>
      <c r="F322">
        <v>90.766400000000004</v>
      </c>
      <c r="G322">
        <f t="shared" si="24"/>
        <v>1</v>
      </c>
      <c r="I322">
        <v>90.729600000000005</v>
      </c>
      <c r="J322">
        <f t="shared" ref="J322:J385" si="26">I322-$B$30</f>
        <v>0.70779299999999523</v>
      </c>
      <c r="K322">
        <f t="shared" si="25"/>
        <v>0.50097093084899325</v>
      </c>
    </row>
    <row r="323" spans="3:11" x14ac:dyDescent="0.3">
      <c r="C323">
        <v>322</v>
      </c>
      <c r="D323">
        <v>90.490399999999994</v>
      </c>
      <c r="F323">
        <v>90.778099999999995</v>
      </c>
      <c r="G323">
        <f t="shared" ref="G323:G386" si="27">COUNTIF($D$2:$D$501,F323)</f>
        <v>1</v>
      </c>
      <c r="I323">
        <v>90.731999999999999</v>
      </c>
      <c r="J323">
        <f t="shared" si="26"/>
        <v>0.71019299999998964</v>
      </c>
      <c r="K323">
        <f t="shared" ref="K323:K386" si="28">POWER(J323,2)</f>
        <v>0.5043740972489853</v>
      </c>
    </row>
    <row r="324" spans="3:11" x14ac:dyDescent="0.3">
      <c r="C324">
        <v>323</v>
      </c>
      <c r="D324">
        <v>87.190700000000007</v>
      </c>
      <c r="F324">
        <v>90.786500000000004</v>
      </c>
      <c r="G324">
        <f t="shared" si="27"/>
        <v>1</v>
      </c>
      <c r="I324">
        <v>90.763300000000001</v>
      </c>
      <c r="J324">
        <f t="shared" si="26"/>
        <v>0.7414929999999913</v>
      </c>
      <c r="K324">
        <f t="shared" si="28"/>
        <v>0.54981186904898705</v>
      </c>
    </row>
    <row r="325" spans="3:11" x14ac:dyDescent="0.3">
      <c r="C325">
        <v>324</v>
      </c>
      <c r="D325">
        <v>87.779399999999995</v>
      </c>
      <c r="F325">
        <v>90.79</v>
      </c>
      <c r="G325">
        <f t="shared" si="27"/>
        <v>1</v>
      </c>
      <c r="I325">
        <v>90.766400000000004</v>
      </c>
      <c r="J325">
        <f t="shared" si="26"/>
        <v>0.74459299999999473</v>
      </c>
      <c r="K325">
        <f t="shared" si="28"/>
        <v>0.55441873564899213</v>
      </c>
    </row>
    <row r="326" spans="3:11" x14ac:dyDescent="0.3">
      <c r="C326">
        <v>325</v>
      </c>
      <c r="D326">
        <v>89.784199999999998</v>
      </c>
      <c r="F326">
        <v>90.792599999999993</v>
      </c>
      <c r="G326">
        <f t="shared" si="27"/>
        <v>1</v>
      </c>
      <c r="I326">
        <v>90.778099999999995</v>
      </c>
      <c r="J326">
        <f t="shared" si="26"/>
        <v>0.75629299999998523</v>
      </c>
      <c r="K326">
        <f t="shared" si="28"/>
        <v>0.5719791018489776</v>
      </c>
    </row>
    <row r="327" spans="3:11" x14ac:dyDescent="0.3">
      <c r="C327">
        <v>326</v>
      </c>
      <c r="D327">
        <v>86.061599999999999</v>
      </c>
      <c r="F327">
        <v>90.793000000000006</v>
      </c>
      <c r="G327">
        <f t="shared" si="27"/>
        <v>1</v>
      </c>
      <c r="I327">
        <v>90.786500000000004</v>
      </c>
      <c r="J327">
        <f t="shared" si="26"/>
        <v>0.76469299999999407</v>
      </c>
      <c r="K327">
        <f t="shared" si="28"/>
        <v>0.58475538424899098</v>
      </c>
    </row>
    <row r="328" spans="3:11" x14ac:dyDescent="0.3">
      <c r="C328">
        <v>327</v>
      </c>
      <c r="D328">
        <v>89.048500000000004</v>
      </c>
      <c r="F328">
        <v>90.797399999999996</v>
      </c>
      <c r="G328">
        <f t="shared" si="27"/>
        <v>1</v>
      </c>
      <c r="I328">
        <v>90.79</v>
      </c>
      <c r="J328">
        <f t="shared" si="26"/>
        <v>0.76819299999999657</v>
      </c>
      <c r="K328">
        <f t="shared" si="28"/>
        <v>0.59012048524899474</v>
      </c>
    </row>
    <row r="329" spans="3:11" x14ac:dyDescent="0.3">
      <c r="C329">
        <v>328</v>
      </c>
      <c r="D329">
        <v>88.341800000000006</v>
      </c>
      <c r="F329">
        <v>90.821100000000001</v>
      </c>
      <c r="G329">
        <f t="shared" si="27"/>
        <v>1</v>
      </c>
      <c r="I329">
        <v>90.792599999999993</v>
      </c>
      <c r="J329">
        <f t="shared" si="26"/>
        <v>0.77079299999998341</v>
      </c>
      <c r="K329">
        <f t="shared" si="28"/>
        <v>0.59412184884897445</v>
      </c>
    </row>
    <row r="330" spans="3:11" x14ac:dyDescent="0.3">
      <c r="C330">
        <v>329</v>
      </c>
      <c r="D330">
        <v>87.991</v>
      </c>
      <c r="F330">
        <v>90.8369</v>
      </c>
      <c r="G330">
        <f t="shared" si="27"/>
        <v>1</v>
      </c>
      <c r="I330">
        <v>90.793000000000006</v>
      </c>
      <c r="J330">
        <f t="shared" si="26"/>
        <v>0.77119299999999669</v>
      </c>
      <c r="K330">
        <f t="shared" si="28"/>
        <v>0.59473864324899484</v>
      </c>
    </row>
    <row r="331" spans="3:11" x14ac:dyDescent="0.3">
      <c r="C331">
        <v>330</v>
      </c>
      <c r="D331">
        <v>87.705600000000004</v>
      </c>
      <c r="F331">
        <v>90.892200000000003</v>
      </c>
      <c r="G331">
        <f t="shared" si="27"/>
        <v>1</v>
      </c>
      <c r="I331">
        <v>90.797399999999996</v>
      </c>
      <c r="J331">
        <f t="shared" si="26"/>
        <v>0.77559299999998643</v>
      </c>
      <c r="K331">
        <f t="shared" si="28"/>
        <v>0.60154450164897899</v>
      </c>
    </row>
    <row r="332" spans="3:11" x14ac:dyDescent="0.3">
      <c r="C332">
        <v>331</v>
      </c>
      <c r="D332">
        <v>92.362200000000001</v>
      </c>
      <c r="F332">
        <v>90.894199999999998</v>
      </c>
      <c r="G332">
        <f t="shared" si="27"/>
        <v>1</v>
      </c>
      <c r="I332">
        <v>90.821100000000001</v>
      </c>
      <c r="J332">
        <f t="shared" si="26"/>
        <v>0.79929299999999159</v>
      </c>
      <c r="K332">
        <f t="shared" si="28"/>
        <v>0.63886929984898655</v>
      </c>
    </row>
    <row r="333" spans="3:11" x14ac:dyDescent="0.3">
      <c r="C333">
        <v>332</v>
      </c>
      <c r="D333">
        <v>89.210899999999995</v>
      </c>
      <c r="F333">
        <v>90.915199999999999</v>
      </c>
      <c r="G333">
        <f t="shared" si="27"/>
        <v>1</v>
      </c>
      <c r="I333">
        <v>90.8369</v>
      </c>
      <c r="J333">
        <f t="shared" si="26"/>
        <v>0.8150929999999903</v>
      </c>
      <c r="K333">
        <f t="shared" si="28"/>
        <v>0.66437659864898413</v>
      </c>
    </row>
    <row r="334" spans="3:11" x14ac:dyDescent="0.3">
      <c r="C334">
        <v>333</v>
      </c>
      <c r="D334">
        <v>89.991200000000006</v>
      </c>
      <c r="F334">
        <v>90.921499999999995</v>
      </c>
      <c r="G334">
        <f t="shared" si="27"/>
        <v>1</v>
      </c>
      <c r="I334">
        <v>90.892200000000003</v>
      </c>
      <c r="J334">
        <f t="shared" si="26"/>
        <v>0.87039299999999287</v>
      </c>
      <c r="K334">
        <f t="shared" si="28"/>
        <v>0.75758397444898762</v>
      </c>
    </row>
    <row r="335" spans="3:11" x14ac:dyDescent="0.3">
      <c r="C335">
        <v>334</v>
      </c>
      <c r="D335">
        <v>88.1738</v>
      </c>
      <c r="F335">
        <v>90.960700000000003</v>
      </c>
      <c r="G335">
        <f t="shared" si="27"/>
        <v>1</v>
      </c>
      <c r="I335">
        <v>90.894199999999998</v>
      </c>
      <c r="J335">
        <f t="shared" si="26"/>
        <v>0.87239299999998821</v>
      </c>
      <c r="K335">
        <f t="shared" si="28"/>
        <v>0.76106954644897939</v>
      </c>
    </row>
    <row r="336" spans="3:11" x14ac:dyDescent="0.3">
      <c r="C336">
        <v>335</v>
      </c>
      <c r="D336">
        <v>89.317999999999998</v>
      </c>
      <c r="F336">
        <v>90.968800000000002</v>
      </c>
      <c r="G336">
        <f t="shared" si="27"/>
        <v>1</v>
      </c>
      <c r="I336">
        <v>90.915199999999999</v>
      </c>
      <c r="J336">
        <f t="shared" si="26"/>
        <v>0.893392999999989</v>
      </c>
      <c r="K336">
        <f t="shared" si="28"/>
        <v>0.79815105244898032</v>
      </c>
    </row>
    <row r="337" spans="3:11" x14ac:dyDescent="0.3">
      <c r="C337">
        <v>336</v>
      </c>
      <c r="D337">
        <v>90.074600000000004</v>
      </c>
      <c r="F337">
        <v>90.995099999999994</v>
      </c>
      <c r="G337">
        <f t="shared" si="27"/>
        <v>1</v>
      </c>
      <c r="I337">
        <v>90.921499999999995</v>
      </c>
      <c r="J337">
        <f t="shared" si="26"/>
        <v>0.89969299999998498</v>
      </c>
      <c r="K337">
        <f t="shared" si="28"/>
        <v>0.809447494248973</v>
      </c>
    </row>
    <row r="338" spans="3:11" x14ac:dyDescent="0.3">
      <c r="C338">
        <v>337</v>
      </c>
      <c r="D338">
        <v>89.732500000000002</v>
      </c>
      <c r="F338">
        <v>91.007499999999993</v>
      </c>
      <c r="G338">
        <f t="shared" si="27"/>
        <v>1</v>
      </c>
      <c r="I338">
        <v>90.960700000000003</v>
      </c>
      <c r="J338">
        <f t="shared" si="26"/>
        <v>0.93889299999999309</v>
      </c>
      <c r="K338">
        <f t="shared" si="28"/>
        <v>0.88152006544898698</v>
      </c>
    </row>
    <row r="339" spans="3:11" x14ac:dyDescent="0.3">
      <c r="C339">
        <v>338</v>
      </c>
      <c r="D339">
        <v>92.315399999999997</v>
      </c>
      <c r="F339">
        <v>91.010199999999998</v>
      </c>
      <c r="G339">
        <f t="shared" si="27"/>
        <v>1</v>
      </c>
      <c r="I339">
        <v>90.968800000000002</v>
      </c>
      <c r="J339">
        <f t="shared" si="26"/>
        <v>0.94699299999999198</v>
      </c>
      <c r="K339">
        <f t="shared" si="28"/>
        <v>0.89679574204898482</v>
      </c>
    </row>
    <row r="340" spans="3:11" x14ac:dyDescent="0.3">
      <c r="C340">
        <v>339</v>
      </c>
      <c r="D340">
        <v>91.877399999999994</v>
      </c>
      <c r="F340">
        <v>91.010800000000003</v>
      </c>
      <c r="G340">
        <f t="shared" si="27"/>
        <v>1</v>
      </c>
      <c r="I340">
        <v>90.995099999999994</v>
      </c>
      <c r="J340">
        <f t="shared" si="26"/>
        <v>0.97329299999998398</v>
      </c>
      <c r="K340">
        <f t="shared" si="28"/>
        <v>0.94729926384896879</v>
      </c>
    </row>
    <row r="341" spans="3:11" x14ac:dyDescent="0.3">
      <c r="C341">
        <v>340</v>
      </c>
      <c r="D341">
        <v>89.669200000000004</v>
      </c>
      <c r="F341">
        <v>91.015199999999993</v>
      </c>
      <c r="G341">
        <f t="shared" si="27"/>
        <v>1</v>
      </c>
      <c r="I341">
        <v>91.007499999999993</v>
      </c>
      <c r="J341">
        <f t="shared" si="26"/>
        <v>0.9856929999999835</v>
      </c>
      <c r="K341">
        <f t="shared" si="28"/>
        <v>0.97159069024896749</v>
      </c>
    </row>
    <row r="342" spans="3:11" x14ac:dyDescent="0.3">
      <c r="C342">
        <v>341</v>
      </c>
      <c r="D342">
        <v>89.583699999999993</v>
      </c>
      <c r="F342">
        <v>91.027699999999996</v>
      </c>
      <c r="G342">
        <f t="shared" si="27"/>
        <v>1</v>
      </c>
      <c r="I342">
        <v>91.010199999999998</v>
      </c>
      <c r="J342">
        <f t="shared" si="26"/>
        <v>0.98839299999998786</v>
      </c>
      <c r="K342">
        <f t="shared" si="28"/>
        <v>0.97692072244897599</v>
      </c>
    </row>
    <row r="343" spans="3:11" x14ac:dyDescent="0.3">
      <c r="C343">
        <v>342</v>
      </c>
      <c r="D343">
        <v>86.550399999999996</v>
      </c>
      <c r="F343">
        <v>91.049400000000006</v>
      </c>
      <c r="G343">
        <f t="shared" si="27"/>
        <v>1</v>
      </c>
      <c r="I343">
        <v>91.010800000000003</v>
      </c>
      <c r="J343">
        <f t="shared" si="26"/>
        <v>0.98899299999999357</v>
      </c>
      <c r="K343">
        <f t="shared" si="28"/>
        <v>0.97810715404898729</v>
      </c>
    </row>
    <row r="344" spans="3:11" x14ac:dyDescent="0.3">
      <c r="C344">
        <v>343</v>
      </c>
      <c r="D344">
        <v>94.344999999999999</v>
      </c>
      <c r="F344">
        <v>91.049899999999994</v>
      </c>
      <c r="G344">
        <f t="shared" si="27"/>
        <v>1</v>
      </c>
      <c r="I344">
        <v>91.015199999999993</v>
      </c>
      <c r="J344">
        <f t="shared" si="26"/>
        <v>0.99339299999998332</v>
      </c>
      <c r="K344">
        <f t="shared" si="28"/>
        <v>0.98682965244896681</v>
      </c>
    </row>
    <row r="345" spans="3:11" x14ac:dyDescent="0.3">
      <c r="C345">
        <v>344</v>
      </c>
      <c r="D345">
        <v>90.79</v>
      </c>
      <c r="F345">
        <v>91.063400000000001</v>
      </c>
      <c r="G345">
        <f t="shared" si="27"/>
        <v>1</v>
      </c>
      <c r="I345">
        <v>91.027699999999996</v>
      </c>
      <c r="J345">
        <f t="shared" si="26"/>
        <v>1.0058929999999862</v>
      </c>
      <c r="K345">
        <f t="shared" si="28"/>
        <v>1.0118207274489721</v>
      </c>
    </row>
    <row r="346" spans="3:11" x14ac:dyDescent="0.3">
      <c r="C346">
        <v>345</v>
      </c>
      <c r="D346">
        <v>92.617099999999994</v>
      </c>
      <c r="F346">
        <v>91.0672</v>
      </c>
      <c r="G346">
        <f t="shared" si="27"/>
        <v>1</v>
      </c>
      <c r="I346">
        <v>91.049400000000006</v>
      </c>
      <c r="J346">
        <f t="shared" si="26"/>
        <v>1.027592999999996</v>
      </c>
      <c r="K346">
        <f t="shared" si="28"/>
        <v>1.0559473736489917</v>
      </c>
    </row>
    <row r="347" spans="3:11" x14ac:dyDescent="0.3">
      <c r="C347">
        <v>346</v>
      </c>
      <c r="D347">
        <v>87.756299999999996</v>
      </c>
      <c r="F347">
        <v>91.070599999999999</v>
      </c>
      <c r="G347">
        <f t="shared" si="27"/>
        <v>1</v>
      </c>
      <c r="I347">
        <v>91.049899999999994</v>
      </c>
      <c r="J347">
        <f t="shared" si="26"/>
        <v>1.0280929999999842</v>
      </c>
      <c r="K347">
        <f t="shared" si="28"/>
        <v>1.0569752166489674</v>
      </c>
    </row>
    <row r="348" spans="3:11" x14ac:dyDescent="0.3">
      <c r="C348">
        <v>347</v>
      </c>
      <c r="D348">
        <v>89.043199999999999</v>
      </c>
      <c r="F348">
        <v>91.073999999999998</v>
      </c>
      <c r="G348">
        <f t="shared" si="27"/>
        <v>1</v>
      </c>
      <c r="I348">
        <v>91.063400000000001</v>
      </c>
      <c r="J348">
        <f t="shared" si="26"/>
        <v>1.0415929999999918</v>
      </c>
      <c r="K348">
        <f t="shared" si="28"/>
        <v>1.084915977648983</v>
      </c>
    </row>
    <row r="349" spans="3:11" x14ac:dyDescent="0.3">
      <c r="C349">
        <v>348</v>
      </c>
      <c r="D349">
        <v>87.941000000000003</v>
      </c>
      <c r="F349">
        <v>91.074100000000001</v>
      </c>
      <c r="G349">
        <f t="shared" si="27"/>
        <v>1</v>
      </c>
      <c r="I349">
        <v>91.0672</v>
      </c>
      <c r="J349">
        <f t="shared" si="26"/>
        <v>1.04539299999999</v>
      </c>
      <c r="K349">
        <f t="shared" si="28"/>
        <v>1.0928465244489791</v>
      </c>
    </row>
    <row r="350" spans="3:11" x14ac:dyDescent="0.3">
      <c r="C350">
        <v>349</v>
      </c>
      <c r="D350">
        <v>90.022099999999995</v>
      </c>
      <c r="F350">
        <v>91.082499999999996</v>
      </c>
      <c r="G350">
        <f t="shared" si="27"/>
        <v>1</v>
      </c>
      <c r="I350">
        <v>91.070599999999999</v>
      </c>
      <c r="J350">
        <f t="shared" si="26"/>
        <v>1.0487929999999892</v>
      </c>
      <c r="K350">
        <f t="shared" si="28"/>
        <v>1.0999667568489773</v>
      </c>
    </row>
    <row r="351" spans="3:11" x14ac:dyDescent="0.3">
      <c r="C351">
        <v>350</v>
      </c>
      <c r="D351">
        <v>87.352800000000002</v>
      </c>
      <c r="F351">
        <v>91.104900000000001</v>
      </c>
      <c r="G351">
        <f t="shared" si="27"/>
        <v>1</v>
      </c>
      <c r="I351">
        <v>91.073999999999998</v>
      </c>
      <c r="J351">
        <f t="shared" si="26"/>
        <v>1.0521929999999884</v>
      </c>
      <c r="K351">
        <f t="shared" si="28"/>
        <v>1.1071101092489755</v>
      </c>
    </row>
    <row r="352" spans="3:11" x14ac:dyDescent="0.3">
      <c r="C352">
        <v>351</v>
      </c>
      <c r="D352">
        <v>90.189700000000002</v>
      </c>
      <c r="F352">
        <v>91.114000000000004</v>
      </c>
      <c r="G352">
        <f t="shared" si="27"/>
        <v>1</v>
      </c>
      <c r="I352">
        <v>91.074100000000001</v>
      </c>
      <c r="J352">
        <f t="shared" si="26"/>
        <v>1.0522929999999917</v>
      </c>
      <c r="K352">
        <f t="shared" si="28"/>
        <v>1.1073205578489826</v>
      </c>
    </row>
    <row r="353" spans="3:11" x14ac:dyDescent="0.3">
      <c r="C353">
        <v>352</v>
      </c>
      <c r="D353">
        <v>87.5227</v>
      </c>
      <c r="F353">
        <v>91.128100000000003</v>
      </c>
      <c r="G353">
        <f t="shared" si="27"/>
        <v>1</v>
      </c>
      <c r="I353">
        <v>91.082499999999996</v>
      </c>
      <c r="J353">
        <f t="shared" si="26"/>
        <v>1.0606929999999863</v>
      </c>
      <c r="K353">
        <f t="shared" si="28"/>
        <v>1.125069640248971</v>
      </c>
    </row>
    <row r="354" spans="3:11" x14ac:dyDescent="0.3">
      <c r="C354">
        <v>353</v>
      </c>
      <c r="D354">
        <v>91.921400000000006</v>
      </c>
      <c r="F354">
        <v>91.140100000000004</v>
      </c>
      <c r="G354">
        <f t="shared" si="27"/>
        <v>1</v>
      </c>
      <c r="I354">
        <v>91.104900000000001</v>
      </c>
      <c r="J354">
        <f t="shared" si="26"/>
        <v>1.083092999999991</v>
      </c>
      <c r="K354">
        <f t="shared" si="28"/>
        <v>1.1730904466489804</v>
      </c>
    </row>
    <row r="355" spans="3:11" x14ac:dyDescent="0.3">
      <c r="C355">
        <v>354</v>
      </c>
      <c r="D355">
        <v>90.363399999999999</v>
      </c>
      <c r="F355">
        <v>91.177999999999997</v>
      </c>
      <c r="G355">
        <f t="shared" si="27"/>
        <v>1</v>
      </c>
      <c r="I355">
        <v>91.114000000000004</v>
      </c>
      <c r="J355">
        <f t="shared" si="26"/>
        <v>1.0921929999999946</v>
      </c>
      <c r="K355">
        <f t="shared" si="28"/>
        <v>1.1928855492489883</v>
      </c>
    </row>
    <row r="356" spans="3:11" x14ac:dyDescent="0.3">
      <c r="C356">
        <v>355</v>
      </c>
      <c r="D356">
        <v>90.389200000000002</v>
      </c>
      <c r="F356">
        <v>91.190200000000004</v>
      </c>
      <c r="G356">
        <f t="shared" si="27"/>
        <v>1</v>
      </c>
      <c r="I356">
        <v>91.128100000000003</v>
      </c>
      <c r="J356">
        <f t="shared" si="26"/>
        <v>1.1062929999999938</v>
      </c>
      <c r="K356">
        <f t="shared" si="28"/>
        <v>1.2238842018489862</v>
      </c>
    </row>
    <row r="357" spans="3:11" x14ac:dyDescent="0.3">
      <c r="C357">
        <v>356</v>
      </c>
      <c r="D357">
        <v>93.336299999999994</v>
      </c>
      <c r="F357">
        <v>91.200299999999999</v>
      </c>
      <c r="G357">
        <f t="shared" si="27"/>
        <v>1</v>
      </c>
      <c r="I357">
        <v>91.140100000000004</v>
      </c>
      <c r="J357">
        <f t="shared" si="26"/>
        <v>1.1182929999999942</v>
      </c>
      <c r="K357">
        <f t="shared" si="28"/>
        <v>1.2505792338489869</v>
      </c>
    </row>
    <row r="358" spans="3:11" x14ac:dyDescent="0.3">
      <c r="C358">
        <v>357</v>
      </c>
      <c r="D358">
        <v>90.256699999999995</v>
      </c>
      <c r="F358">
        <v>91.251400000000004</v>
      </c>
      <c r="G358">
        <f t="shared" si="27"/>
        <v>1</v>
      </c>
      <c r="I358">
        <v>91.177999999999997</v>
      </c>
      <c r="J358">
        <f t="shared" si="26"/>
        <v>1.1561929999999876</v>
      </c>
      <c r="K358">
        <f t="shared" si="28"/>
        <v>1.3367822532489713</v>
      </c>
    </row>
    <row r="359" spans="3:11" x14ac:dyDescent="0.3">
      <c r="C359">
        <v>358</v>
      </c>
      <c r="D359">
        <v>93.145600000000002</v>
      </c>
      <c r="F359">
        <v>91.261399999999995</v>
      </c>
      <c r="G359">
        <f t="shared" si="27"/>
        <v>1</v>
      </c>
      <c r="I359">
        <v>91.190200000000004</v>
      </c>
      <c r="J359">
        <f t="shared" si="26"/>
        <v>1.1683929999999947</v>
      </c>
      <c r="K359">
        <f t="shared" si="28"/>
        <v>1.3651422024489877</v>
      </c>
    </row>
    <row r="360" spans="3:11" x14ac:dyDescent="0.3">
      <c r="C360">
        <v>359</v>
      </c>
      <c r="D360">
        <v>90.600499999999997</v>
      </c>
      <c r="F360">
        <v>91.263599999999997</v>
      </c>
      <c r="G360">
        <f t="shared" si="27"/>
        <v>1</v>
      </c>
      <c r="I360">
        <v>91.200299999999999</v>
      </c>
      <c r="J360">
        <f t="shared" si="26"/>
        <v>1.1784929999999889</v>
      </c>
      <c r="K360">
        <f t="shared" si="28"/>
        <v>1.3888457510489738</v>
      </c>
    </row>
    <row r="361" spans="3:11" x14ac:dyDescent="0.3">
      <c r="C361">
        <v>360</v>
      </c>
      <c r="D361">
        <v>90.350899999999996</v>
      </c>
      <c r="F361">
        <v>91.270300000000006</v>
      </c>
      <c r="G361">
        <f t="shared" si="27"/>
        <v>1</v>
      </c>
      <c r="I361">
        <v>91.251400000000004</v>
      </c>
      <c r="J361">
        <f t="shared" si="26"/>
        <v>1.2295929999999942</v>
      </c>
      <c r="K361">
        <f t="shared" si="28"/>
        <v>1.5118989456489857</v>
      </c>
    </row>
    <row r="362" spans="3:11" x14ac:dyDescent="0.3">
      <c r="C362">
        <v>361</v>
      </c>
      <c r="D362">
        <v>89.162499999999994</v>
      </c>
      <c r="F362">
        <v>91.273200000000003</v>
      </c>
      <c r="G362">
        <f t="shared" si="27"/>
        <v>1</v>
      </c>
      <c r="I362">
        <v>91.261399999999995</v>
      </c>
      <c r="J362">
        <f t="shared" si="26"/>
        <v>1.2395929999999851</v>
      </c>
      <c r="K362">
        <f t="shared" si="28"/>
        <v>1.536590805648963</v>
      </c>
    </row>
    <row r="363" spans="3:11" x14ac:dyDescent="0.3">
      <c r="C363">
        <v>362</v>
      </c>
      <c r="D363">
        <v>95.113</v>
      </c>
      <c r="F363">
        <v>91.280600000000007</v>
      </c>
      <c r="G363">
        <f t="shared" si="27"/>
        <v>1</v>
      </c>
      <c r="I363">
        <v>91.263599999999997</v>
      </c>
      <c r="J363">
        <f t="shared" si="26"/>
        <v>1.241792999999987</v>
      </c>
      <c r="K363">
        <f t="shared" si="28"/>
        <v>1.5420498548489678</v>
      </c>
    </row>
    <row r="364" spans="3:11" x14ac:dyDescent="0.3">
      <c r="C364">
        <v>363</v>
      </c>
      <c r="D364">
        <v>92.625299999999996</v>
      </c>
      <c r="F364">
        <v>91.302300000000002</v>
      </c>
      <c r="G364">
        <f t="shared" si="27"/>
        <v>1</v>
      </c>
      <c r="I364">
        <v>91.270300000000006</v>
      </c>
      <c r="J364">
        <f t="shared" si="26"/>
        <v>1.2484929999999963</v>
      </c>
      <c r="K364">
        <f t="shared" si="28"/>
        <v>1.5587347710489907</v>
      </c>
    </row>
    <row r="365" spans="3:11" x14ac:dyDescent="0.3">
      <c r="C365">
        <v>364</v>
      </c>
      <c r="D365">
        <v>90.675299999999993</v>
      </c>
      <c r="F365">
        <v>91.302700000000002</v>
      </c>
      <c r="G365">
        <f t="shared" si="27"/>
        <v>1</v>
      </c>
      <c r="I365">
        <v>91.273200000000003</v>
      </c>
      <c r="J365">
        <f t="shared" si="26"/>
        <v>1.2513929999999931</v>
      </c>
      <c r="K365">
        <f t="shared" si="28"/>
        <v>1.5659844404489827</v>
      </c>
    </row>
    <row r="366" spans="3:11" x14ac:dyDescent="0.3">
      <c r="C366">
        <v>365</v>
      </c>
      <c r="D366">
        <v>87.839399999999998</v>
      </c>
      <c r="F366">
        <v>91.323499999999996</v>
      </c>
      <c r="G366">
        <f t="shared" si="27"/>
        <v>1</v>
      </c>
      <c r="I366">
        <v>91.280600000000007</v>
      </c>
      <c r="J366">
        <f t="shared" si="26"/>
        <v>1.2587929999999972</v>
      </c>
      <c r="K366">
        <f t="shared" si="28"/>
        <v>1.5845598168489929</v>
      </c>
    </row>
    <row r="367" spans="3:11" x14ac:dyDescent="0.3">
      <c r="C367">
        <v>366</v>
      </c>
      <c r="D367">
        <v>89.985699999999994</v>
      </c>
      <c r="F367">
        <v>91.324799999999996</v>
      </c>
      <c r="G367">
        <f t="shared" si="27"/>
        <v>1</v>
      </c>
      <c r="I367">
        <v>91.302300000000002</v>
      </c>
      <c r="J367">
        <f t="shared" si="26"/>
        <v>1.2804929999999928</v>
      </c>
      <c r="K367">
        <f t="shared" si="28"/>
        <v>1.6396623230489815</v>
      </c>
    </row>
    <row r="368" spans="3:11" x14ac:dyDescent="0.3">
      <c r="C368">
        <v>367</v>
      </c>
      <c r="D368">
        <v>90.039000000000001</v>
      </c>
      <c r="F368">
        <v>91.326099999999997</v>
      </c>
      <c r="G368">
        <f t="shared" si="27"/>
        <v>1</v>
      </c>
      <c r="I368">
        <v>91.302700000000002</v>
      </c>
      <c r="J368">
        <f t="shared" si="26"/>
        <v>1.2808929999999918</v>
      </c>
      <c r="K368">
        <f t="shared" si="28"/>
        <v>1.6406868774489791</v>
      </c>
    </row>
    <row r="369" spans="3:11" x14ac:dyDescent="0.3">
      <c r="C369">
        <v>368</v>
      </c>
      <c r="D369">
        <v>93.965199999999996</v>
      </c>
      <c r="F369">
        <v>91.330799999999996</v>
      </c>
      <c r="G369">
        <f t="shared" si="27"/>
        <v>1</v>
      </c>
      <c r="I369">
        <v>91.323499999999996</v>
      </c>
      <c r="J369">
        <f t="shared" si="26"/>
        <v>1.301692999999986</v>
      </c>
      <c r="K369">
        <f t="shared" si="28"/>
        <v>1.6944046662489636</v>
      </c>
    </row>
    <row r="370" spans="3:11" x14ac:dyDescent="0.3">
      <c r="C370">
        <v>369</v>
      </c>
      <c r="D370">
        <v>91.104900000000001</v>
      </c>
      <c r="F370">
        <v>91.343199999999996</v>
      </c>
      <c r="G370">
        <f t="shared" si="27"/>
        <v>1</v>
      </c>
      <c r="I370">
        <v>91.324799999999996</v>
      </c>
      <c r="J370">
        <f t="shared" si="26"/>
        <v>1.3029929999999865</v>
      </c>
      <c r="K370">
        <f t="shared" si="28"/>
        <v>1.6977907580489648</v>
      </c>
    </row>
    <row r="371" spans="3:11" x14ac:dyDescent="0.3">
      <c r="C371">
        <v>370</v>
      </c>
      <c r="D371">
        <v>90.508600000000001</v>
      </c>
      <c r="F371">
        <v>91.346400000000003</v>
      </c>
      <c r="G371">
        <f t="shared" si="27"/>
        <v>1</v>
      </c>
      <c r="I371">
        <v>91.326099999999997</v>
      </c>
      <c r="J371">
        <f t="shared" si="26"/>
        <v>1.304292999999987</v>
      </c>
      <c r="K371">
        <f t="shared" si="28"/>
        <v>1.7011802298489662</v>
      </c>
    </row>
    <row r="372" spans="3:11" x14ac:dyDescent="0.3">
      <c r="C372">
        <v>371</v>
      </c>
      <c r="D372">
        <v>90.321200000000005</v>
      </c>
      <c r="F372">
        <v>91.358599999999996</v>
      </c>
      <c r="G372">
        <f t="shared" si="27"/>
        <v>1</v>
      </c>
      <c r="I372">
        <v>91.330799999999996</v>
      </c>
      <c r="J372">
        <f t="shared" si="26"/>
        <v>1.3089929999999868</v>
      </c>
      <c r="K372">
        <f t="shared" si="28"/>
        <v>1.7134626740489654</v>
      </c>
    </row>
    <row r="373" spans="3:11" x14ac:dyDescent="0.3">
      <c r="C373">
        <v>372</v>
      </c>
      <c r="D373">
        <v>88.375500000000002</v>
      </c>
      <c r="F373">
        <v>91.368499999999997</v>
      </c>
      <c r="G373">
        <f t="shared" si="27"/>
        <v>1</v>
      </c>
      <c r="I373">
        <v>91.343199999999996</v>
      </c>
      <c r="J373">
        <f t="shared" si="26"/>
        <v>1.3213929999999863</v>
      </c>
      <c r="K373">
        <f t="shared" si="28"/>
        <v>1.7460794604489638</v>
      </c>
    </row>
    <row r="374" spans="3:11" x14ac:dyDescent="0.3">
      <c r="C374">
        <v>373</v>
      </c>
      <c r="D374">
        <v>88.568700000000007</v>
      </c>
      <c r="F374">
        <v>91.368899999999996</v>
      </c>
      <c r="G374">
        <f t="shared" si="27"/>
        <v>1</v>
      </c>
      <c r="I374">
        <v>91.346400000000003</v>
      </c>
      <c r="J374">
        <f t="shared" si="26"/>
        <v>1.324592999999993</v>
      </c>
      <c r="K374">
        <f t="shared" si="28"/>
        <v>1.7545466156489815</v>
      </c>
    </row>
    <row r="375" spans="3:11" x14ac:dyDescent="0.3">
      <c r="C375">
        <v>374</v>
      </c>
      <c r="D375">
        <v>93.568200000000004</v>
      </c>
      <c r="F375">
        <v>91.389200000000002</v>
      </c>
      <c r="G375">
        <f t="shared" si="27"/>
        <v>1</v>
      </c>
      <c r="I375">
        <v>91.358599999999996</v>
      </c>
      <c r="J375">
        <f t="shared" si="26"/>
        <v>1.3367929999999859</v>
      </c>
      <c r="K375">
        <f t="shared" si="28"/>
        <v>1.7870155248489623</v>
      </c>
    </row>
    <row r="376" spans="3:11" x14ac:dyDescent="0.3">
      <c r="C376">
        <v>375</v>
      </c>
      <c r="D376">
        <v>89.965800000000002</v>
      </c>
      <c r="F376">
        <v>91.390600000000006</v>
      </c>
      <c r="G376">
        <f t="shared" si="27"/>
        <v>1</v>
      </c>
      <c r="I376">
        <v>91.368499999999997</v>
      </c>
      <c r="J376">
        <f t="shared" si="26"/>
        <v>1.3466929999999877</v>
      </c>
      <c r="K376">
        <f t="shared" si="28"/>
        <v>1.813582036248967</v>
      </c>
    </row>
    <row r="377" spans="3:11" x14ac:dyDescent="0.3">
      <c r="C377">
        <v>376</v>
      </c>
      <c r="D377">
        <v>87.5702</v>
      </c>
      <c r="F377">
        <v>91.402699999999996</v>
      </c>
      <c r="G377">
        <f t="shared" si="27"/>
        <v>1</v>
      </c>
      <c r="I377">
        <v>91.368899999999996</v>
      </c>
      <c r="J377">
        <f t="shared" si="26"/>
        <v>1.3470929999999868</v>
      </c>
      <c r="K377">
        <f t="shared" si="28"/>
        <v>1.8146595506489644</v>
      </c>
    </row>
    <row r="378" spans="3:11" x14ac:dyDescent="0.3">
      <c r="C378">
        <v>377</v>
      </c>
      <c r="D378">
        <v>91.8155</v>
      </c>
      <c r="F378">
        <v>91.417599999999993</v>
      </c>
      <c r="G378">
        <f t="shared" si="27"/>
        <v>1</v>
      </c>
      <c r="I378">
        <v>91.389200000000002</v>
      </c>
      <c r="J378">
        <f t="shared" si="26"/>
        <v>1.3673929999999928</v>
      </c>
      <c r="K378">
        <f t="shared" si="28"/>
        <v>1.8697636164489801</v>
      </c>
    </row>
    <row r="379" spans="3:11" x14ac:dyDescent="0.3">
      <c r="C379">
        <v>378</v>
      </c>
      <c r="D379">
        <v>91.466399999999993</v>
      </c>
      <c r="F379">
        <v>91.420199999999994</v>
      </c>
      <c r="G379">
        <f t="shared" si="27"/>
        <v>1</v>
      </c>
      <c r="I379">
        <v>91.390600000000006</v>
      </c>
      <c r="J379">
        <f t="shared" si="26"/>
        <v>1.3687929999999966</v>
      </c>
      <c r="K379">
        <f t="shared" si="28"/>
        <v>1.8735942768489906</v>
      </c>
    </row>
    <row r="380" spans="3:11" x14ac:dyDescent="0.3">
      <c r="C380">
        <v>379</v>
      </c>
      <c r="D380">
        <v>90.468500000000006</v>
      </c>
      <c r="F380">
        <v>91.466399999999993</v>
      </c>
      <c r="G380">
        <f t="shared" si="27"/>
        <v>1</v>
      </c>
      <c r="I380">
        <v>91.402699999999996</v>
      </c>
      <c r="J380">
        <f t="shared" si="26"/>
        <v>1.3808929999999862</v>
      </c>
      <c r="K380">
        <f t="shared" si="28"/>
        <v>1.9068654774489617</v>
      </c>
    </row>
    <row r="381" spans="3:11" x14ac:dyDescent="0.3">
      <c r="C381">
        <v>380</v>
      </c>
      <c r="D381">
        <v>91.324799999999996</v>
      </c>
      <c r="F381">
        <v>91.469399999999993</v>
      </c>
      <c r="G381">
        <f t="shared" si="27"/>
        <v>1</v>
      </c>
      <c r="I381">
        <v>91.417599999999993</v>
      </c>
      <c r="J381">
        <f t="shared" si="26"/>
        <v>1.3957929999999834</v>
      </c>
      <c r="K381">
        <f t="shared" si="28"/>
        <v>1.9482380988489536</v>
      </c>
    </row>
    <row r="382" spans="3:11" x14ac:dyDescent="0.3">
      <c r="C382">
        <v>381</v>
      </c>
      <c r="D382">
        <v>89.162400000000005</v>
      </c>
      <c r="F382">
        <v>91.478300000000004</v>
      </c>
      <c r="G382">
        <f t="shared" si="27"/>
        <v>1</v>
      </c>
      <c r="I382">
        <v>91.420199999999994</v>
      </c>
      <c r="J382">
        <f t="shared" si="26"/>
        <v>1.3983929999999845</v>
      </c>
      <c r="K382">
        <f t="shared" si="28"/>
        <v>1.9555029824489565</v>
      </c>
    </row>
    <row r="383" spans="3:11" x14ac:dyDescent="0.3">
      <c r="C383">
        <v>382</v>
      </c>
      <c r="D383">
        <v>87.9529</v>
      </c>
      <c r="F383">
        <v>91.4893</v>
      </c>
      <c r="G383">
        <f t="shared" si="27"/>
        <v>1</v>
      </c>
      <c r="I383">
        <v>91.466399999999993</v>
      </c>
      <c r="J383">
        <f t="shared" si="26"/>
        <v>1.4445929999999834</v>
      </c>
      <c r="K383">
        <f t="shared" si="28"/>
        <v>2.0868489356489519</v>
      </c>
    </row>
    <row r="384" spans="3:11" x14ac:dyDescent="0.3">
      <c r="C384">
        <v>383</v>
      </c>
      <c r="D384">
        <v>87.980099999999993</v>
      </c>
      <c r="F384">
        <v>91.497399999999999</v>
      </c>
      <c r="G384">
        <f t="shared" si="27"/>
        <v>1</v>
      </c>
      <c r="I384">
        <v>91.469399999999993</v>
      </c>
      <c r="J384">
        <f t="shared" si="26"/>
        <v>1.4475929999999835</v>
      </c>
      <c r="K384">
        <f t="shared" si="28"/>
        <v>2.0955254936489522</v>
      </c>
    </row>
    <row r="385" spans="3:11" x14ac:dyDescent="0.3">
      <c r="C385">
        <v>384</v>
      </c>
      <c r="D385">
        <v>87.849199999999996</v>
      </c>
      <c r="F385">
        <v>91.498099999999994</v>
      </c>
      <c r="G385">
        <f t="shared" si="27"/>
        <v>1</v>
      </c>
      <c r="I385">
        <v>91.478300000000004</v>
      </c>
      <c r="J385">
        <f t="shared" si="26"/>
        <v>1.4564929999999947</v>
      </c>
      <c r="K385">
        <f t="shared" si="28"/>
        <v>2.1213718590489847</v>
      </c>
    </row>
    <row r="386" spans="3:11" x14ac:dyDescent="0.3">
      <c r="C386">
        <v>385</v>
      </c>
      <c r="D386">
        <v>89.933199999999999</v>
      </c>
      <c r="F386">
        <v>91.516300000000001</v>
      </c>
      <c r="G386">
        <f t="shared" si="27"/>
        <v>1</v>
      </c>
      <c r="I386">
        <v>91.4893</v>
      </c>
      <c r="J386">
        <f t="shared" ref="J386:J449" si="29">I386-$B$30</f>
        <v>1.4674929999999904</v>
      </c>
      <c r="K386">
        <f t="shared" si="28"/>
        <v>2.1535357050489718</v>
      </c>
    </row>
    <row r="387" spans="3:11" x14ac:dyDescent="0.3">
      <c r="C387">
        <v>386</v>
      </c>
      <c r="D387">
        <v>91.010199999999998</v>
      </c>
      <c r="F387">
        <v>91.517399999999995</v>
      </c>
      <c r="G387">
        <f t="shared" ref="G387:G450" si="30">COUNTIF($D$2:$D$501,F387)</f>
        <v>1</v>
      </c>
      <c r="I387">
        <v>91.497399999999999</v>
      </c>
      <c r="J387">
        <f t="shared" si="29"/>
        <v>1.4755929999999893</v>
      </c>
      <c r="K387">
        <f t="shared" ref="K387:K450" si="31">POWER(J387,2)</f>
        <v>2.1773747016489682</v>
      </c>
    </row>
    <row r="388" spans="3:11" x14ac:dyDescent="0.3">
      <c r="C388">
        <v>387</v>
      </c>
      <c r="D388">
        <v>92.281800000000004</v>
      </c>
      <c r="F388">
        <v>91.543499999999995</v>
      </c>
      <c r="G388">
        <f t="shared" si="30"/>
        <v>1</v>
      </c>
      <c r="I388">
        <v>91.498099999999994</v>
      </c>
      <c r="J388">
        <f t="shared" si="29"/>
        <v>1.4762929999999841</v>
      </c>
      <c r="K388">
        <f t="shared" si="31"/>
        <v>2.1794410218489531</v>
      </c>
    </row>
    <row r="389" spans="3:11" x14ac:dyDescent="0.3">
      <c r="C389">
        <v>388</v>
      </c>
      <c r="D389">
        <v>89.904700000000005</v>
      </c>
      <c r="F389">
        <v>91.582800000000006</v>
      </c>
      <c r="G389">
        <f t="shared" si="30"/>
        <v>1</v>
      </c>
      <c r="I389">
        <v>91.516300000000001</v>
      </c>
      <c r="J389">
        <f t="shared" si="29"/>
        <v>1.4944929999999914</v>
      </c>
      <c r="K389">
        <f t="shared" si="31"/>
        <v>2.2335093270489743</v>
      </c>
    </row>
    <row r="390" spans="3:11" x14ac:dyDescent="0.3">
      <c r="C390">
        <v>389</v>
      </c>
      <c r="D390">
        <v>91.478300000000004</v>
      </c>
      <c r="F390">
        <v>91.613</v>
      </c>
      <c r="G390">
        <f t="shared" si="30"/>
        <v>1</v>
      </c>
      <c r="I390">
        <v>91.517399999999995</v>
      </c>
      <c r="J390">
        <f t="shared" si="29"/>
        <v>1.4955929999999853</v>
      </c>
      <c r="K390">
        <f t="shared" si="31"/>
        <v>2.236798421648956</v>
      </c>
    </row>
    <row r="391" spans="3:11" x14ac:dyDescent="0.3">
      <c r="C391">
        <v>390</v>
      </c>
      <c r="D391">
        <v>94.617400000000004</v>
      </c>
      <c r="F391">
        <v>91.616399999999999</v>
      </c>
      <c r="G391">
        <f t="shared" si="30"/>
        <v>1</v>
      </c>
      <c r="I391">
        <v>91.543499999999995</v>
      </c>
      <c r="J391">
        <f t="shared" si="29"/>
        <v>1.5216929999999849</v>
      </c>
      <c r="K391">
        <f t="shared" si="31"/>
        <v>2.3155495862489541</v>
      </c>
    </row>
    <row r="392" spans="3:11" x14ac:dyDescent="0.3">
      <c r="C392">
        <v>391</v>
      </c>
      <c r="D392">
        <v>89.635099999999994</v>
      </c>
      <c r="F392">
        <v>91.623199999999997</v>
      </c>
      <c r="G392">
        <f t="shared" si="30"/>
        <v>1</v>
      </c>
      <c r="I392">
        <v>91.582800000000006</v>
      </c>
      <c r="J392">
        <f t="shared" si="29"/>
        <v>1.5609929999999963</v>
      </c>
      <c r="K392">
        <f t="shared" si="31"/>
        <v>2.4366991460489884</v>
      </c>
    </row>
    <row r="393" spans="3:11" x14ac:dyDescent="0.3">
      <c r="C393">
        <v>392</v>
      </c>
      <c r="D393">
        <v>88.745400000000004</v>
      </c>
      <c r="F393">
        <v>91.661299999999997</v>
      </c>
      <c r="G393">
        <f t="shared" si="30"/>
        <v>1</v>
      </c>
      <c r="I393">
        <v>91.613</v>
      </c>
      <c r="J393">
        <f t="shared" si="29"/>
        <v>1.5911929999999899</v>
      </c>
      <c r="K393">
        <f t="shared" si="31"/>
        <v>2.5318951632489677</v>
      </c>
    </row>
    <row r="394" spans="3:11" x14ac:dyDescent="0.3">
      <c r="C394">
        <v>393</v>
      </c>
      <c r="D394">
        <v>92.428700000000006</v>
      </c>
      <c r="F394">
        <v>91.684200000000004</v>
      </c>
      <c r="G394">
        <f t="shared" si="30"/>
        <v>1</v>
      </c>
      <c r="I394">
        <v>91.616399999999999</v>
      </c>
      <c r="J394">
        <f t="shared" si="29"/>
        <v>1.594592999999989</v>
      </c>
      <c r="K394">
        <f t="shared" si="31"/>
        <v>2.5427268356489652</v>
      </c>
    </row>
    <row r="395" spans="3:11" x14ac:dyDescent="0.3">
      <c r="C395">
        <v>394</v>
      </c>
      <c r="D395">
        <v>91.498099999999994</v>
      </c>
      <c r="F395">
        <v>91.6982</v>
      </c>
      <c r="G395">
        <f t="shared" si="30"/>
        <v>1</v>
      </c>
      <c r="I395">
        <v>91.623199999999997</v>
      </c>
      <c r="J395">
        <f t="shared" si="29"/>
        <v>1.6013929999999874</v>
      </c>
      <c r="K395">
        <f t="shared" si="31"/>
        <v>2.5644595404489596</v>
      </c>
    </row>
    <row r="396" spans="3:11" x14ac:dyDescent="0.3">
      <c r="C396">
        <v>395</v>
      </c>
      <c r="D396">
        <v>89.510199999999998</v>
      </c>
      <c r="F396">
        <v>91.730099999999993</v>
      </c>
      <c r="G396">
        <f t="shared" si="30"/>
        <v>1</v>
      </c>
      <c r="I396">
        <v>91.661299999999997</v>
      </c>
      <c r="J396">
        <f t="shared" si="29"/>
        <v>1.6394929999999874</v>
      </c>
      <c r="K396">
        <f t="shared" si="31"/>
        <v>2.687937297048959</v>
      </c>
    </row>
    <row r="397" spans="3:11" x14ac:dyDescent="0.3">
      <c r="C397">
        <v>396</v>
      </c>
      <c r="D397">
        <v>87.508499999999998</v>
      </c>
      <c r="F397">
        <v>91.731899999999996</v>
      </c>
      <c r="G397">
        <f t="shared" si="30"/>
        <v>1</v>
      </c>
      <c r="I397">
        <v>91.684200000000004</v>
      </c>
      <c r="J397">
        <f t="shared" si="29"/>
        <v>1.6623929999999945</v>
      </c>
      <c r="K397">
        <f t="shared" si="31"/>
        <v>2.7635504864489815</v>
      </c>
    </row>
    <row r="398" spans="3:11" x14ac:dyDescent="0.3">
      <c r="C398">
        <v>397</v>
      </c>
      <c r="D398">
        <v>92.843599999999995</v>
      </c>
      <c r="F398">
        <v>91.772599999999997</v>
      </c>
      <c r="G398">
        <f t="shared" si="30"/>
        <v>1</v>
      </c>
      <c r="I398">
        <v>91.6982</v>
      </c>
      <c r="J398">
        <f t="shared" si="29"/>
        <v>1.6763929999999903</v>
      </c>
      <c r="K398">
        <f t="shared" si="31"/>
        <v>2.8102934904489674</v>
      </c>
    </row>
    <row r="399" spans="3:11" x14ac:dyDescent="0.3">
      <c r="C399">
        <v>398</v>
      </c>
      <c r="D399">
        <v>91.6982</v>
      </c>
      <c r="F399">
        <v>91.792500000000004</v>
      </c>
      <c r="G399">
        <f t="shared" si="30"/>
        <v>1</v>
      </c>
      <c r="I399">
        <v>91.730099999999993</v>
      </c>
      <c r="J399">
        <f t="shared" si="29"/>
        <v>1.7082929999999834</v>
      </c>
      <c r="K399">
        <f t="shared" si="31"/>
        <v>2.9182649738489435</v>
      </c>
    </row>
    <row r="400" spans="3:11" x14ac:dyDescent="0.3">
      <c r="C400">
        <v>399</v>
      </c>
      <c r="D400">
        <v>93.232100000000003</v>
      </c>
      <c r="F400">
        <v>91.805999999999997</v>
      </c>
      <c r="G400">
        <f t="shared" si="30"/>
        <v>1</v>
      </c>
      <c r="I400">
        <v>91.731899999999996</v>
      </c>
      <c r="J400">
        <f t="shared" si="29"/>
        <v>1.7100929999999863</v>
      </c>
      <c r="K400">
        <f t="shared" si="31"/>
        <v>2.9244180686489534</v>
      </c>
    </row>
    <row r="401" spans="3:11" x14ac:dyDescent="0.3">
      <c r="C401">
        <v>400</v>
      </c>
      <c r="D401">
        <v>89.947000000000003</v>
      </c>
      <c r="F401">
        <v>91.813999999999993</v>
      </c>
      <c r="G401">
        <f t="shared" si="30"/>
        <v>1</v>
      </c>
      <c r="I401">
        <v>91.772599999999997</v>
      </c>
      <c r="J401">
        <f t="shared" si="29"/>
        <v>1.7507929999999874</v>
      </c>
      <c r="K401">
        <f t="shared" si="31"/>
        <v>3.0652761288489558</v>
      </c>
    </row>
    <row r="402" spans="3:11" x14ac:dyDescent="0.3">
      <c r="C402">
        <v>401</v>
      </c>
      <c r="D402">
        <v>91.517399999999995</v>
      </c>
      <c r="F402">
        <v>91.815200000000004</v>
      </c>
      <c r="G402">
        <f t="shared" si="30"/>
        <v>1</v>
      </c>
      <c r="I402">
        <v>91.792500000000004</v>
      </c>
      <c r="J402">
        <f t="shared" si="29"/>
        <v>1.7706929999999943</v>
      </c>
      <c r="K402">
        <f t="shared" si="31"/>
        <v>3.13535370024898</v>
      </c>
    </row>
    <row r="403" spans="3:11" x14ac:dyDescent="0.3">
      <c r="C403">
        <v>402</v>
      </c>
      <c r="D403">
        <v>87.959500000000006</v>
      </c>
      <c r="F403">
        <v>91.8155</v>
      </c>
      <c r="G403">
        <f t="shared" si="30"/>
        <v>1</v>
      </c>
      <c r="I403">
        <v>91.805999999999997</v>
      </c>
      <c r="J403">
        <f t="shared" si="29"/>
        <v>1.7841929999999877</v>
      </c>
      <c r="K403">
        <f t="shared" si="31"/>
        <v>3.183344661248956</v>
      </c>
    </row>
    <row r="404" spans="3:11" x14ac:dyDescent="0.3">
      <c r="C404">
        <v>403</v>
      </c>
      <c r="D404">
        <v>88.295299999999997</v>
      </c>
      <c r="F404">
        <v>91.859300000000005</v>
      </c>
      <c r="G404">
        <f t="shared" si="30"/>
        <v>1</v>
      </c>
      <c r="I404">
        <v>91.813999999999993</v>
      </c>
      <c r="J404">
        <f t="shared" si="29"/>
        <v>1.7921929999999833</v>
      </c>
      <c r="K404">
        <f t="shared" si="31"/>
        <v>3.2119557492489399</v>
      </c>
    </row>
    <row r="405" spans="3:11" x14ac:dyDescent="0.3">
      <c r="C405">
        <v>404</v>
      </c>
      <c r="D405">
        <v>89.499600000000001</v>
      </c>
      <c r="F405">
        <v>91.861500000000007</v>
      </c>
      <c r="G405">
        <f t="shared" si="30"/>
        <v>1</v>
      </c>
      <c r="I405">
        <v>91.815200000000004</v>
      </c>
      <c r="J405">
        <f t="shared" si="29"/>
        <v>1.7933929999999947</v>
      </c>
      <c r="K405">
        <f t="shared" si="31"/>
        <v>3.2162584524489808</v>
      </c>
    </row>
    <row r="406" spans="3:11" x14ac:dyDescent="0.3">
      <c r="C406">
        <v>405</v>
      </c>
      <c r="D406">
        <v>90.072599999999994</v>
      </c>
      <c r="F406">
        <v>91.871200000000002</v>
      </c>
      <c r="G406">
        <f t="shared" si="30"/>
        <v>1</v>
      </c>
      <c r="I406">
        <v>91.8155</v>
      </c>
      <c r="J406">
        <f t="shared" si="29"/>
        <v>1.7936929999999904</v>
      </c>
      <c r="K406">
        <f t="shared" si="31"/>
        <v>3.2173345782489657</v>
      </c>
    </row>
    <row r="407" spans="3:11" x14ac:dyDescent="0.3">
      <c r="C407">
        <v>406</v>
      </c>
      <c r="D407">
        <v>90.273799999999994</v>
      </c>
      <c r="F407">
        <v>91.877399999999994</v>
      </c>
      <c r="G407">
        <f t="shared" si="30"/>
        <v>1</v>
      </c>
      <c r="I407">
        <v>91.859300000000005</v>
      </c>
      <c r="J407">
        <f t="shared" si="29"/>
        <v>1.8374929999999949</v>
      </c>
      <c r="K407">
        <f t="shared" si="31"/>
        <v>3.3763805250489813</v>
      </c>
    </row>
    <row r="408" spans="3:11" x14ac:dyDescent="0.3">
      <c r="C408">
        <v>407</v>
      </c>
      <c r="D408">
        <v>88.147000000000006</v>
      </c>
      <c r="F408">
        <v>91.878399999999999</v>
      </c>
      <c r="G408">
        <f t="shared" si="30"/>
        <v>1</v>
      </c>
      <c r="I408">
        <v>91.861500000000007</v>
      </c>
      <c r="J408">
        <f t="shared" si="29"/>
        <v>1.8396929999999969</v>
      </c>
      <c r="K408">
        <f t="shared" si="31"/>
        <v>3.3844703342489888</v>
      </c>
    </row>
    <row r="409" spans="3:11" x14ac:dyDescent="0.3">
      <c r="C409">
        <v>408</v>
      </c>
      <c r="D409">
        <v>83.161600000000007</v>
      </c>
      <c r="F409">
        <v>91.885999999999996</v>
      </c>
      <c r="G409">
        <f t="shared" si="30"/>
        <v>1</v>
      </c>
      <c r="I409">
        <v>91.871200000000002</v>
      </c>
      <c r="J409">
        <f t="shared" si="29"/>
        <v>1.8493929999999921</v>
      </c>
      <c r="K409">
        <f t="shared" si="31"/>
        <v>3.4202544684489706</v>
      </c>
    </row>
    <row r="410" spans="3:11" x14ac:dyDescent="0.3">
      <c r="C410">
        <v>409</v>
      </c>
      <c r="D410">
        <v>87.182500000000005</v>
      </c>
      <c r="F410">
        <v>91.917199999999994</v>
      </c>
      <c r="G410">
        <f t="shared" si="30"/>
        <v>1</v>
      </c>
      <c r="I410">
        <v>91.877399999999994</v>
      </c>
      <c r="J410">
        <f t="shared" si="29"/>
        <v>1.8555929999999847</v>
      </c>
      <c r="K410">
        <f t="shared" si="31"/>
        <v>3.4432253816489435</v>
      </c>
    </row>
    <row r="411" spans="3:11" x14ac:dyDescent="0.3">
      <c r="C411">
        <v>410</v>
      </c>
      <c r="D411">
        <v>91.190200000000004</v>
      </c>
      <c r="F411">
        <v>91.92</v>
      </c>
      <c r="G411">
        <f t="shared" si="30"/>
        <v>1</v>
      </c>
      <c r="I411">
        <v>91.878399999999999</v>
      </c>
      <c r="J411">
        <f t="shared" si="29"/>
        <v>1.8565929999999895</v>
      </c>
      <c r="K411">
        <f t="shared" si="31"/>
        <v>3.4469375676489609</v>
      </c>
    </row>
    <row r="412" spans="3:11" x14ac:dyDescent="0.3">
      <c r="C412">
        <v>411</v>
      </c>
      <c r="D412">
        <v>90.786500000000004</v>
      </c>
      <c r="F412">
        <v>91.921400000000006</v>
      </c>
      <c r="G412">
        <f t="shared" si="30"/>
        <v>1</v>
      </c>
      <c r="I412">
        <v>91.885999999999996</v>
      </c>
      <c r="J412">
        <f t="shared" si="29"/>
        <v>1.864192999999986</v>
      </c>
      <c r="K412">
        <f t="shared" si="31"/>
        <v>3.4752155412489478</v>
      </c>
    </row>
    <row r="413" spans="3:11" x14ac:dyDescent="0.3">
      <c r="C413">
        <v>412</v>
      </c>
      <c r="D413">
        <v>88.634</v>
      </c>
      <c r="F413">
        <v>91.927599999999998</v>
      </c>
      <c r="G413">
        <f t="shared" si="30"/>
        <v>1</v>
      </c>
      <c r="I413">
        <v>91.917199999999994</v>
      </c>
      <c r="J413">
        <f t="shared" si="29"/>
        <v>1.8953929999999843</v>
      </c>
      <c r="K413">
        <f t="shared" si="31"/>
        <v>3.5925146244489405</v>
      </c>
    </row>
    <row r="414" spans="3:11" x14ac:dyDescent="0.3">
      <c r="C414">
        <v>413</v>
      </c>
      <c r="D414">
        <v>89.075699999999998</v>
      </c>
      <c r="F414">
        <v>91.975300000000004</v>
      </c>
      <c r="G414">
        <f t="shared" si="30"/>
        <v>1</v>
      </c>
      <c r="I414">
        <v>91.92</v>
      </c>
      <c r="J414">
        <f t="shared" si="29"/>
        <v>1.898192999999992</v>
      </c>
      <c r="K414">
        <f t="shared" si="31"/>
        <v>3.6031366652489698</v>
      </c>
    </row>
    <row r="415" spans="3:11" x14ac:dyDescent="0.3">
      <c r="C415">
        <v>414</v>
      </c>
      <c r="D415">
        <v>89.360200000000006</v>
      </c>
      <c r="F415">
        <v>91.976799999999997</v>
      </c>
      <c r="G415">
        <f t="shared" si="30"/>
        <v>1</v>
      </c>
      <c r="I415">
        <v>91.921400000000006</v>
      </c>
      <c r="J415">
        <f t="shared" si="29"/>
        <v>1.8995929999999959</v>
      </c>
      <c r="K415">
        <f t="shared" si="31"/>
        <v>3.6084535656489845</v>
      </c>
    </row>
    <row r="416" spans="3:11" x14ac:dyDescent="0.3">
      <c r="C416">
        <v>415</v>
      </c>
      <c r="D416">
        <v>86.266499999999994</v>
      </c>
      <c r="F416">
        <v>91.984399999999994</v>
      </c>
      <c r="G416">
        <f t="shared" si="30"/>
        <v>1</v>
      </c>
      <c r="I416">
        <v>91.927599999999998</v>
      </c>
      <c r="J416">
        <f t="shared" si="29"/>
        <v>1.9057929999999885</v>
      </c>
      <c r="K416">
        <f t="shared" si="31"/>
        <v>3.6320469588489561</v>
      </c>
    </row>
    <row r="417" spans="3:11" x14ac:dyDescent="0.3">
      <c r="C417">
        <v>416</v>
      </c>
      <c r="D417">
        <v>85.835999999999999</v>
      </c>
      <c r="F417">
        <v>92.004800000000003</v>
      </c>
      <c r="G417">
        <f t="shared" si="30"/>
        <v>1</v>
      </c>
      <c r="I417">
        <v>91.975300000000004</v>
      </c>
      <c r="J417">
        <f t="shared" si="29"/>
        <v>1.9534929999999946</v>
      </c>
      <c r="K417">
        <f t="shared" si="31"/>
        <v>3.8161349010489789</v>
      </c>
    </row>
    <row r="418" spans="3:11" x14ac:dyDescent="0.3">
      <c r="C418">
        <v>417</v>
      </c>
      <c r="D418">
        <v>90.968800000000002</v>
      </c>
      <c r="F418">
        <v>92.040300000000002</v>
      </c>
      <c r="G418">
        <f t="shared" si="30"/>
        <v>1</v>
      </c>
      <c r="I418">
        <v>91.976799999999997</v>
      </c>
      <c r="J418">
        <f t="shared" si="29"/>
        <v>1.9549929999999875</v>
      </c>
      <c r="K418">
        <f t="shared" si="31"/>
        <v>3.8219976300489513</v>
      </c>
    </row>
    <row r="419" spans="3:11" x14ac:dyDescent="0.3">
      <c r="C419">
        <v>418</v>
      </c>
      <c r="D419">
        <v>88.862200000000001</v>
      </c>
      <c r="F419">
        <v>92.054599999999994</v>
      </c>
      <c r="G419">
        <f t="shared" si="30"/>
        <v>1</v>
      </c>
      <c r="I419">
        <v>91.984399999999994</v>
      </c>
      <c r="J419">
        <f t="shared" si="29"/>
        <v>1.962592999999984</v>
      </c>
      <c r="K419">
        <f t="shared" si="31"/>
        <v>3.8517712836489375</v>
      </c>
    </row>
    <row r="420" spans="3:11" x14ac:dyDescent="0.3">
      <c r="C420">
        <v>419</v>
      </c>
      <c r="D420">
        <v>91.613</v>
      </c>
      <c r="F420">
        <v>92.107200000000006</v>
      </c>
      <c r="G420">
        <f t="shared" si="30"/>
        <v>1</v>
      </c>
      <c r="I420">
        <v>92.004800000000003</v>
      </c>
      <c r="J420">
        <f t="shared" si="29"/>
        <v>1.9829929999999933</v>
      </c>
      <c r="K420">
        <f t="shared" si="31"/>
        <v>3.9322612380489734</v>
      </c>
    </row>
    <row r="421" spans="3:11" x14ac:dyDescent="0.3">
      <c r="C421">
        <v>420</v>
      </c>
      <c r="D421">
        <v>89.408699999999996</v>
      </c>
      <c r="F421">
        <v>92.137200000000007</v>
      </c>
      <c r="G421">
        <f t="shared" si="30"/>
        <v>1</v>
      </c>
      <c r="I421">
        <v>92.040300000000002</v>
      </c>
      <c r="J421">
        <f t="shared" si="29"/>
        <v>2.0184929999999923</v>
      </c>
      <c r="K421">
        <f t="shared" si="31"/>
        <v>4.0743139910489692</v>
      </c>
    </row>
    <row r="422" spans="3:11" x14ac:dyDescent="0.3">
      <c r="C422">
        <v>421</v>
      </c>
      <c r="D422">
        <v>89.984800000000007</v>
      </c>
      <c r="F422">
        <v>92.1554</v>
      </c>
      <c r="G422">
        <f t="shared" si="30"/>
        <v>1</v>
      </c>
      <c r="I422">
        <v>92.054599999999994</v>
      </c>
      <c r="J422">
        <f t="shared" si="29"/>
        <v>2.0327929999999839</v>
      </c>
      <c r="K422">
        <f t="shared" si="31"/>
        <v>4.1322473808489342</v>
      </c>
    </row>
    <row r="423" spans="3:11" x14ac:dyDescent="0.3">
      <c r="C423">
        <v>422</v>
      </c>
      <c r="D423">
        <v>89.316699999999997</v>
      </c>
      <c r="F423">
        <v>92.161900000000003</v>
      </c>
      <c r="G423">
        <f t="shared" si="30"/>
        <v>1</v>
      </c>
      <c r="I423">
        <v>92.107200000000006</v>
      </c>
      <c r="J423">
        <f t="shared" si="29"/>
        <v>2.0853929999999963</v>
      </c>
      <c r="K423">
        <f t="shared" si="31"/>
        <v>4.3488639644489844</v>
      </c>
    </row>
    <row r="424" spans="3:11" x14ac:dyDescent="0.3">
      <c r="C424">
        <v>423</v>
      </c>
      <c r="D424">
        <v>89.637500000000003</v>
      </c>
      <c r="F424">
        <v>92.208200000000005</v>
      </c>
      <c r="G424">
        <f t="shared" si="30"/>
        <v>1</v>
      </c>
      <c r="I424">
        <v>92.137200000000007</v>
      </c>
      <c r="J424">
        <f t="shared" si="29"/>
        <v>2.1153929999999974</v>
      </c>
      <c r="K424">
        <f t="shared" si="31"/>
        <v>4.4748875444489888</v>
      </c>
    </row>
    <row r="425" spans="3:11" x14ac:dyDescent="0.3">
      <c r="C425">
        <v>424</v>
      </c>
      <c r="D425">
        <v>90.004599999999996</v>
      </c>
      <c r="F425">
        <v>92.216200000000001</v>
      </c>
      <c r="G425">
        <f t="shared" si="30"/>
        <v>1</v>
      </c>
      <c r="I425">
        <v>92.1554</v>
      </c>
      <c r="J425">
        <f t="shared" si="29"/>
        <v>2.1335929999999905</v>
      </c>
      <c r="K425">
        <f t="shared" si="31"/>
        <v>4.5522190896489594</v>
      </c>
    </row>
    <row r="426" spans="3:11" x14ac:dyDescent="0.3">
      <c r="C426">
        <v>425</v>
      </c>
      <c r="D426">
        <v>90.460999999999999</v>
      </c>
      <c r="F426">
        <v>92.234800000000007</v>
      </c>
      <c r="G426">
        <f t="shared" si="30"/>
        <v>1</v>
      </c>
      <c r="I426">
        <v>92.161900000000003</v>
      </c>
      <c r="J426">
        <f t="shared" si="29"/>
        <v>2.1400929999999931</v>
      </c>
      <c r="K426">
        <f t="shared" si="31"/>
        <v>4.5799980486489709</v>
      </c>
    </row>
    <row r="427" spans="3:11" x14ac:dyDescent="0.3">
      <c r="C427">
        <v>426</v>
      </c>
      <c r="D427">
        <v>87.747600000000006</v>
      </c>
      <c r="F427">
        <v>92.258499999999998</v>
      </c>
      <c r="G427">
        <f t="shared" si="30"/>
        <v>1</v>
      </c>
      <c r="I427">
        <v>92.208200000000005</v>
      </c>
      <c r="J427">
        <f t="shared" si="29"/>
        <v>2.1863929999999954</v>
      </c>
      <c r="K427">
        <f t="shared" si="31"/>
        <v>4.7803143504489798</v>
      </c>
    </row>
    <row r="428" spans="3:11" x14ac:dyDescent="0.3">
      <c r="C428">
        <v>427</v>
      </c>
      <c r="D428">
        <v>88.408100000000005</v>
      </c>
      <c r="F428">
        <v>92.281800000000004</v>
      </c>
      <c r="G428">
        <f t="shared" si="30"/>
        <v>1</v>
      </c>
      <c r="I428">
        <v>92.216200000000001</v>
      </c>
      <c r="J428">
        <f t="shared" si="29"/>
        <v>2.1943929999999909</v>
      </c>
      <c r="K428">
        <f t="shared" si="31"/>
        <v>4.8153606384489605</v>
      </c>
    </row>
    <row r="429" spans="3:11" x14ac:dyDescent="0.3">
      <c r="C429">
        <v>428</v>
      </c>
      <c r="D429">
        <v>89.0899</v>
      </c>
      <c r="F429">
        <v>92.290599999999998</v>
      </c>
      <c r="G429">
        <f t="shared" si="30"/>
        <v>1</v>
      </c>
      <c r="I429">
        <v>92.234800000000007</v>
      </c>
      <c r="J429">
        <f t="shared" si="29"/>
        <v>2.2129929999999973</v>
      </c>
      <c r="K429">
        <f t="shared" si="31"/>
        <v>4.8973380180489885</v>
      </c>
    </row>
    <row r="430" spans="3:11" x14ac:dyDescent="0.3">
      <c r="C430">
        <v>429</v>
      </c>
      <c r="D430">
        <v>89.921099999999996</v>
      </c>
      <c r="F430">
        <v>92.315399999999997</v>
      </c>
      <c r="G430">
        <f t="shared" si="30"/>
        <v>1</v>
      </c>
      <c r="I430">
        <v>92.258499999999998</v>
      </c>
      <c r="J430">
        <f t="shared" si="29"/>
        <v>2.2366929999999883</v>
      </c>
      <c r="K430">
        <f t="shared" si="31"/>
        <v>5.0027955762489471</v>
      </c>
    </row>
    <row r="431" spans="3:11" x14ac:dyDescent="0.3">
      <c r="C431">
        <v>430</v>
      </c>
      <c r="D431">
        <v>93.256600000000006</v>
      </c>
      <c r="F431">
        <v>92.324299999999994</v>
      </c>
      <c r="G431">
        <f t="shared" si="30"/>
        <v>1</v>
      </c>
      <c r="I431">
        <v>92.281800000000004</v>
      </c>
      <c r="J431">
        <f t="shared" si="29"/>
        <v>2.2599929999999944</v>
      </c>
      <c r="K431">
        <f t="shared" si="31"/>
        <v>5.1075683600489743</v>
      </c>
    </row>
    <row r="432" spans="3:11" x14ac:dyDescent="0.3">
      <c r="C432">
        <v>431</v>
      </c>
      <c r="D432">
        <v>94.853499999999997</v>
      </c>
      <c r="F432">
        <v>92.327799999999996</v>
      </c>
      <c r="G432">
        <f t="shared" si="30"/>
        <v>1</v>
      </c>
      <c r="I432">
        <v>92.290599999999998</v>
      </c>
      <c r="J432">
        <f t="shared" si="29"/>
        <v>2.2687929999999881</v>
      </c>
      <c r="K432">
        <f t="shared" si="31"/>
        <v>5.1474216768489462</v>
      </c>
    </row>
    <row r="433" spans="3:11" x14ac:dyDescent="0.3">
      <c r="C433">
        <v>432</v>
      </c>
      <c r="D433">
        <v>89.676900000000003</v>
      </c>
      <c r="F433">
        <v>92.362200000000001</v>
      </c>
      <c r="G433">
        <f t="shared" si="30"/>
        <v>1</v>
      </c>
      <c r="I433">
        <v>92.315399999999997</v>
      </c>
      <c r="J433">
        <f t="shared" si="29"/>
        <v>2.2935929999999871</v>
      </c>
      <c r="K433">
        <f t="shared" si="31"/>
        <v>5.2605688496489407</v>
      </c>
    </row>
    <row r="434" spans="3:11" x14ac:dyDescent="0.3">
      <c r="C434">
        <v>433</v>
      </c>
      <c r="D434">
        <v>92.054599999999994</v>
      </c>
      <c r="F434">
        <v>92.387500000000003</v>
      </c>
      <c r="G434">
        <f t="shared" si="30"/>
        <v>1</v>
      </c>
      <c r="I434">
        <v>92.324299999999994</v>
      </c>
      <c r="J434">
        <f t="shared" si="29"/>
        <v>2.3024929999999841</v>
      </c>
      <c r="K434">
        <f t="shared" si="31"/>
        <v>5.3014740150489272</v>
      </c>
    </row>
    <row r="435" spans="3:11" x14ac:dyDescent="0.3">
      <c r="C435">
        <v>434</v>
      </c>
      <c r="D435">
        <v>92.746099999999998</v>
      </c>
      <c r="F435">
        <v>92.414000000000001</v>
      </c>
      <c r="G435">
        <f t="shared" si="30"/>
        <v>1</v>
      </c>
      <c r="I435">
        <v>92.327799999999996</v>
      </c>
      <c r="J435">
        <f t="shared" si="29"/>
        <v>2.3059929999999866</v>
      </c>
      <c r="K435">
        <f t="shared" si="31"/>
        <v>5.3176037160489384</v>
      </c>
    </row>
    <row r="436" spans="3:11" x14ac:dyDescent="0.3">
      <c r="C436">
        <v>435</v>
      </c>
      <c r="D436">
        <v>94.011899999999997</v>
      </c>
      <c r="F436">
        <v>92.428700000000006</v>
      </c>
      <c r="G436">
        <f t="shared" si="30"/>
        <v>1</v>
      </c>
      <c r="I436">
        <v>92.362200000000001</v>
      </c>
      <c r="J436">
        <f t="shared" si="29"/>
        <v>2.3403929999999917</v>
      </c>
      <c r="K436">
        <f t="shared" si="31"/>
        <v>5.477439394448961</v>
      </c>
    </row>
    <row r="437" spans="3:11" x14ac:dyDescent="0.3">
      <c r="C437">
        <v>436</v>
      </c>
      <c r="D437">
        <v>87.118600000000001</v>
      </c>
      <c r="F437">
        <v>92.468100000000007</v>
      </c>
      <c r="G437">
        <f t="shared" si="30"/>
        <v>1</v>
      </c>
      <c r="I437">
        <v>92.387500000000003</v>
      </c>
      <c r="J437">
        <f t="shared" si="29"/>
        <v>2.3656929999999932</v>
      </c>
      <c r="K437">
        <f t="shared" si="31"/>
        <v>5.5965033702489677</v>
      </c>
    </row>
    <row r="438" spans="3:11" x14ac:dyDescent="0.3">
      <c r="C438">
        <v>437</v>
      </c>
      <c r="D438">
        <v>91.074100000000001</v>
      </c>
      <c r="F438">
        <v>92.484399999999994</v>
      </c>
      <c r="G438">
        <f t="shared" si="30"/>
        <v>1</v>
      </c>
      <c r="I438">
        <v>92.414000000000001</v>
      </c>
      <c r="J438">
        <f t="shared" si="29"/>
        <v>2.3921929999999918</v>
      </c>
      <c r="K438">
        <f t="shared" si="31"/>
        <v>5.7225873492489612</v>
      </c>
    </row>
    <row r="439" spans="3:11" x14ac:dyDescent="0.3">
      <c r="C439">
        <v>438</v>
      </c>
      <c r="D439">
        <v>92.484399999999994</v>
      </c>
      <c r="F439">
        <v>92.542000000000002</v>
      </c>
      <c r="G439">
        <f t="shared" si="30"/>
        <v>1</v>
      </c>
      <c r="I439">
        <v>92.428700000000006</v>
      </c>
      <c r="J439">
        <f t="shared" si="29"/>
        <v>2.4068929999999966</v>
      </c>
      <c r="K439">
        <f t="shared" si="31"/>
        <v>5.7931339134489841</v>
      </c>
    </row>
    <row r="440" spans="3:11" x14ac:dyDescent="0.3">
      <c r="C440">
        <v>439</v>
      </c>
      <c r="D440">
        <v>93.313199999999995</v>
      </c>
      <c r="F440">
        <v>92.5732</v>
      </c>
      <c r="G440">
        <f t="shared" si="30"/>
        <v>1</v>
      </c>
      <c r="I440">
        <v>92.468100000000007</v>
      </c>
      <c r="J440">
        <f t="shared" si="29"/>
        <v>2.4462929999999972</v>
      </c>
      <c r="K440">
        <f t="shared" si="31"/>
        <v>5.9843494418489858</v>
      </c>
    </row>
    <row r="441" spans="3:11" x14ac:dyDescent="0.3">
      <c r="C441">
        <v>440</v>
      </c>
      <c r="D441">
        <v>95.010199999999998</v>
      </c>
      <c r="F441">
        <v>92.617099999999994</v>
      </c>
      <c r="G441">
        <f t="shared" si="30"/>
        <v>1</v>
      </c>
      <c r="I441">
        <v>92.484399999999994</v>
      </c>
      <c r="J441">
        <f t="shared" si="29"/>
        <v>2.462592999999984</v>
      </c>
      <c r="K441">
        <f t="shared" si="31"/>
        <v>6.0643642836489215</v>
      </c>
    </row>
    <row r="442" spans="3:11" x14ac:dyDescent="0.3">
      <c r="C442">
        <v>441</v>
      </c>
      <c r="D442">
        <v>93.494500000000002</v>
      </c>
      <c r="F442">
        <v>92.625299999999996</v>
      </c>
      <c r="G442">
        <f t="shared" si="30"/>
        <v>1</v>
      </c>
      <c r="I442">
        <v>92.542000000000002</v>
      </c>
      <c r="J442">
        <f t="shared" si="29"/>
        <v>2.5201929999999919</v>
      </c>
      <c r="K442">
        <f t="shared" si="31"/>
        <v>6.3513727572489591</v>
      </c>
    </row>
    <row r="443" spans="3:11" x14ac:dyDescent="0.3">
      <c r="C443">
        <v>442</v>
      </c>
      <c r="D443">
        <v>86.724100000000007</v>
      </c>
      <c r="F443">
        <v>92.625399999999999</v>
      </c>
      <c r="G443">
        <f t="shared" si="30"/>
        <v>1</v>
      </c>
      <c r="I443">
        <v>92.5732</v>
      </c>
      <c r="J443">
        <f t="shared" si="29"/>
        <v>2.5513929999999903</v>
      </c>
      <c r="K443">
        <f t="shared" si="31"/>
        <v>6.5096062404489503</v>
      </c>
    </row>
    <row r="444" spans="3:11" x14ac:dyDescent="0.3">
      <c r="C444">
        <v>443</v>
      </c>
      <c r="D444">
        <v>87.350099999999998</v>
      </c>
      <c r="F444">
        <v>92.625699999999995</v>
      </c>
      <c r="G444">
        <f t="shared" si="30"/>
        <v>1</v>
      </c>
      <c r="I444">
        <v>92.617099999999994</v>
      </c>
      <c r="J444">
        <f t="shared" si="29"/>
        <v>2.5952929999999839</v>
      </c>
      <c r="K444">
        <f t="shared" si="31"/>
        <v>6.735545755848916</v>
      </c>
    </row>
    <row r="445" spans="3:11" x14ac:dyDescent="0.3">
      <c r="C445">
        <v>444</v>
      </c>
      <c r="D445">
        <v>90.039599999999993</v>
      </c>
      <c r="F445">
        <v>92.637100000000004</v>
      </c>
      <c r="G445">
        <f t="shared" si="30"/>
        <v>1</v>
      </c>
      <c r="I445">
        <v>92.625299999999996</v>
      </c>
      <c r="J445">
        <f t="shared" si="29"/>
        <v>2.6034929999999861</v>
      </c>
      <c r="K445">
        <f t="shared" si="31"/>
        <v>6.7781758010489277</v>
      </c>
    </row>
    <row r="446" spans="3:11" x14ac:dyDescent="0.3">
      <c r="C446">
        <v>445</v>
      </c>
      <c r="D446">
        <v>89.406899999999993</v>
      </c>
      <c r="F446">
        <v>92.645300000000006</v>
      </c>
      <c r="G446">
        <f t="shared" si="30"/>
        <v>1</v>
      </c>
      <c r="I446">
        <v>92.625399999999999</v>
      </c>
      <c r="J446">
        <f t="shared" si="29"/>
        <v>2.6035929999999894</v>
      </c>
      <c r="K446">
        <f t="shared" si="31"/>
        <v>6.7786965096489444</v>
      </c>
    </row>
    <row r="447" spans="3:11" x14ac:dyDescent="0.3">
      <c r="C447">
        <v>446</v>
      </c>
      <c r="D447">
        <v>86.241100000000003</v>
      </c>
      <c r="F447">
        <v>92.647800000000004</v>
      </c>
      <c r="G447">
        <f t="shared" si="30"/>
        <v>1</v>
      </c>
      <c r="I447">
        <v>92.625699999999995</v>
      </c>
      <c r="J447">
        <f t="shared" si="29"/>
        <v>2.6038929999999851</v>
      </c>
      <c r="K447">
        <f t="shared" si="31"/>
        <v>6.7802587554489229</v>
      </c>
    </row>
    <row r="448" spans="3:11" x14ac:dyDescent="0.3">
      <c r="C448">
        <v>447</v>
      </c>
      <c r="D448">
        <v>91.390600000000006</v>
      </c>
      <c r="F448">
        <v>92.660499999999999</v>
      </c>
      <c r="G448">
        <f t="shared" si="30"/>
        <v>1</v>
      </c>
      <c r="I448">
        <v>92.637100000000004</v>
      </c>
      <c r="J448">
        <f t="shared" si="29"/>
        <v>2.6152929999999941</v>
      </c>
      <c r="K448">
        <f t="shared" si="31"/>
        <v>6.8397574758489688</v>
      </c>
    </row>
    <row r="449" spans="3:11" x14ac:dyDescent="0.3">
      <c r="C449">
        <v>448</v>
      </c>
      <c r="D449">
        <v>92.327799999999996</v>
      </c>
      <c r="F449">
        <v>92.706900000000005</v>
      </c>
      <c r="G449">
        <f t="shared" si="30"/>
        <v>1</v>
      </c>
      <c r="I449">
        <v>92.645300000000006</v>
      </c>
      <c r="J449">
        <f t="shared" si="29"/>
        <v>2.6234929999999963</v>
      </c>
      <c r="K449">
        <f t="shared" si="31"/>
        <v>6.882715521048981</v>
      </c>
    </row>
    <row r="450" spans="3:11" x14ac:dyDescent="0.3">
      <c r="C450">
        <v>449</v>
      </c>
      <c r="D450">
        <v>88.752300000000005</v>
      </c>
      <c r="F450">
        <v>92.746099999999998</v>
      </c>
      <c r="G450">
        <f t="shared" si="30"/>
        <v>1</v>
      </c>
      <c r="I450">
        <v>92.647800000000004</v>
      </c>
      <c r="J450">
        <f t="shared" ref="J450:J501" si="32">I450-$B$30</f>
        <v>2.625992999999994</v>
      </c>
      <c r="K450">
        <f t="shared" si="31"/>
        <v>6.8958392360489684</v>
      </c>
    </row>
    <row r="451" spans="3:11" x14ac:dyDescent="0.3">
      <c r="C451">
        <v>450</v>
      </c>
      <c r="D451">
        <v>89.023899999999998</v>
      </c>
      <c r="F451">
        <v>92.756600000000006</v>
      </c>
      <c r="G451">
        <f t="shared" ref="G451:G498" si="33">COUNTIF($D$2:$D$501,F451)</f>
        <v>1</v>
      </c>
      <c r="I451">
        <v>92.660499999999999</v>
      </c>
      <c r="J451">
        <f t="shared" si="32"/>
        <v>2.6386929999999893</v>
      </c>
      <c r="K451">
        <f t="shared" ref="K451:K501" si="34">POWER(J451,2)</f>
        <v>6.9627007482489436</v>
      </c>
    </row>
    <row r="452" spans="3:11" x14ac:dyDescent="0.3">
      <c r="C452">
        <v>451</v>
      </c>
      <c r="D452">
        <v>88.973399999999998</v>
      </c>
      <c r="F452">
        <v>92.843599999999995</v>
      </c>
      <c r="G452">
        <f t="shared" si="33"/>
        <v>1</v>
      </c>
      <c r="I452">
        <v>92.706900000000005</v>
      </c>
      <c r="J452">
        <f t="shared" si="32"/>
        <v>2.6850929999999948</v>
      </c>
      <c r="K452">
        <f t="shared" si="34"/>
        <v>7.209724418648972</v>
      </c>
    </row>
    <row r="453" spans="3:11" x14ac:dyDescent="0.3">
      <c r="C453">
        <v>452</v>
      </c>
      <c r="D453">
        <v>88.097800000000007</v>
      </c>
      <c r="F453">
        <v>92.847200000000001</v>
      </c>
      <c r="G453">
        <f t="shared" si="33"/>
        <v>1</v>
      </c>
      <c r="I453">
        <v>92.746099999999998</v>
      </c>
      <c r="J453">
        <f t="shared" si="32"/>
        <v>2.7242929999999888</v>
      </c>
      <c r="K453">
        <f t="shared" si="34"/>
        <v>7.421772349848939</v>
      </c>
    </row>
    <row r="454" spans="3:11" x14ac:dyDescent="0.3">
      <c r="C454">
        <v>453</v>
      </c>
      <c r="D454">
        <v>87.740099999999998</v>
      </c>
      <c r="F454">
        <v>92.849800000000002</v>
      </c>
      <c r="G454">
        <f t="shared" si="33"/>
        <v>1</v>
      </c>
      <c r="I454">
        <v>92.756600000000006</v>
      </c>
      <c r="J454">
        <f t="shared" si="32"/>
        <v>2.7347929999999963</v>
      </c>
      <c r="K454">
        <f t="shared" si="34"/>
        <v>7.4790927528489792</v>
      </c>
    </row>
    <row r="455" spans="3:11" x14ac:dyDescent="0.3">
      <c r="C455">
        <v>454</v>
      </c>
      <c r="D455">
        <v>85.375900000000001</v>
      </c>
      <c r="F455">
        <v>92.877799999999993</v>
      </c>
      <c r="G455">
        <f t="shared" si="33"/>
        <v>1</v>
      </c>
      <c r="I455">
        <v>92.843599999999995</v>
      </c>
      <c r="J455">
        <f t="shared" si="32"/>
        <v>2.8217929999999853</v>
      </c>
      <c r="K455">
        <f t="shared" si="34"/>
        <v>7.9625157348489175</v>
      </c>
    </row>
    <row r="456" spans="3:11" x14ac:dyDescent="0.3">
      <c r="C456">
        <v>455</v>
      </c>
      <c r="D456">
        <v>90.33</v>
      </c>
      <c r="F456">
        <v>92.891999999999996</v>
      </c>
      <c r="G456">
        <f t="shared" si="33"/>
        <v>1</v>
      </c>
      <c r="I456">
        <v>92.847200000000001</v>
      </c>
      <c r="J456">
        <f t="shared" si="32"/>
        <v>2.8253929999999912</v>
      </c>
      <c r="K456">
        <f t="shared" si="34"/>
        <v>7.9828456044489498</v>
      </c>
    </row>
    <row r="457" spans="3:11" x14ac:dyDescent="0.3">
      <c r="C457">
        <v>456</v>
      </c>
      <c r="D457">
        <v>88.397800000000004</v>
      </c>
      <c r="F457">
        <v>92.897099999999995</v>
      </c>
      <c r="G457">
        <f t="shared" si="33"/>
        <v>1</v>
      </c>
      <c r="I457">
        <v>92.849800000000002</v>
      </c>
      <c r="J457">
        <f t="shared" si="32"/>
        <v>2.8279929999999922</v>
      </c>
      <c r="K457">
        <f t="shared" si="34"/>
        <v>7.9975444080489559</v>
      </c>
    </row>
    <row r="458" spans="3:11" x14ac:dyDescent="0.3">
      <c r="C458">
        <v>457</v>
      </c>
      <c r="D458">
        <v>90.344200000000001</v>
      </c>
      <c r="F458">
        <v>92.902799999999999</v>
      </c>
      <c r="G458">
        <f t="shared" si="33"/>
        <v>1</v>
      </c>
      <c r="I458">
        <v>92.877799999999993</v>
      </c>
      <c r="J458">
        <f t="shared" si="32"/>
        <v>2.8559929999999838</v>
      </c>
      <c r="K458">
        <f t="shared" si="34"/>
        <v>8.1566960160489081</v>
      </c>
    </row>
    <row r="459" spans="3:11" x14ac:dyDescent="0.3">
      <c r="C459">
        <v>458</v>
      </c>
      <c r="D459">
        <v>90.778099999999995</v>
      </c>
      <c r="F459">
        <v>92.912400000000005</v>
      </c>
      <c r="G459">
        <f t="shared" si="33"/>
        <v>1</v>
      </c>
      <c r="I459">
        <v>92.891999999999996</v>
      </c>
      <c r="J459">
        <f t="shared" si="32"/>
        <v>2.8701929999999862</v>
      </c>
      <c r="K459">
        <f t="shared" si="34"/>
        <v>8.2380078572489204</v>
      </c>
    </row>
    <row r="460" spans="3:11" x14ac:dyDescent="0.3">
      <c r="C460">
        <v>459</v>
      </c>
      <c r="D460">
        <v>92.625399999999999</v>
      </c>
      <c r="F460">
        <v>93.063299999999998</v>
      </c>
      <c r="G460">
        <f t="shared" si="33"/>
        <v>1</v>
      </c>
      <c r="I460">
        <v>92.897099999999995</v>
      </c>
      <c r="J460">
        <f t="shared" si="32"/>
        <v>2.875292999999985</v>
      </c>
      <c r="K460">
        <f t="shared" si="34"/>
        <v>8.2673098358489145</v>
      </c>
    </row>
    <row r="461" spans="3:11" x14ac:dyDescent="0.3">
      <c r="C461">
        <v>460</v>
      </c>
      <c r="D461">
        <v>90.763300000000001</v>
      </c>
      <c r="F461">
        <v>93.132999999999996</v>
      </c>
      <c r="G461">
        <f t="shared" si="33"/>
        <v>1</v>
      </c>
      <c r="I461">
        <v>92.902799999999999</v>
      </c>
      <c r="J461">
        <f t="shared" si="32"/>
        <v>2.8809929999999895</v>
      </c>
      <c r="K461">
        <f t="shared" si="34"/>
        <v>8.3001206660489402</v>
      </c>
    </row>
    <row r="462" spans="3:11" x14ac:dyDescent="0.3">
      <c r="C462">
        <v>461</v>
      </c>
      <c r="D462">
        <v>89.122600000000006</v>
      </c>
      <c r="F462">
        <v>93.135199999999998</v>
      </c>
      <c r="G462">
        <f t="shared" si="33"/>
        <v>1</v>
      </c>
      <c r="I462">
        <v>92.912400000000005</v>
      </c>
      <c r="J462">
        <f t="shared" si="32"/>
        <v>2.8905929999999955</v>
      </c>
      <c r="K462">
        <f t="shared" si="34"/>
        <v>8.3555278916489737</v>
      </c>
    </row>
    <row r="463" spans="3:11" x14ac:dyDescent="0.3">
      <c r="C463">
        <v>462</v>
      </c>
      <c r="D463">
        <v>91.049400000000006</v>
      </c>
      <c r="F463">
        <v>93.145600000000002</v>
      </c>
      <c r="G463">
        <f t="shared" si="33"/>
        <v>1</v>
      </c>
      <c r="I463">
        <v>93.063299999999998</v>
      </c>
      <c r="J463">
        <f t="shared" si="32"/>
        <v>3.0414929999999885</v>
      </c>
      <c r="K463">
        <f t="shared" si="34"/>
        <v>9.2506796690489299</v>
      </c>
    </row>
    <row r="464" spans="3:11" x14ac:dyDescent="0.3">
      <c r="C464">
        <v>463</v>
      </c>
      <c r="D464">
        <v>93.479500000000002</v>
      </c>
      <c r="F464">
        <v>93.174999999999997</v>
      </c>
      <c r="G464">
        <f t="shared" si="33"/>
        <v>1</v>
      </c>
      <c r="I464">
        <v>93.132999999999996</v>
      </c>
      <c r="J464">
        <f t="shared" si="32"/>
        <v>3.1111929999999859</v>
      </c>
      <c r="K464">
        <f t="shared" si="34"/>
        <v>9.6795218832489116</v>
      </c>
    </row>
    <row r="465" spans="3:11" x14ac:dyDescent="0.3">
      <c r="C465">
        <v>464</v>
      </c>
      <c r="D465">
        <v>87.034499999999994</v>
      </c>
      <c r="F465">
        <v>93.208399999999997</v>
      </c>
      <c r="G465">
        <f t="shared" si="33"/>
        <v>1</v>
      </c>
      <c r="I465">
        <v>93.135199999999998</v>
      </c>
      <c r="J465">
        <f t="shared" si="32"/>
        <v>3.1133929999999879</v>
      </c>
      <c r="K465">
        <f t="shared" si="34"/>
        <v>9.6932159724489253</v>
      </c>
    </row>
    <row r="466" spans="3:11" x14ac:dyDescent="0.3">
      <c r="C466">
        <v>465</v>
      </c>
      <c r="D466">
        <v>90.766400000000004</v>
      </c>
      <c r="F466">
        <v>93.232100000000003</v>
      </c>
      <c r="G466">
        <f t="shared" si="33"/>
        <v>1</v>
      </c>
      <c r="I466">
        <v>93.145600000000002</v>
      </c>
      <c r="J466">
        <f t="shared" si="32"/>
        <v>3.123792999999992</v>
      </c>
      <c r="K466">
        <f t="shared" si="34"/>
        <v>9.7580827068489508</v>
      </c>
    </row>
    <row r="467" spans="3:11" x14ac:dyDescent="0.3">
      <c r="C467">
        <v>466</v>
      </c>
      <c r="D467">
        <v>94.274699999999996</v>
      </c>
      <c r="F467">
        <v>93.256600000000006</v>
      </c>
      <c r="G467">
        <f t="shared" si="33"/>
        <v>1</v>
      </c>
      <c r="I467">
        <v>93.174999999999997</v>
      </c>
      <c r="J467">
        <f t="shared" si="32"/>
        <v>3.1531929999999875</v>
      </c>
      <c r="K467">
        <f t="shared" si="34"/>
        <v>9.9426260952489205</v>
      </c>
    </row>
    <row r="468" spans="3:11" x14ac:dyDescent="0.3">
      <c r="C468">
        <v>467</v>
      </c>
      <c r="D468">
        <v>92.706900000000005</v>
      </c>
      <c r="F468">
        <v>93.313199999999995</v>
      </c>
      <c r="G468">
        <f t="shared" si="33"/>
        <v>1</v>
      </c>
      <c r="I468">
        <v>93.208399999999997</v>
      </c>
      <c r="J468">
        <f t="shared" si="32"/>
        <v>3.1865929999999878</v>
      </c>
      <c r="K468">
        <f t="shared" si="34"/>
        <v>10.154374947648922</v>
      </c>
    </row>
    <row r="469" spans="3:11" x14ac:dyDescent="0.3">
      <c r="C469">
        <v>468</v>
      </c>
      <c r="D469">
        <v>93.409599999999998</v>
      </c>
      <c r="F469">
        <v>93.322900000000004</v>
      </c>
      <c r="G469">
        <f t="shared" si="33"/>
        <v>1</v>
      </c>
      <c r="I469">
        <v>93.232100000000003</v>
      </c>
      <c r="J469">
        <f t="shared" si="32"/>
        <v>3.210292999999993</v>
      </c>
      <c r="K469">
        <f t="shared" si="34"/>
        <v>10.305981145848955</v>
      </c>
    </row>
    <row r="470" spans="3:11" x14ac:dyDescent="0.3">
      <c r="C470">
        <v>469</v>
      </c>
      <c r="D470">
        <v>89.107200000000006</v>
      </c>
      <c r="F470">
        <v>93.336299999999994</v>
      </c>
      <c r="G470">
        <f t="shared" si="33"/>
        <v>1</v>
      </c>
      <c r="I470">
        <v>93.256600000000006</v>
      </c>
      <c r="J470">
        <f t="shared" si="32"/>
        <v>3.2347929999999963</v>
      </c>
      <c r="K470">
        <f t="shared" si="34"/>
        <v>10.463885752848975</v>
      </c>
    </row>
    <row r="471" spans="3:11" x14ac:dyDescent="0.3">
      <c r="C471">
        <v>470</v>
      </c>
      <c r="D471">
        <v>89.558300000000003</v>
      </c>
      <c r="F471">
        <v>93.360399999999998</v>
      </c>
      <c r="G471">
        <f t="shared" si="33"/>
        <v>1</v>
      </c>
      <c r="I471">
        <v>93.313199999999995</v>
      </c>
      <c r="J471">
        <f t="shared" si="32"/>
        <v>3.2913929999999851</v>
      </c>
      <c r="K471">
        <f t="shared" si="34"/>
        <v>10.833267880448902</v>
      </c>
    </row>
    <row r="472" spans="3:11" x14ac:dyDescent="0.3">
      <c r="C472">
        <v>471</v>
      </c>
      <c r="D472">
        <v>92.107200000000006</v>
      </c>
      <c r="F472">
        <v>93.378900000000002</v>
      </c>
      <c r="G472">
        <f t="shared" si="33"/>
        <v>1</v>
      </c>
      <c r="I472">
        <v>93.322900000000004</v>
      </c>
      <c r="J472">
        <f t="shared" si="32"/>
        <v>3.3010929999999945</v>
      </c>
      <c r="K472">
        <f t="shared" si="34"/>
        <v>10.897214994648964</v>
      </c>
    </row>
    <row r="473" spans="3:11" x14ac:dyDescent="0.3">
      <c r="C473">
        <v>472</v>
      </c>
      <c r="D473">
        <v>91.302300000000002</v>
      </c>
      <c r="F473">
        <v>93.409599999999998</v>
      </c>
      <c r="G473">
        <f t="shared" si="33"/>
        <v>1</v>
      </c>
      <c r="I473">
        <v>93.336299999999994</v>
      </c>
      <c r="J473">
        <f t="shared" si="32"/>
        <v>3.3144929999999846</v>
      </c>
      <c r="K473">
        <f t="shared" si="34"/>
        <v>10.985863847048899</v>
      </c>
    </row>
    <row r="474" spans="3:11" x14ac:dyDescent="0.3">
      <c r="C474">
        <v>473</v>
      </c>
      <c r="D474">
        <v>91.270300000000006</v>
      </c>
      <c r="F474">
        <v>93.414299999999997</v>
      </c>
      <c r="G474">
        <f t="shared" si="33"/>
        <v>1</v>
      </c>
      <c r="I474">
        <v>93.360399999999998</v>
      </c>
      <c r="J474">
        <f t="shared" si="32"/>
        <v>3.3385929999999888</v>
      </c>
      <c r="K474">
        <f t="shared" si="34"/>
        <v>11.146203219648925</v>
      </c>
    </row>
    <row r="475" spans="3:11" x14ac:dyDescent="0.3">
      <c r="C475">
        <v>474</v>
      </c>
      <c r="D475">
        <v>90.186999999999998</v>
      </c>
      <c r="F475">
        <v>93.418999999999997</v>
      </c>
      <c r="G475">
        <f t="shared" si="33"/>
        <v>1</v>
      </c>
      <c r="I475">
        <v>93.378900000000002</v>
      </c>
      <c r="J475">
        <f t="shared" si="32"/>
        <v>3.3570929999999919</v>
      </c>
      <c r="K475">
        <f t="shared" si="34"/>
        <v>11.270073410648946</v>
      </c>
    </row>
    <row r="476" spans="3:11" x14ac:dyDescent="0.3">
      <c r="C476">
        <v>475</v>
      </c>
      <c r="D476">
        <v>92.216200000000001</v>
      </c>
      <c r="F476">
        <v>93.441100000000006</v>
      </c>
      <c r="G476">
        <f t="shared" si="33"/>
        <v>1</v>
      </c>
      <c r="I476">
        <v>93.409599999999998</v>
      </c>
      <c r="J476">
        <f t="shared" si="32"/>
        <v>3.3877929999999878</v>
      </c>
      <c r="K476">
        <f t="shared" si="34"/>
        <v>11.477141410848917</v>
      </c>
    </row>
    <row r="477" spans="3:11" x14ac:dyDescent="0.3">
      <c r="C477">
        <v>476</v>
      </c>
      <c r="D477">
        <v>89.068799999999996</v>
      </c>
      <c r="F477">
        <v>93.473299999999995</v>
      </c>
      <c r="G477">
        <f t="shared" si="33"/>
        <v>1</v>
      </c>
      <c r="I477">
        <v>93.414299999999997</v>
      </c>
      <c r="J477">
        <f t="shared" si="32"/>
        <v>3.3924929999999875</v>
      </c>
      <c r="K477">
        <f t="shared" si="34"/>
        <v>11.509008755048916</v>
      </c>
    </row>
    <row r="478" spans="3:11" x14ac:dyDescent="0.3">
      <c r="C478">
        <v>477</v>
      </c>
      <c r="D478">
        <v>87.631100000000004</v>
      </c>
      <c r="F478">
        <v>93.479500000000002</v>
      </c>
      <c r="G478">
        <f t="shared" si="33"/>
        <v>1</v>
      </c>
      <c r="I478">
        <v>93.418999999999997</v>
      </c>
      <c r="J478">
        <f t="shared" si="32"/>
        <v>3.3971929999999873</v>
      </c>
      <c r="K478">
        <f t="shared" si="34"/>
        <v>11.540920279248914</v>
      </c>
    </row>
    <row r="479" spans="3:11" x14ac:dyDescent="0.3">
      <c r="C479">
        <v>478</v>
      </c>
      <c r="D479">
        <v>92.324299999999994</v>
      </c>
      <c r="F479">
        <v>93.494500000000002</v>
      </c>
      <c r="G479">
        <f t="shared" si="33"/>
        <v>1</v>
      </c>
      <c r="I479">
        <v>93.441100000000006</v>
      </c>
      <c r="J479">
        <f t="shared" si="32"/>
        <v>3.4192929999999961</v>
      </c>
      <c r="K479">
        <f t="shared" si="34"/>
        <v>11.691564619848974</v>
      </c>
    </row>
    <row r="480" spans="3:11" x14ac:dyDescent="0.3">
      <c r="C480">
        <v>479</v>
      </c>
      <c r="D480">
        <v>89.583799999999997</v>
      </c>
      <c r="F480">
        <v>93.523600000000002</v>
      </c>
      <c r="G480">
        <f t="shared" si="33"/>
        <v>1</v>
      </c>
      <c r="I480">
        <v>93.473299999999995</v>
      </c>
      <c r="J480">
        <f t="shared" si="32"/>
        <v>3.451492999999985</v>
      </c>
      <c r="K480">
        <f t="shared" si="34"/>
        <v>11.912803929048897</v>
      </c>
    </row>
    <row r="481" spans="3:11" x14ac:dyDescent="0.3">
      <c r="C481">
        <v>480</v>
      </c>
      <c r="D481">
        <v>87.631900000000002</v>
      </c>
      <c r="F481">
        <v>93.568200000000004</v>
      </c>
      <c r="G481">
        <f t="shared" si="33"/>
        <v>1</v>
      </c>
      <c r="I481">
        <v>93.479500000000002</v>
      </c>
      <c r="J481">
        <f t="shared" si="32"/>
        <v>3.4576929999999919</v>
      </c>
      <c r="K481">
        <f t="shared" si="34"/>
        <v>11.955640882248945</v>
      </c>
    </row>
    <row r="482" spans="3:11" x14ac:dyDescent="0.3">
      <c r="C482">
        <v>481</v>
      </c>
      <c r="D482">
        <v>90.723500000000001</v>
      </c>
      <c r="F482">
        <v>93.625900000000001</v>
      </c>
      <c r="G482">
        <f t="shared" si="33"/>
        <v>1</v>
      </c>
      <c r="I482">
        <v>93.494500000000002</v>
      </c>
      <c r="J482">
        <f t="shared" si="32"/>
        <v>3.4726929999999925</v>
      </c>
      <c r="K482">
        <f t="shared" si="34"/>
        <v>12.059596672248947</v>
      </c>
    </row>
    <row r="483" spans="3:11" x14ac:dyDescent="0.3">
      <c r="C483">
        <v>482</v>
      </c>
      <c r="D483">
        <v>93.418999999999997</v>
      </c>
      <c r="F483">
        <v>93.787300000000002</v>
      </c>
      <c r="G483">
        <f t="shared" si="33"/>
        <v>1</v>
      </c>
      <c r="I483">
        <v>93.523600000000002</v>
      </c>
      <c r="J483">
        <f t="shared" si="32"/>
        <v>3.5017929999999922</v>
      </c>
      <c r="K483">
        <f t="shared" si="34"/>
        <v>12.262554214848945</v>
      </c>
    </row>
    <row r="484" spans="3:11" x14ac:dyDescent="0.3">
      <c r="C484">
        <v>483</v>
      </c>
      <c r="D484">
        <v>88.652100000000004</v>
      </c>
      <c r="F484">
        <v>93.863699999999994</v>
      </c>
      <c r="G484">
        <f t="shared" si="33"/>
        <v>1</v>
      </c>
      <c r="I484">
        <v>93.568200000000004</v>
      </c>
      <c r="J484">
        <f t="shared" si="32"/>
        <v>3.5463929999999948</v>
      </c>
      <c r="K484">
        <f t="shared" si="34"/>
        <v>12.576903310448962</v>
      </c>
    </row>
    <row r="485" spans="3:11" x14ac:dyDescent="0.3">
      <c r="C485">
        <v>484</v>
      </c>
      <c r="D485">
        <v>89.841800000000006</v>
      </c>
      <c r="F485">
        <v>93.930199999999999</v>
      </c>
      <c r="G485">
        <f t="shared" si="33"/>
        <v>1</v>
      </c>
      <c r="I485">
        <v>93.625900000000001</v>
      </c>
      <c r="J485">
        <f t="shared" si="32"/>
        <v>3.6040929999999918</v>
      </c>
      <c r="K485">
        <f t="shared" si="34"/>
        <v>12.989486352648941</v>
      </c>
    </row>
    <row r="486" spans="3:11" x14ac:dyDescent="0.3">
      <c r="C486">
        <v>485</v>
      </c>
      <c r="D486">
        <v>89.205699999999993</v>
      </c>
      <c r="F486">
        <v>93.965199999999996</v>
      </c>
      <c r="G486">
        <f t="shared" si="33"/>
        <v>1</v>
      </c>
      <c r="I486">
        <v>93.787300000000002</v>
      </c>
      <c r="J486">
        <f t="shared" si="32"/>
        <v>3.7654929999999922</v>
      </c>
      <c r="K486">
        <f t="shared" si="34"/>
        <v>14.178937533048941</v>
      </c>
    </row>
    <row r="487" spans="3:11" x14ac:dyDescent="0.3">
      <c r="C487">
        <v>486</v>
      </c>
      <c r="D487">
        <v>89.7102</v>
      </c>
      <c r="F487">
        <v>94.011899999999997</v>
      </c>
      <c r="G487">
        <f t="shared" si="33"/>
        <v>1</v>
      </c>
      <c r="I487">
        <v>93.863699999999994</v>
      </c>
      <c r="J487">
        <f t="shared" si="32"/>
        <v>3.8418929999999847</v>
      </c>
      <c r="K487">
        <f t="shared" si="34"/>
        <v>14.760141823448881</v>
      </c>
    </row>
    <row r="488" spans="3:11" x14ac:dyDescent="0.3">
      <c r="C488">
        <v>487</v>
      </c>
      <c r="D488">
        <v>89.499600000000001</v>
      </c>
      <c r="F488">
        <v>94.122299999999996</v>
      </c>
      <c r="G488">
        <f t="shared" si="33"/>
        <v>1</v>
      </c>
      <c r="I488">
        <v>93.930199999999999</v>
      </c>
      <c r="J488">
        <f t="shared" si="32"/>
        <v>3.9083929999999896</v>
      </c>
      <c r="K488">
        <f t="shared" si="34"/>
        <v>15.275535842448919</v>
      </c>
    </row>
    <row r="489" spans="3:11" x14ac:dyDescent="0.3">
      <c r="C489">
        <v>488</v>
      </c>
      <c r="D489">
        <v>90.638499999999993</v>
      </c>
      <c r="F489">
        <v>94.274699999999996</v>
      </c>
      <c r="G489">
        <f t="shared" si="33"/>
        <v>1</v>
      </c>
      <c r="I489">
        <v>93.965199999999996</v>
      </c>
      <c r="J489">
        <f t="shared" si="32"/>
        <v>3.9433929999999862</v>
      </c>
      <c r="K489">
        <f t="shared" si="34"/>
        <v>15.550348352448891</v>
      </c>
    </row>
    <row r="490" spans="3:11" x14ac:dyDescent="0.3">
      <c r="C490">
        <v>489</v>
      </c>
      <c r="D490">
        <v>91.082499999999996</v>
      </c>
      <c r="F490">
        <v>94.344999999999999</v>
      </c>
      <c r="G490">
        <f t="shared" si="33"/>
        <v>1</v>
      </c>
      <c r="I490">
        <v>94.011899999999997</v>
      </c>
      <c r="J490">
        <f t="shared" si="32"/>
        <v>3.9900929999999875</v>
      </c>
      <c r="K490">
        <f t="shared" si="34"/>
        <v>15.9208421486489</v>
      </c>
    </row>
    <row r="491" spans="3:11" x14ac:dyDescent="0.3">
      <c r="C491">
        <v>490</v>
      </c>
      <c r="D491">
        <v>89.848399999999998</v>
      </c>
      <c r="F491">
        <v>94.496600000000001</v>
      </c>
      <c r="G491">
        <f t="shared" si="33"/>
        <v>1</v>
      </c>
      <c r="I491">
        <v>94.122299999999996</v>
      </c>
      <c r="J491">
        <f t="shared" si="32"/>
        <v>4.100492999999986</v>
      </c>
      <c r="K491">
        <f t="shared" si="34"/>
        <v>16.814042843048885</v>
      </c>
    </row>
    <row r="492" spans="3:11" x14ac:dyDescent="0.3">
      <c r="C492">
        <v>491</v>
      </c>
      <c r="D492">
        <v>90.244699999999995</v>
      </c>
      <c r="F492">
        <v>94.617400000000004</v>
      </c>
      <c r="G492">
        <f t="shared" si="33"/>
        <v>1</v>
      </c>
      <c r="I492">
        <v>94.274699999999996</v>
      </c>
      <c r="J492">
        <f t="shared" si="32"/>
        <v>4.252892999999986</v>
      </c>
      <c r="K492">
        <f t="shared" si="34"/>
        <v>18.08709886944888</v>
      </c>
    </row>
    <row r="493" spans="3:11" x14ac:dyDescent="0.3">
      <c r="C493">
        <v>492</v>
      </c>
      <c r="D493">
        <v>88.015799999999999</v>
      </c>
      <c r="F493">
        <v>94.853499999999997</v>
      </c>
      <c r="G493">
        <f t="shared" si="33"/>
        <v>1</v>
      </c>
      <c r="I493">
        <v>94.344999999999999</v>
      </c>
      <c r="J493">
        <f t="shared" si="32"/>
        <v>4.3231929999999892</v>
      </c>
      <c r="K493">
        <f t="shared" si="34"/>
        <v>18.689997715248907</v>
      </c>
    </row>
    <row r="494" spans="3:11" x14ac:dyDescent="0.3">
      <c r="C494">
        <v>493</v>
      </c>
      <c r="D494">
        <v>90.469899999999996</v>
      </c>
      <c r="F494">
        <v>95.010199999999998</v>
      </c>
      <c r="G494">
        <f t="shared" si="33"/>
        <v>1</v>
      </c>
      <c r="I494">
        <v>94.496600000000001</v>
      </c>
      <c r="J494">
        <f t="shared" si="32"/>
        <v>4.4747929999999911</v>
      </c>
      <c r="K494">
        <f t="shared" si="34"/>
        <v>20.023772392848922</v>
      </c>
    </row>
    <row r="495" spans="3:11" x14ac:dyDescent="0.3">
      <c r="C495">
        <v>494</v>
      </c>
      <c r="D495">
        <v>88.796400000000006</v>
      </c>
      <c r="F495">
        <v>95.113</v>
      </c>
      <c r="G495">
        <f t="shared" si="33"/>
        <v>1</v>
      </c>
      <c r="I495">
        <v>94.617400000000004</v>
      </c>
      <c r="J495">
        <f t="shared" si="32"/>
        <v>4.5955929999999938</v>
      </c>
      <c r="K495">
        <f t="shared" si="34"/>
        <v>21.119475021648942</v>
      </c>
    </row>
    <row r="496" spans="3:11" x14ac:dyDescent="0.3">
      <c r="C496">
        <v>495</v>
      </c>
      <c r="D496">
        <v>88.0578</v>
      </c>
      <c r="F496">
        <v>95.236099999999993</v>
      </c>
      <c r="G496">
        <f t="shared" si="33"/>
        <v>1</v>
      </c>
      <c r="I496">
        <v>94.853499999999997</v>
      </c>
      <c r="J496">
        <f t="shared" si="32"/>
        <v>4.8316929999999871</v>
      </c>
      <c r="K496">
        <f t="shared" si="34"/>
        <v>23.345257246248877</v>
      </c>
    </row>
    <row r="497" spans="3:11" x14ac:dyDescent="0.3">
      <c r="C497">
        <v>496</v>
      </c>
      <c r="D497">
        <v>91.402699999999996</v>
      </c>
      <c r="F497">
        <v>95.314300000000003</v>
      </c>
      <c r="G497">
        <f t="shared" si="33"/>
        <v>1</v>
      </c>
      <c r="I497">
        <v>95.010199999999998</v>
      </c>
      <c r="J497">
        <f t="shared" si="32"/>
        <v>4.9883929999999879</v>
      </c>
      <c r="K497">
        <f t="shared" si="34"/>
        <v>24.88406472244888</v>
      </c>
    </row>
    <row r="498" spans="3:11" x14ac:dyDescent="0.3">
      <c r="C498">
        <v>497</v>
      </c>
      <c r="D498">
        <v>89.734999999999999</v>
      </c>
      <c r="F498">
        <v>95.798599999999993</v>
      </c>
      <c r="G498">
        <f t="shared" si="33"/>
        <v>1</v>
      </c>
      <c r="I498">
        <v>95.113</v>
      </c>
      <c r="J498">
        <f t="shared" si="32"/>
        <v>5.0911929999999899</v>
      </c>
      <c r="K498">
        <f t="shared" si="34"/>
        <v>25.920246163248898</v>
      </c>
    </row>
    <row r="499" spans="3:11" x14ac:dyDescent="0.3">
      <c r="C499">
        <v>498</v>
      </c>
      <c r="D499">
        <v>89.105099999999993</v>
      </c>
      <c r="F499" s="1" t="s">
        <v>35</v>
      </c>
      <c r="G499" s="8">
        <f>SUM(G2:G498)</f>
        <v>500</v>
      </c>
      <c r="I499">
        <v>95.236099999999993</v>
      </c>
      <c r="J499">
        <f t="shared" si="32"/>
        <v>5.2142929999999836</v>
      </c>
      <c r="K499">
        <f t="shared" si="34"/>
        <v>27.18885148984883</v>
      </c>
    </row>
    <row r="500" spans="3:11" x14ac:dyDescent="0.3">
      <c r="C500">
        <v>499</v>
      </c>
      <c r="D500">
        <v>90.792599999999993</v>
      </c>
      <c r="I500">
        <v>95.314300000000003</v>
      </c>
      <c r="J500">
        <f t="shared" si="32"/>
        <v>5.2924929999999932</v>
      </c>
      <c r="K500">
        <f t="shared" si="34"/>
        <v>28.01048215504893</v>
      </c>
    </row>
    <row r="501" spans="3:11" x14ac:dyDescent="0.3">
      <c r="C501">
        <v>500</v>
      </c>
      <c r="D501">
        <v>87.411500000000004</v>
      </c>
      <c r="I501">
        <v>95.798599999999993</v>
      </c>
      <c r="J501">
        <f t="shared" si="32"/>
        <v>5.7767929999999836</v>
      </c>
      <c r="K501">
        <f t="shared" si="34"/>
        <v>33.371337364848813</v>
      </c>
    </row>
    <row r="502" spans="3:11" x14ac:dyDescent="0.3">
      <c r="I502" s="1" t="s">
        <v>35</v>
      </c>
      <c r="J502" s="8">
        <f>SUM($J$2:$J$501)</f>
        <v>-5.1585402616183273E-12</v>
      </c>
      <c r="K502" s="8">
        <f>SUM(K2:K501)</f>
        <v>2081.2289286854998</v>
      </c>
    </row>
  </sheetData>
  <mergeCells count="3">
    <mergeCell ref="A1:B1"/>
    <mergeCell ref="N8:O8"/>
    <mergeCell ref="Q8:R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1802-A369-4479-8DEA-1E2288378F06}">
  <dimension ref="A1:F24"/>
  <sheetViews>
    <sheetView workbookViewId="0"/>
  </sheetViews>
  <sheetFormatPr baseColWidth="10" defaultRowHeight="14.4" x14ac:dyDescent="0.3"/>
  <sheetData>
    <row r="1" spans="1:6" x14ac:dyDescent="0.3">
      <c r="A1" s="6" t="s">
        <v>79</v>
      </c>
      <c r="B1" s="6" t="s">
        <v>70</v>
      </c>
      <c r="C1" s="6" t="s">
        <v>81</v>
      </c>
      <c r="D1" s="6" t="s">
        <v>79</v>
      </c>
      <c r="E1" s="6" t="s">
        <v>70</v>
      </c>
      <c r="F1" s="6" t="s">
        <v>81</v>
      </c>
    </row>
    <row r="2" spans="1:6" x14ac:dyDescent="0.3">
      <c r="A2" s="3">
        <v>83.161600000000007</v>
      </c>
      <c r="B2" s="3">
        <v>1</v>
      </c>
      <c r="C2" s="31">
        <v>2E-3</v>
      </c>
      <c r="D2" s="30">
        <v>90.054509090909093</v>
      </c>
      <c r="E2" s="3">
        <v>59</v>
      </c>
      <c r="F2" s="31">
        <v>0.11799999999999999</v>
      </c>
    </row>
    <row r="3" spans="1:6" x14ac:dyDescent="0.3">
      <c r="A3" s="3">
        <v>83.736009090909093</v>
      </c>
      <c r="B3" s="3">
        <v>1</v>
      </c>
      <c r="C3" s="31">
        <v>4.0000000000000001E-3</v>
      </c>
      <c r="D3" s="30">
        <v>90.628918181818179</v>
      </c>
      <c r="E3" s="3">
        <v>57</v>
      </c>
      <c r="F3" s="31">
        <v>0.23200000000000001</v>
      </c>
    </row>
    <row r="4" spans="1:6" x14ac:dyDescent="0.3">
      <c r="A4" s="3">
        <v>84.310418181818193</v>
      </c>
      <c r="B4" s="3">
        <v>0</v>
      </c>
      <c r="C4" s="31">
        <v>4.0000000000000001E-3</v>
      </c>
      <c r="D4" s="30">
        <v>88.905690909090907</v>
      </c>
      <c r="E4" s="3">
        <v>48</v>
      </c>
      <c r="F4" s="31">
        <v>0.32800000000000001</v>
      </c>
    </row>
    <row r="5" spans="1:6" x14ac:dyDescent="0.3">
      <c r="A5" s="3">
        <v>84.884827272727279</v>
      </c>
      <c r="B5" s="3">
        <v>1</v>
      </c>
      <c r="C5" s="31">
        <v>6.0000000000000001E-3</v>
      </c>
      <c r="D5" s="30">
        <v>91.203327272727279</v>
      </c>
      <c r="E5" s="3">
        <v>47</v>
      </c>
      <c r="F5" s="31">
        <v>0.42199999999999999</v>
      </c>
    </row>
    <row r="6" spans="1:6" x14ac:dyDescent="0.3">
      <c r="A6" s="3">
        <v>85.459236363636364</v>
      </c>
      <c r="B6" s="3">
        <v>2</v>
      </c>
      <c r="C6" s="31">
        <v>0.01</v>
      </c>
      <c r="D6" s="30">
        <v>89.480099999999993</v>
      </c>
      <c r="E6" s="3">
        <v>41</v>
      </c>
      <c r="F6" s="31">
        <v>0.504</v>
      </c>
    </row>
    <row r="7" spans="1:6" x14ac:dyDescent="0.3">
      <c r="A7" s="3">
        <v>86.033645454545464</v>
      </c>
      <c r="B7" s="3">
        <v>3</v>
      </c>
      <c r="C7" s="31">
        <v>1.6E-2</v>
      </c>
      <c r="D7" s="30">
        <v>91.777736363636365</v>
      </c>
      <c r="E7" s="3">
        <v>41</v>
      </c>
      <c r="F7" s="31">
        <v>0.58599999999999997</v>
      </c>
    </row>
    <row r="8" spans="1:6" x14ac:dyDescent="0.3">
      <c r="A8" s="3">
        <v>86.60805454545455</v>
      </c>
      <c r="B8" s="3">
        <v>15</v>
      </c>
      <c r="C8" s="31">
        <v>4.5999999999999999E-2</v>
      </c>
      <c r="D8" s="30">
        <v>88.331281818181822</v>
      </c>
      <c r="E8" s="3">
        <v>39</v>
      </c>
      <c r="F8" s="31">
        <v>0.66400000000000003</v>
      </c>
    </row>
    <row r="9" spans="1:6" x14ac:dyDescent="0.3">
      <c r="A9" s="3">
        <v>87.182463636363636</v>
      </c>
      <c r="B9" s="3">
        <v>14</v>
      </c>
      <c r="C9" s="31">
        <v>7.3999999999999996E-2</v>
      </c>
      <c r="D9" s="30">
        <v>92.35214545454545</v>
      </c>
      <c r="E9" s="3">
        <v>34</v>
      </c>
      <c r="F9" s="31">
        <v>0.73199999999999998</v>
      </c>
    </row>
    <row r="10" spans="1:6" x14ac:dyDescent="0.3">
      <c r="A10" s="3">
        <v>87.756872727272736</v>
      </c>
      <c r="B10" s="3">
        <v>31</v>
      </c>
      <c r="C10" s="31">
        <v>0.13600000000000001</v>
      </c>
      <c r="D10" s="30">
        <v>87.756872727272736</v>
      </c>
      <c r="E10" s="3">
        <v>31</v>
      </c>
      <c r="F10" s="31">
        <v>0.79400000000000004</v>
      </c>
    </row>
    <row r="11" spans="1:6" x14ac:dyDescent="0.3">
      <c r="A11" s="3">
        <v>88.331281818181822</v>
      </c>
      <c r="B11" s="3">
        <v>39</v>
      </c>
      <c r="C11" s="31">
        <v>0.214</v>
      </c>
      <c r="D11" s="30">
        <v>92.926554545454536</v>
      </c>
      <c r="E11" s="3">
        <v>27</v>
      </c>
      <c r="F11" s="31">
        <v>0.84799999999999998</v>
      </c>
    </row>
    <row r="12" spans="1:6" x14ac:dyDescent="0.3">
      <c r="A12" s="3">
        <v>88.905690909090907</v>
      </c>
      <c r="B12" s="3">
        <v>48</v>
      </c>
      <c r="C12" s="31">
        <v>0.31</v>
      </c>
      <c r="D12" s="30">
        <v>93.500963636363636</v>
      </c>
      <c r="E12" s="3">
        <v>20</v>
      </c>
      <c r="F12" s="31">
        <v>0.88800000000000001</v>
      </c>
    </row>
    <row r="13" spans="1:6" x14ac:dyDescent="0.3">
      <c r="A13" s="3">
        <v>89.480099999999993</v>
      </c>
      <c r="B13" s="3">
        <v>41</v>
      </c>
      <c r="C13" s="31">
        <v>0.39200000000000002</v>
      </c>
      <c r="D13" s="30">
        <v>86.60805454545455</v>
      </c>
      <c r="E13" s="3">
        <v>15</v>
      </c>
      <c r="F13" s="31">
        <v>0.91800000000000004</v>
      </c>
    </row>
    <row r="14" spans="1:6" x14ac:dyDescent="0.3">
      <c r="A14" s="3">
        <v>90.054509090909093</v>
      </c>
      <c r="B14" s="3">
        <v>59</v>
      </c>
      <c r="C14" s="31">
        <v>0.51</v>
      </c>
      <c r="D14" s="30">
        <v>87.182463636363636</v>
      </c>
      <c r="E14" s="3">
        <v>14</v>
      </c>
      <c r="F14" s="31">
        <v>0.94599999999999995</v>
      </c>
    </row>
    <row r="15" spans="1:6" x14ac:dyDescent="0.3">
      <c r="A15" s="3">
        <v>90.628918181818179</v>
      </c>
      <c r="B15" s="3">
        <v>57</v>
      </c>
      <c r="C15" s="31">
        <v>0.624</v>
      </c>
      <c r="D15" s="30">
        <v>94.075372727272722</v>
      </c>
      <c r="E15" s="3">
        <v>8</v>
      </c>
      <c r="F15" s="31">
        <v>0.96199999999999997</v>
      </c>
    </row>
    <row r="16" spans="1:6" x14ac:dyDescent="0.3">
      <c r="A16" s="3">
        <v>91.203327272727279</v>
      </c>
      <c r="B16" s="3">
        <v>47</v>
      </c>
      <c r="C16" s="31">
        <v>0.71799999999999997</v>
      </c>
      <c r="D16" s="30">
        <v>94.649781818181808</v>
      </c>
      <c r="E16" s="3">
        <v>5</v>
      </c>
      <c r="F16" s="31">
        <v>0.97199999999999998</v>
      </c>
    </row>
    <row r="17" spans="1:6" x14ac:dyDescent="0.3">
      <c r="A17" s="3">
        <v>91.777736363636365</v>
      </c>
      <c r="B17" s="3">
        <v>41</v>
      </c>
      <c r="C17" s="31">
        <v>0.8</v>
      </c>
      <c r="D17" s="30">
        <v>86.033645454545464</v>
      </c>
      <c r="E17" s="3">
        <v>3</v>
      </c>
      <c r="F17" s="31">
        <v>0.97799999999999998</v>
      </c>
    </row>
    <row r="18" spans="1:6" x14ac:dyDescent="0.3">
      <c r="A18" s="3">
        <v>92.35214545454545</v>
      </c>
      <c r="B18" s="3">
        <v>34</v>
      </c>
      <c r="C18" s="31">
        <v>0.86799999999999999</v>
      </c>
      <c r="D18" s="30">
        <v>95.224190909090908</v>
      </c>
      <c r="E18" s="3">
        <v>3</v>
      </c>
      <c r="F18" s="31">
        <v>0.98399999999999999</v>
      </c>
    </row>
    <row r="19" spans="1:6" x14ac:dyDescent="0.3">
      <c r="A19" s="3">
        <v>92.926554545454536</v>
      </c>
      <c r="B19" s="3">
        <v>27</v>
      </c>
      <c r="C19" s="31">
        <v>0.92200000000000004</v>
      </c>
      <c r="D19" s="30" t="s">
        <v>80</v>
      </c>
      <c r="E19" s="3">
        <v>3</v>
      </c>
      <c r="F19" s="31">
        <v>0.99</v>
      </c>
    </row>
    <row r="20" spans="1:6" x14ac:dyDescent="0.3">
      <c r="A20" s="3">
        <v>93.500963636363636</v>
      </c>
      <c r="B20" s="3">
        <v>20</v>
      </c>
      <c r="C20" s="31">
        <v>0.96199999999999997</v>
      </c>
      <c r="D20" s="30">
        <v>85.459236363636364</v>
      </c>
      <c r="E20" s="3">
        <v>2</v>
      </c>
      <c r="F20" s="31">
        <v>0.99399999999999999</v>
      </c>
    </row>
    <row r="21" spans="1:6" x14ac:dyDescent="0.3">
      <c r="A21" s="3">
        <v>94.075372727272722</v>
      </c>
      <c r="B21" s="3">
        <v>8</v>
      </c>
      <c r="C21" s="31">
        <v>0.97799999999999998</v>
      </c>
      <c r="D21" s="30">
        <v>83.161600000000007</v>
      </c>
      <c r="E21" s="3">
        <v>1</v>
      </c>
      <c r="F21" s="31">
        <v>0.996</v>
      </c>
    </row>
    <row r="22" spans="1:6" x14ac:dyDescent="0.3">
      <c r="A22" s="3">
        <v>94.649781818181808</v>
      </c>
      <c r="B22" s="3">
        <v>5</v>
      </c>
      <c r="C22" s="31">
        <v>0.98799999999999999</v>
      </c>
      <c r="D22" s="30">
        <v>83.736009090909093</v>
      </c>
      <c r="E22" s="3">
        <v>1</v>
      </c>
      <c r="F22" s="31">
        <v>0.998</v>
      </c>
    </row>
    <row r="23" spans="1:6" x14ac:dyDescent="0.3">
      <c r="A23" s="3">
        <v>95.224190909090908</v>
      </c>
      <c r="B23" s="3">
        <v>3</v>
      </c>
      <c r="C23" s="31">
        <v>0.99399999999999999</v>
      </c>
      <c r="D23" s="30">
        <v>84.884827272727279</v>
      </c>
      <c r="E23" s="3">
        <v>1</v>
      </c>
      <c r="F23" s="31">
        <v>1</v>
      </c>
    </row>
    <row r="24" spans="1:6" ht="15" thickBot="1" x14ac:dyDescent="0.35">
      <c r="A24" s="4" t="s">
        <v>80</v>
      </c>
      <c r="B24" s="4">
        <v>3</v>
      </c>
      <c r="C24" s="32">
        <v>1</v>
      </c>
      <c r="D24" s="33">
        <v>84.310418181818193</v>
      </c>
      <c r="E24" s="4">
        <v>0</v>
      </c>
      <c r="F24" s="32">
        <v>1</v>
      </c>
    </row>
  </sheetData>
  <sortState xmlns:xlrd2="http://schemas.microsoft.com/office/spreadsheetml/2017/richdata2" ref="D2:E24">
    <sortCondition descending="1" ref="E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1885-B64F-45D0-9AFE-F7AA2A10EAA5}">
  <dimension ref="A1:D501"/>
  <sheetViews>
    <sheetView workbookViewId="0"/>
  </sheetViews>
  <sheetFormatPr baseColWidth="10" defaultRowHeight="14.4" x14ac:dyDescent="0.3"/>
  <sheetData>
    <row r="1" spans="1:4" x14ac:dyDescent="0.3">
      <c r="A1" s="6" t="s">
        <v>109</v>
      </c>
      <c r="B1" s="6" t="s">
        <v>39</v>
      </c>
      <c r="C1" s="6" t="s">
        <v>110</v>
      </c>
      <c r="D1" s="6" t="s">
        <v>111</v>
      </c>
    </row>
    <row r="2" spans="1:4" x14ac:dyDescent="0.3">
      <c r="A2" s="3">
        <v>141</v>
      </c>
      <c r="B2" s="30">
        <v>95.798599999999993</v>
      </c>
      <c r="C2" s="3">
        <v>1</v>
      </c>
      <c r="D2" s="31">
        <v>1</v>
      </c>
    </row>
    <row r="3" spans="1:4" x14ac:dyDescent="0.3">
      <c r="A3" s="3">
        <v>46</v>
      </c>
      <c r="B3" s="30">
        <v>95.314300000000003</v>
      </c>
      <c r="C3" s="3">
        <v>2</v>
      </c>
      <c r="D3" s="31">
        <v>0.997</v>
      </c>
    </row>
    <row r="4" spans="1:4" x14ac:dyDescent="0.3">
      <c r="A4" s="3">
        <v>123</v>
      </c>
      <c r="B4" s="30">
        <v>95.236099999999993</v>
      </c>
      <c r="C4" s="3">
        <v>3</v>
      </c>
      <c r="D4" s="31">
        <v>0.995</v>
      </c>
    </row>
    <row r="5" spans="1:4" x14ac:dyDescent="0.3">
      <c r="A5" s="3">
        <v>362</v>
      </c>
      <c r="B5" s="30">
        <v>95.113</v>
      </c>
      <c r="C5" s="3">
        <v>4</v>
      </c>
      <c r="D5" s="31">
        <v>0.99299999999999999</v>
      </c>
    </row>
    <row r="6" spans="1:4" x14ac:dyDescent="0.3">
      <c r="A6" s="3">
        <v>440</v>
      </c>
      <c r="B6" s="30">
        <v>95.010199999999998</v>
      </c>
      <c r="C6" s="3">
        <v>5</v>
      </c>
      <c r="D6" s="31">
        <v>0.99099999999999999</v>
      </c>
    </row>
    <row r="7" spans="1:4" x14ac:dyDescent="0.3">
      <c r="A7" s="3">
        <v>431</v>
      </c>
      <c r="B7" s="30">
        <v>94.853499999999997</v>
      </c>
      <c r="C7" s="3">
        <v>6</v>
      </c>
      <c r="D7" s="31">
        <v>0.98899999999999999</v>
      </c>
    </row>
    <row r="8" spans="1:4" x14ac:dyDescent="0.3">
      <c r="A8" s="3">
        <v>390</v>
      </c>
      <c r="B8" s="30">
        <v>94.617400000000004</v>
      </c>
      <c r="C8" s="3">
        <v>7</v>
      </c>
      <c r="D8" s="31">
        <v>0.98699999999999999</v>
      </c>
    </row>
    <row r="9" spans="1:4" x14ac:dyDescent="0.3">
      <c r="A9" s="3">
        <v>231</v>
      </c>
      <c r="B9" s="30">
        <v>94.496600000000001</v>
      </c>
      <c r="C9" s="3">
        <v>8</v>
      </c>
      <c r="D9" s="31">
        <v>0.98499999999999999</v>
      </c>
    </row>
    <row r="10" spans="1:4" x14ac:dyDescent="0.3">
      <c r="A10" s="3">
        <v>343</v>
      </c>
      <c r="B10" s="30">
        <v>94.344999999999999</v>
      </c>
      <c r="C10" s="3">
        <v>9</v>
      </c>
      <c r="D10" s="31">
        <v>0.98299999999999998</v>
      </c>
    </row>
    <row r="11" spans="1:4" x14ac:dyDescent="0.3">
      <c r="A11" s="3">
        <v>466</v>
      </c>
      <c r="B11" s="30">
        <v>94.274699999999996</v>
      </c>
      <c r="C11" s="3">
        <v>10</v>
      </c>
      <c r="D11" s="31">
        <v>0.98099999999999998</v>
      </c>
    </row>
    <row r="12" spans="1:4" x14ac:dyDescent="0.3">
      <c r="A12" s="3">
        <v>126</v>
      </c>
      <c r="B12" s="30">
        <v>94.122299999999996</v>
      </c>
      <c r="C12" s="3">
        <v>11</v>
      </c>
      <c r="D12" s="31">
        <v>0.97899999999999998</v>
      </c>
    </row>
    <row r="13" spans="1:4" x14ac:dyDescent="0.3">
      <c r="A13" s="3">
        <v>435</v>
      </c>
      <c r="B13" s="30">
        <v>94.011899999999997</v>
      </c>
      <c r="C13" s="3">
        <v>12</v>
      </c>
      <c r="D13" s="31">
        <v>0.97699999999999998</v>
      </c>
    </row>
    <row r="14" spans="1:4" x14ac:dyDescent="0.3">
      <c r="A14" s="3">
        <v>368</v>
      </c>
      <c r="B14" s="30">
        <v>93.965199999999996</v>
      </c>
      <c r="C14" s="3">
        <v>13</v>
      </c>
      <c r="D14" s="31">
        <v>0.97499999999999998</v>
      </c>
    </row>
    <row r="15" spans="1:4" x14ac:dyDescent="0.3">
      <c r="A15" s="3">
        <v>173</v>
      </c>
      <c r="B15" s="30">
        <v>93.930199999999999</v>
      </c>
      <c r="C15" s="3">
        <v>14</v>
      </c>
      <c r="D15" s="31">
        <v>0.97299999999999998</v>
      </c>
    </row>
    <row r="16" spans="1:4" x14ac:dyDescent="0.3">
      <c r="A16" s="3">
        <v>33</v>
      </c>
      <c r="B16" s="30">
        <v>93.863699999999994</v>
      </c>
      <c r="C16" s="3">
        <v>15</v>
      </c>
      <c r="D16" s="31">
        <v>0.97099999999999997</v>
      </c>
    </row>
    <row r="17" spans="1:4" x14ac:dyDescent="0.3">
      <c r="A17" s="3">
        <v>198</v>
      </c>
      <c r="B17" s="30">
        <v>93.787300000000002</v>
      </c>
      <c r="C17" s="3">
        <v>16</v>
      </c>
      <c r="D17" s="31">
        <v>0.96899999999999997</v>
      </c>
    </row>
    <row r="18" spans="1:4" x14ac:dyDescent="0.3">
      <c r="A18" s="3">
        <v>245</v>
      </c>
      <c r="B18" s="30">
        <v>93.625900000000001</v>
      </c>
      <c r="C18" s="3">
        <v>17</v>
      </c>
      <c r="D18" s="31">
        <v>0.96699999999999997</v>
      </c>
    </row>
    <row r="19" spans="1:4" x14ac:dyDescent="0.3">
      <c r="A19" s="3">
        <v>374</v>
      </c>
      <c r="B19" s="30">
        <v>93.568200000000004</v>
      </c>
      <c r="C19" s="3">
        <v>18</v>
      </c>
      <c r="D19" s="31">
        <v>0.96499999999999997</v>
      </c>
    </row>
    <row r="20" spans="1:4" x14ac:dyDescent="0.3">
      <c r="A20" s="3">
        <v>81</v>
      </c>
      <c r="B20" s="30">
        <v>93.523600000000002</v>
      </c>
      <c r="C20" s="3">
        <v>19</v>
      </c>
      <c r="D20" s="31">
        <v>0.96299999999999997</v>
      </c>
    </row>
    <row r="21" spans="1:4" x14ac:dyDescent="0.3">
      <c r="A21" s="3">
        <v>441</v>
      </c>
      <c r="B21" s="30">
        <v>93.494500000000002</v>
      </c>
      <c r="C21" s="3">
        <v>20</v>
      </c>
      <c r="D21" s="31">
        <v>0.96099999999999997</v>
      </c>
    </row>
    <row r="22" spans="1:4" x14ac:dyDescent="0.3">
      <c r="A22" s="3">
        <v>463</v>
      </c>
      <c r="B22" s="30">
        <v>93.479500000000002</v>
      </c>
      <c r="C22" s="3">
        <v>21</v>
      </c>
      <c r="D22" s="31">
        <v>0.95899999999999996</v>
      </c>
    </row>
    <row r="23" spans="1:4" x14ac:dyDescent="0.3">
      <c r="A23" s="3">
        <v>241</v>
      </c>
      <c r="B23" s="30">
        <v>93.473299999999995</v>
      </c>
      <c r="C23" s="3">
        <v>22</v>
      </c>
      <c r="D23" s="31">
        <v>0.95699999999999996</v>
      </c>
    </row>
    <row r="24" spans="1:4" x14ac:dyDescent="0.3">
      <c r="A24" s="3">
        <v>226</v>
      </c>
      <c r="B24" s="30">
        <v>93.441100000000006</v>
      </c>
      <c r="C24" s="3">
        <v>23</v>
      </c>
      <c r="D24" s="31">
        <v>0.95499999999999996</v>
      </c>
    </row>
    <row r="25" spans="1:4" x14ac:dyDescent="0.3">
      <c r="A25" s="3">
        <v>482</v>
      </c>
      <c r="B25" s="30">
        <v>93.418999999999997</v>
      </c>
      <c r="C25" s="3">
        <v>24</v>
      </c>
      <c r="D25" s="31">
        <v>0.95299999999999996</v>
      </c>
    </row>
    <row r="26" spans="1:4" x14ac:dyDescent="0.3">
      <c r="A26" s="3">
        <v>10</v>
      </c>
      <c r="B26" s="30">
        <v>93.414299999999997</v>
      </c>
      <c r="C26" s="3">
        <v>25</v>
      </c>
      <c r="D26" s="31">
        <v>0.95099999999999996</v>
      </c>
    </row>
    <row r="27" spans="1:4" x14ac:dyDescent="0.3">
      <c r="A27" s="3">
        <v>468</v>
      </c>
      <c r="B27" s="30">
        <v>93.409599999999998</v>
      </c>
      <c r="C27" s="3">
        <v>26</v>
      </c>
      <c r="D27" s="31">
        <v>0.94899999999999995</v>
      </c>
    </row>
    <row r="28" spans="1:4" x14ac:dyDescent="0.3">
      <c r="A28" s="3">
        <v>104</v>
      </c>
      <c r="B28" s="30">
        <v>93.378900000000002</v>
      </c>
      <c r="C28" s="3">
        <v>27</v>
      </c>
      <c r="D28" s="31">
        <v>0.94699999999999995</v>
      </c>
    </row>
    <row r="29" spans="1:4" x14ac:dyDescent="0.3">
      <c r="A29" s="3">
        <v>255</v>
      </c>
      <c r="B29" s="30">
        <v>93.360399999999998</v>
      </c>
      <c r="C29" s="3">
        <v>28</v>
      </c>
      <c r="D29" s="31">
        <v>0.94499999999999995</v>
      </c>
    </row>
    <row r="30" spans="1:4" x14ac:dyDescent="0.3">
      <c r="A30" s="3">
        <v>356</v>
      </c>
      <c r="B30" s="30">
        <v>93.336299999999994</v>
      </c>
      <c r="C30" s="3">
        <v>29</v>
      </c>
      <c r="D30" s="31">
        <v>0.94299999999999995</v>
      </c>
    </row>
    <row r="31" spans="1:4" x14ac:dyDescent="0.3">
      <c r="A31" s="3">
        <v>140</v>
      </c>
      <c r="B31" s="30">
        <v>93.322900000000004</v>
      </c>
      <c r="C31" s="3">
        <v>30</v>
      </c>
      <c r="D31" s="31">
        <v>0.94099999999999995</v>
      </c>
    </row>
    <row r="32" spans="1:4" x14ac:dyDescent="0.3">
      <c r="A32" s="3">
        <v>439</v>
      </c>
      <c r="B32" s="30">
        <v>93.313199999999995</v>
      </c>
      <c r="C32" s="3">
        <v>31</v>
      </c>
      <c r="D32" s="31">
        <v>0.93899999999999995</v>
      </c>
    </row>
    <row r="33" spans="1:4" x14ac:dyDescent="0.3">
      <c r="A33" s="3">
        <v>430</v>
      </c>
      <c r="B33" s="30">
        <v>93.256600000000006</v>
      </c>
      <c r="C33" s="3">
        <v>32</v>
      </c>
      <c r="D33" s="31">
        <v>0.93700000000000006</v>
      </c>
    </row>
    <row r="34" spans="1:4" x14ac:dyDescent="0.3">
      <c r="A34" s="3">
        <v>399</v>
      </c>
      <c r="B34" s="30">
        <v>93.232100000000003</v>
      </c>
      <c r="C34" s="3">
        <v>33</v>
      </c>
      <c r="D34" s="31">
        <v>0.93500000000000005</v>
      </c>
    </row>
    <row r="35" spans="1:4" x14ac:dyDescent="0.3">
      <c r="A35" s="3">
        <v>202</v>
      </c>
      <c r="B35" s="30">
        <v>93.208399999999997</v>
      </c>
      <c r="C35" s="3">
        <v>34</v>
      </c>
      <c r="D35" s="31">
        <v>0.93300000000000005</v>
      </c>
    </row>
    <row r="36" spans="1:4" x14ac:dyDescent="0.3">
      <c r="A36" s="3">
        <v>39</v>
      </c>
      <c r="B36" s="30">
        <v>93.174999999999997</v>
      </c>
      <c r="C36" s="3">
        <v>35</v>
      </c>
      <c r="D36" s="31">
        <v>0.93100000000000005</v>
      </c>
    </row>
    <row r="37" spans="1:4" x14ac:dyDescent="0.3">
      <c r="A37" s="3">
        <v>358</v>
      </c>
      <c r="B37" s="30">
        <v>93.145600000000002</v>
      </c>
      <c r="C37" s="3">
        <v>36</v>
      </c>
      <c r="D37" s="31">
        <v>0.92900000000000005</v>
      </c>
    </row>
    <row r="38" spans="1:4" x14ac:dyDescent="0.3">
      <c r="A38" s="3">
        <v>320</v>
      </c>
      <c r="B38" s="30">
        <v>93.135199999999998</v>
      </c>
      <c r="C38" s="3">
        <v>37</v>
      </c>
      <c r="D38" s="31">
        <v>0.92700000000000005</v>
      </c>
    </row>
    <row r="39" spans="1:4" x14ac:dyDescent="0.3">
      <c r="A39" s="3">
        <v>15</v>
      </c>
      <c r="B39" s="30">
        <v>93.132999999999996</v>
      </c>
      <c r="C39" s="3">
        <v>38</v>
      </c>
      <c r="D39" s="31">
        <v>0.92500000000000004</v>
      </c>
    </row>
    <row r="40" spans="1:4" x14ac:dyDescent="0.3">
      <c r="A40" s="3">
        <v>130</v>
      </c>
      <c r="B40" s="30">
        <v>93.063299999999998</v>
      </c>
      <c r="C40" s="3">
        <v>39</v>
      </c>
      <c r="D40" s="31">
        <v>0.92300000000000004</v>
      </c>
    </row>
    <row r="41" spans="1:4" x14ac:dyDescent="0.3">
      <c r="A41" s="3">
        <v>207</v>
      </c>
      <c r="B41" s="30">
        <v>92.912400000000005</v>
      </c>
      <c r="C41" s="3">
        <v>40</v>
      </c>
      <c r="D41" s="31">
        <v>0.92100000000000004</v>
      </c>
    </row>
    <row r="42" spans="1:4" x14ac:dyDescent="0.3">
      <c r="A42" s="3">
        <v>312</v>
      </c>
      <c r="B42" s="30">
        <v>92.902799999999999</v>
      </c>
      <c r="C42" s="3">
        <v>41</v>
      </c>
      <c r="D42" s="31">
        <v>0.91900000000000004</v>
      </c>
    </row>
    <row r="43" spans="1:4" x14ac:dyDescent="0.3">
      <c r="A43" s="3">
        <v>296</v>
      </c>
      <c r="B43" s="30">
        <v>92.897099999999995</v>
      </c>
      <c r="C43" s="3">
        <v>42</v>
      </c>
      <c r="D43" s="31">
        <v>0.91700000000000004</v>
      </c>
    </row>
    <row r="44" spans="1:4" x14ac:dyDescent="0.3">
      <c r="A44" s="3">
        <v>148</v>
      </c>
      <c r="B44" s="30">
        <v>92.891999999999996</v>
      </c>
      <c r="C44" s="3">
        <v>43</v>
      </c>
      <c r="D44" s="31">
        <v>0.91500000000000004</v>
      </c>
    </row>
    <row r="45" spans="1:4" x14ac:dyDescent="0.3">
      <c r="A45" s="3">
        <v>150</v>
      </c>
      <c r="B45" s="30">
        <v>92.877799999999993</v>
      </c>
      <c r="C45" s="3">
        <v>44</v>
      </c>
      <c r="D45" s="31">
        <v>0.91300000000000003</v>
      </c>
    </row>
    <row r="46" spans="1:4" x14ac:dyDescent="0.3">
      <c r="A46" s="3">
        <v>93</v>
      </c>
      <c r="B46" s="30">
        <v>92.849800000000002</v>
      </c>
      <c r="C46" s="3">
        <v>45</v>
      </c>
      <c r="D46" s="31">
        <v>0.91100000000000003</v>
      </c>
    </row>
    <row r="47" spans="1:4" x14ac:dyDescent="0.3">
      <c r="A47" s="3">
        <v>63</v>
      </c>
      <c r="B47" s="30">
        <v>92.847200000000001</v>
      </c>
      <c r="C47" s="3">
        <v>46</v>
      </c>
      <c r="D47" s="31">
        <v>0.90900000000000003</v>
      </c>
    </row>
    <row r="48" spans="1:4" x14ac:dyDescent="0.3">
      <c r="A48" s="3">
        <v>397</v>
      </c>
      <c r="B48" s="30">
        <v>92.843599999999995</v>
      </c>
      <c r="C48" s="3">
        <v>47</v>
      </c>
      <c r="D48" s="31">
        <v>0.90700000000000003</v>
      </c>
    </row>
    <row r="49" spans="1:4" x14ac:dyDescent="0.3">
      <c r="A49" s="3">
        <v>221</v>
      </c>
      <c r="B49" s="30">
        <v>92.756600000000006</v>
      </c>
      <c r="C49" s="3">
        <v>48</v>
      </c>
      <c r="D49" s="31">
        <v>0.90500000000000003</v>
      </c>
    </row>
    <row r="50" spans="1:4" x14ac:dyDescent="0.3">
      <c r="A50" s="3">
        <v>434</v>
      </c>
      <c r="B50" s="30">
        <v>92.746099999999998</v>
      </c>
      <c r="C50" s="3">
        <v>49</v>
      </c>
      <c r="D50" s="31">
        <v>0.90300000000000002</v>
      </c>
    </row>
    <row r="51" spans="1:4" x14ac:dyDescent="0.3">
      <c r="A51" s="3">
        <v>467</v>
      </c>
      <c r="B51" s="30">
        <v>92.706900000000005</v>
      </c>
      <c r="C51" s="3">
        <v>50</v>
      </c>
      <c r="D51" s="31">
        <v>0.90100000000000002</v>
      </c>
    </row>
    <row r="52" spans="1:4" x14ac:dyDescent="0.3">
      <c r="A52" s="3">
        <v>232</v>
      </c>
      <c r="B52" s="30">
        <v>92.660499999999999</v>
      </c>
      <c r="C52" s="3">
        <v>51</v>
      </c>
      <c r="D52" s="31">
        <v>0.89900000000000002</v>
      </c>
    </row>
    <row r="53" spans="1:4" x14ac:dyDescent="0.3">
      <c r="A53" s="3">
        <v>185</v>
      </c>
      <c r="B53" s="30">
        <v>92.647800000000004</v>
      </c>
      <c r="C53" s="3">
        <v>52</v>
      </c>
      <c r="D53" s="31">
        <v>0.89700000000000002</v>
      </c>
    </row>
    <row r="54" spans="1:4" x14ac:dyDescent="0.3">
      <c r="A54" s="3">
        <v>43</v>
      </c>
      <c r="B54" s="30">
        <v>92.645300000000006</v>
      </c>
      <c r="C54" s="3">
        <v>53</v>
      </c>
      <c r="D54" s="31">
        <v>0.89500000000000002</v>
      </c>
    </row>
    <row r="55" spans="1:4" x14ac:dyDescent="0.3">
      <c r="A55" s="3">
        <v>44</v>
      </c>
      <c r="B55" s="30">
        <v>92.637100000000004</v>
      </c>
      <c r="C55" s="3">
        <v>54</v>
      </c>
      <c r="D55" s="31">
        <v>0.89300000000000002</v>
      </c>
    </row>
    <row r="56" spans="1:4" x14ac:dyDescent="0.3">
      <c r="A56" s="3">
        <v>112</v>
      </c>
      <c r="B56" s="30">
        <v>92.625699999999995</v>
      </c>
      <c r="C56" s="3">
        <v>55</v>
      </c>
      <c r="D56" s="31">
        <v>0.89100000000000001</v>
      </c>
    </row>
    <row r="57" spans="1:4" x14ac:dyDescent="0.3">
      <c r="A57" s="3">
        <v>459</v>
      </c>
      <c r="B57" s="30">
        <v>92.625399999999999</v>
      </c>
      <c r="C57" s="3">
        <v>56</v>
      </c>
      <c r="D57" s="31">
        <v>0.88900000000000001</v>
      </c>
    </row>
    <row r="58" spans="1:4" x14ac:dyDescent="0.3">
      <c r="A58" s="3">
        <v>363</v>
      </c>
      <c r="B58" s="30">
        <v>92.625299999999996</v>
      </c>
      <c r="C58" s="3">
        <v>57</v>
      </c>
      <c r="D58" s="31">
        <v>0.88700000000000001</v>
      </c>
    </row>
    <row r="59" spans="1:4" x14ac:dyDescent="0.3">
      <c r="A59" s="3">
        <v>345</v>
      </c>
      <c r="B59" s="30">
        <v>92.617099999999994</v>
      </c>
      <c r="C59" s="3">
        <v>58</v>
      </c>
      <c r="D59" s="31">
        <v>0.88500000000000001</v>
      </c>
    </row>
    <row r="60" spans="1:4" x14ac:dyDescent="0.3">
      <c r="A60" s="3">
        <v>77</v>
      </c>
      <c r="B60" s="30">
        <v>92.5732</v>
      </c>
      <c r="C60" s="3">
        <v>59</v>
      </c>
      <c r="D60" s="31">
        <v>0.88300000000000001</v>
      </c>
    </row>
    <row r="61" spans="1:4" x14ac:dyDescent="0.3">
      <c r="A61" s="3">
        <v>300</v>
      </c>
      <c r="B61" s="30">
        <v>92.542000000000002</v>
      </c>
      <c r="C61" s="3">
        <v>60</v>
      </c>
      <c r="D61" s="31">
        <v>0.88100000000000001</v>
      </c>
    </row>
    <row r="62" spans="1:4" x14ac:dyDescent="0.3">
      <c r="A62" s="3">
        <v>438</v>
      </c>
      <c r="B62" s="30">
        <v>92.484399999999994</v>
      </c>
      <c r="C62" s="3">
        <v>61</v>
      </c>
      <c r="D62" s="31">
        <v>0.879</v>
      </c>
    </row>
    <row r="63" spans="1:4" x14ac:dyDescent="0.3">
      <c r="A63" s="3">
        <v>280</v>
      </c>
      <c r="B63" s="30">
        <v>92.468100000000007</v>
      </c>
      <c r="C63" s="3">
        <v>62</v>
      </c>
      <c r="D63" s="31">
        <v>0.877</v>
      </c>
    </row>
    <row r="64" spans="1:4" x14ac:dyDescent="0.3">
      <c r="A64" s="3">
        <v>393</v>
      </c>
      <c r="B64" s="30">
        <v>92.428700000000006</v>
      </c>
      <c r="C64" s="3">
        <v>63</v>
      </c>
      <c r="D64" s="31">
        <v>0.875</v>
      </c>
    </row>
    <row r="65" spans="1:4" x14ac:dyDescent="0.3">
      <c r="A65" s="3">
        <v>172</v>
      </c>
      <c r="B65" s="30">
        <v>92.414000000000001</v>
      </c>
      <c r="C65" s="3">
        <v>64</v>
      </c>
      <c r="D65" s="31">
        <v>0.873</v>
      </c>
    </row>
    <row r="66" spans="1:4" x14ac:dyDescent="0.3">
      <c r="A66" s="3">
        <v>268</v>
      </c>
      <c r="B66" s="30">
        <v>92.387500000000003</v>
      </c>
      <c r="C66" s="3">
        <v>65</v>
      </c>
      <c r="D66" s="31">
        <v>0.871</v>
      </c>
    </row>
    <row r="67" spans="1:4" x14ac:dyDescent="0.3">
      <c r="A67" s="3">
        <v>331</v>
      </c>
      <c r="B67" s="30">
        <v>92.362200000000001</v>
      </c>
      <c r="C67" s="3">
        <v>66</v>
      </c>
      <c r="D67" s="31">
        <v>0.86899999999999999</v>
      </c>
    </row>
    <row r="68" spans="1:4" x14ac:dyDescent="0.3">
      <c r="A68" s="3">
        <v>448</v>
      </c>
      <c r="B68" s="30">
        <v>92.327799999999996</v>
      </c>
      <c r="C68" s="3">
        <v>67</v>
      </c>
      <c r="D68" s="31">
        <v>0.86699999999999999</v>
      </c>
    </row>
    <row r="69" spans="1:4" x14ac:dyDescent="0.3">
      <c r="A69" s="3">
        <v>478</v>
      </c>
      <c r="B69" s="30">
        <v>92.324299999999994</v>
      </c>
      <c r="C69" s="3">
        <v>68</v>
      </c>
      <c r="D69" s="31">
        <v>0.86499999999999999</v>
      </c>
    </row>
    <row r="70" spans="1:4" x14ac:dyDescent="0.3">
      <c r="A70" s="3">
        <v>338</v>
      </c>
      <c r="B70" s="30">
        <v>92.315399999999997</v>
      </c>
      <c r="C70" s="3">
        <v>69</v>
      </c>
      <c r="D70" s="31">
        <v>0.86299999999999999</v>
      </c>
    </row>
    <row r="71" spans="1:4" x14ac:dyDescent="0.3">
      <c r="A71" s="3">
        <v>210</v>
      </c>
      <c r="B71" s="30">
        <v>92.290599999999998</v>
      </c>
      <c r="C71" s="3">
        <v>70</v>
      </c>
      <c r="D71" s="31">
        <v>0.86099999999999999</v>
      </c>
    </row>
    <row r="72" spans="1:4" x14ac:dyDescent="0.3">
      <c r="A72" s="3">
        <v>387</v>
      </c>
      <c r="B72" s="30">
        <v>92.281800000000004</v>
      </c>
      <c r="C72" s="3">
        <v>71</v>
      </c>
      <c r="D72" s="31">
        <v>0.85899999999999999</v>
      </c>
    </row>
    <row r="73" spans="1:4" x14ac:dyDescent="0.3">
      <c r="A73" s="3">
        <v>151</v>
      </c>
      <c r="B73" s="30">
        <v>92.258499999999998</v>
      </c>
      <c r="C73" s="3">
        <v>72</v>
      </c>
      <c r="D73" s="31">
        <v>0.85699999999999998</v>
      </c>
    </row>
    <row r="74" spans="1:4" x14ac:dyDescent="0.3">
      <c r="A74" s="3">
        <v>162</v>
      </c>
      <c r="B74" s="30">
        <v>92.234800000000007</v>
      </c>
      <c r="C74" s="3">
        <v>73</v>
      </c>
      <c r="D74" s="31">
        <v>0.85499999999999998</v>
      </c>
    </row>
    <row r="75" spans="1:4" x14ac:dyDescent="0.3">
      <c r="A75" s="3">
        <v>475</v>
      </c>
      <c r="B75" s="30">
        <v>92.216200000000001</v>
      </c>
      <c r="C75" s="3">
        <v>74</v>
      </c>
      <c r="D75" s="31">
        <v>0.85299999999999998</v>
      </c>
    </row>
    <row r="76" spans="1:4" x14ac:dyDescent="0.3">
      <c r="A76" s="3">
        <v>154</v>
      </c>
      <c r="B76" s="30">
        <v>92.208200000000005</v>
      </c>
      <c r="C76" s="3">
        <v>75</v>
      </c>
      <c r="D76" s="31">
        <v>0.85099999999999998</v>
      </c>
    </row>
    <row r="77" spans="1:4" x14ac:dyDescent="0.3">
      <c r="A77" s="3">
        <v>308</v>
      </c>
      <c r="B77" s="30">
        <v>92.161900000000003</v>
      </c>
      <c r="C77" s="3">
        <v>76</v>
      </c>
      <c r="D77" s="31">
        <v>0.84899999999999998</v>
      </c>
    </row>
    <row r="78" spans="1:4" x14ac:dyDescent="0.3">
      <c r="A78" s="3">
        <v>65</v>
      </c>
      <c r="B78" s="30">
        <v>92.1554</v>
      </c>
      <c r="C78" s="3">
        <v>77</v>
      </c>
      <c r="D78" s="31">
        <v>0.84699999999999998</v>
      </c>
    </row>
    <row r="79" spans="1:4" x14ac:dyDescent="0.3">
      <c r="A79" s="3">
        <v>205</v>
      </c>
      <c r="B79" s="30">
        <v>92.137200000000007</v>
      </c>
      <c r="C79" s="3">
        <v>78</v>
      </c>
      <c r="D79" s="31">
        <v>0.84499999999999997</v>
      </c>
    </row>
    <row r="80" spans="1:4" x14ac:dyDescent="0.3">
      <c r="A80" s="3">
        <v>471</v>
      </c>
      <c r="B80" s="30">
        <v>92.107200000000006</v>
      </c>
      <c r="C80" s="3">
        <v>79</v>
      </c>
      <c r="D80" s="31">
        <v>0.84299999999999997</v>
      </c>
    </row>
    <row r="81" spans="1:4" x14ac:dyDescent="0.3">
      <c r="A81" s="3">
        <v>433</v>
      </c>
      <c r="B81" s="30">
        <v>92.054599999999994</v>
      </c>
      <c r="C81" s="3">
        <v>80</v>
      </c>
      <c r="D81" s="31">
        <v>0.84099999999999997</v>
      </c>
    </row>
    <row r="82" spans="1:4" x14ac:dyDescent="0.3">
      <c r="A82" s="3">
        <v>192</v>
      </c>
      <c r="B82" s="30">
        <v>92.040300000000002</v>
      </c>
      <c r="C82" s="3">
        <v>81</v>
      </c>
      <c r="D82" s="31">
        <v>0.83899999999999997</v>
      </c>
    </row>
    <row r="83" spans="1:4" x14ac:dyDescent="0.3">
      <c r="A83" s="3">
        <v>319</v>
      </c>
      <c r="B83" s="30">
        <v>92.004800000000003</v>
      </c>
      <c r="C83" s="3">
        <v>82</v>
      </c>
      <c r="D83" s="31">
        <v>0.83699999999999997</v>
      </c>
    </row>
    <row r="84" spans="1:4" x14ac:dyDescent="0.3">
      <c r="A84" s="3">
        <v>135</v>
      </c>
      <c r="B84" s="30">
        <v>91.984399999999994</v>
      </c>
      <c r="C84" s="3">
        <v>83</v>
      </c>
      <c r="D84" s="31">
        <v>0.83499999999999996</v>
      </c>
    </row>
    <row r="85" spans="1:4" x14ac:dyDescent="0.3">
      <c r="A85" s="3">
        <v>159</v>
      </c>
      <c r="B85" s="30">
        <v>91.976799999999997</v>
      </c>
      <c r="C85" s="3">
        <v>84</v>
      </c>
      <c r="D85" s="31">
        <v>0.83299999999999996</v>
      </c>
    </row>
    <row r="86" spans="1:4" x14ac:dyDescent="0.3">
      <c r="A86" s="3">
        <v>191</v>
      </c>
      <c r="B86" s="30">
        <v>91.975300000000004</v>
      </c>
      <c r="C86" s="3">
        <v>85</v>
      </c>
      <c r="D86" s="31">
        <v>0.83099999999999996</v>
      </c>
    </row>
    <row r="87" spans="1:4" x14ac:dyDescent="0.3">
      <c r="A87" s="3">
        <v>262</v>
      </c>
      <c r="B87" s="30">
        <v>91.927599999999998</v>
      </c>
      <c r="C87" s="3">
        <v>86</v>
      </c>
      <c r="D87" s="31">
        <v>0.82899999999999996</v>
      </c>
    </row>
    <row r="88" spans="1:4" x14ac:dyDescent="0.3">
      <c r="A88" s="3">
        <v>353</v>
      </c>
      <c r="B88" s="30">
        <v>91.921400000000006</v>
      </c>
      <c r="C88" s="3">
        <v>87</v>
      </c>
      <c r="D88" s="31">
        <v>0.82699999999999996</v>
      </c>
    </row>
    <row r="89" spans="1:4" x14ac:dyDescent="0.3">
      <c r="A89" s="3">
        <v>315</v>
      </c>
      <c r="B89" s="30">
        <v>91.92</v>
      </c>
      <c r="C89" s="3">
        <v>88</v>
      </c>
      <c r="D89" s="31">
        <v>0.82499999999999996</v>
      </c>
    </row>
    <row r="90" spans="1:4" x14ac:dyDescent="0.3">
      <c r="A90" s="3">
        <v>40</v>
      </c>
      <c r="B90" s="30">
        <v>91.917199999999994</v>
      </c>
      <c r="C90" s="3">
        <v>89</v>
      </c>
      <c r="D90" s="31">
        <v>0.82299999999999995</v>
      </c>
    </row>
    <row r="91" spans="1:4" x14ac:dyDescent="0.3">
      <c r="A91" s="3">
        <v>310</v>
      </c>
      <c r="B91" s="30">
        <v>91.885999999999996</v>
      </c>
      <c r="C91" s="3">
        <v>90</v>
      </c>
      <c r="D91" s="31">
        <v>0.82099999999999995</v>
      </c>
    </row>
    <row r="92" spans="1:4" x14ac:dyDescent="0.3">
      <c r="A92" s="3">
        <v>99</v>
      </c>
      <c r="B92" s="30">
        <v>91.878399999999999</v>
      </c>
      <c r="C92" s="3">
        <v>91</v>
      </c>
      <c r="D92" s="31">
        <v>0.81899999999999995</v>
      </c>
    </row>
    <row r="93" spans="1:4" x14ac:dyDescent="0.3">
      <c r="A93" s="3">
        <v>339</v>
      </c>
      <c r="B93" s="30">
        <v>91.877399999999994</v>
      </c>
      <c r="C93" s="3">
        <v>92</v>
      </c>
      <c r="D93" s="31">
        <v>0.81699999999999995</v>
      </c>
    </row>
    <row r="94" spans="1:4" x14ac:dyDescent="0.3">
      <c r="A94" s="3">
        <v>1</v>
      </c>
      <c r="B94" s="30">
        <v>91.871200000000002</v>
      </c>
      <c r="C94" s="3">
        <v>93</v>
      </c>
      <c r="D94" s="31">
        <v>0.81499999999999995</v>
      </c>
    </row>
    <row r="95" spans="1:4" x14ac:dyDescent="0.3">
      <c r="A95" s="3">
        <v>113</v>
      </c>
      <c r="B95" s="30">
        <v>91.861500000000007</v>
      </c>
      <c r="C95" s="3">
        <v>94</v>
      </c>
      <c r="D95" s="31">
        <v>0.81299999999999994</v>
      </c>
    </row>
    <row r="96" spans="1:4" x14ac:dyDescent="0.3">
      <c r="A96" s="3">
        <v>120</v>
      </c>
      <c r="B96" s="30">
        <v>91.859300000000005</v>
      </c>
      <c r="C96" s="3">
        <v>95</v>
      </c>
      <c r="D96" s="31">
        <v>0.81100000000000005</v>
      </c>
    </row>
    <row r="97" spans="1:4" x14ac:dyDescent="0.3">
      <c r="A97" s="3">
        <v>377</v>
      </c>
      <c r="B97" s="30">
        <v>91.8155</v>
      </c>
      <c r="C97" s="3">
        <v>96</v>
      </c>
      <c r="D97" s="31">
        <v>0.80900000000000005</v>
      </c>
    </row>
    <row r="98" spans="1:4" x14ac:dyDescent="0.3">
      <c r="A98" s="3">
        <v>52</v>
      </c>
      <c r="B98" s="30">
        <v>91.815200000000004</v>
      </c>
      <c r="C98" s="3">
        <v>97</v>
      </c>
      <c r="D98" s="31">
        <v>0.80700000000000005</v>
      </c>
    </row>
    <row r="99" spans="1:4" x14ac:dyDescent="0.3">
      <c r="A99" s="3">
        <v>22</v>
      </c>
      <c r="B99" s="30">
        <v>91.813999999999993</v>
      </c>
      <c r="C99" s="3">
        <v>98</v>
      </c>
      <c r="D99" s="31">
        <v>0.80500000000000005</v>
      </c>
    </row>
    <row r="100" spans="1:4" x14ac:dyDescent="0.3">
      <c r="A100" s="3">
        <v>132</v>
      </c>
      <c r="B100" s="30">
        <v>91.805999999999997</v>
      </c>
      <c r="C100" s="3">
        <v>99</v>
      </c>
      <c r="D100" s="31">
        <v>0.80300000000000005</v>
      </c>
    </row>
    <row r="101" spans="1:4" x14ac:dyDescent="0.3">
      <c r="A101" s="3">
        <v>137</v>
      </c>
      <c r="B101" s="30">
        <v>91.792500000000004</v>
      </c>
      <c r="C101" s="3">
        <v>100</v>
      </c>
      <c r="D101" s="31">
        <v>0.80100000000000005</v>
      </c>
    </row>
    <row r="102" spans="1:4" x14ac:dyDescent="0.3">
      <c r="A102" s="3">
        <v>177</v>
      </c>
      <c r="B102" s="30">
        <v>91.772599999999997</v>
      </c>
      <c r="C102" s="3">
        <v>101</v>
      </c>
      <c r="D102" s="31">
        <v>0.79900000000000004</v>
      </c>
    </row>
    <row r="103" spans="1:4" x14ac:dyDescent="0.3">
      <c r="A103" s="3">
        <v>84</v>
      </c>
      <c r="B103" s="30">
        <v>91.731899999999996</v>
      </c>
      <c r="C103" s="3">
        <v>102</v>
      </c>
      <c r="D103" s="31">
        <v>0.79700000000000004</v>
      </c>
    </row>
    <row r="104" spans="1:4" x14ac:dyDescent="0.3">
      <c r="A104" s="3">
        <v>164</v>
      </c>
      <c r="B104" s="30">
        <v>91.730099999999993</v>
      </c>
      <c r="C104" s="3">
        <v>103</v>
      </c>
      <c r="D104" s="31">
        <v>0.79500000000000004</v>
      </c>
    </row>
    <row r="105" spans="1:4" x14ac:dyDescent="0.3">
      <c r="A105" s="3">
        <v>398</v>
      </c>
      <c r="B105" s="30">
        <v>91.6982</v>
      </c>
      <c r="C105" s="3">
        <v>104</v>
      </c>
      <c r="D105" s="31">
        <v>0.79300000000000004</v>
      </c>
    </row>
    <row r="106" spans="1:4" x14ac:dyDescent="0.3">
      <c r="A106" s="3">
        <v>61</v>
      </c>
      <c r="B106" s="30">
        <v>91.684200000000004</v>
      </c>
      <c r="C106" s="3">
        <v>105</v>
      </c>
      <c r="D106" s="31">
        <v>0.79100000000000004</v>
      </c>
    </row>
    <row r="107" spans="1:4" x14ac:dyDescent="0.3">
      <c r="A107" s="3">
        <v>218</v>
      </c>
      <c r="B107" s="30">
        <v>91.661299999999997</v>
      </c>
      <c r="C107" s="3">
        <v>106</v>
      </c>
      <c r="D107" s="31">
        <v>0.78900000000000003</v>
      </c>
    </row>
    <row r="108" spans="1:4" x14ac:dyDescent="0.3">
      <c r="A108" s="3">
        <v>171</v>
      </c>
      <c r="B108" s="30">
        <v>91.623199999999997</v>
      </c>
      <c r="C108" s="3">
        <v>107</v>
      </c>
      <c r="D108" s="31">
        <v>0.78700000000000003</v>
      </c>
    </row>
    <row r="109" spans="1:4" x14ac:dyDescent="0.3">
      <c r="A109" s="3">
        <v>38</v>
      </c>
      <c r="B109" s="30">
        <v>91.616399999999999</v>
      </c>
      <c r="C109" s="3">
        <v>108</v>
      </c>
      <c r="D109" s="31">
        <v>0.78500000000000003</v>
      </c>
    </row>
    <row r="110" spans="1:4" x14ac:dyDescent="0.3">
      <c r="A110" s="3">
        <v>419</v>
      </c>
      <c r="B110" s="30">
        <v>91.613</v>
      </c>
      <c r="C110" s="3">
        <v>109</v>
      </c>
      <c r="D110" s="31">
        <v>0.78300000000000003</v>
      </c>
    </row>
    <row r="111" spans="1:4" x14ac:dyDescent="0.3">
      <c r="A111" s="3">
        <v>20</v>
      </c>
      <c r="B111" s="30">
        <v>91.582800000000006</v>
      </c>
      <c r="C111" s="3">
        <v>110</v>
      </c>
      <c r="D111" s="31">
        <v>0.78100000000000003</v>
      </c>
    </row>
    <row r="112" spans="1:4" x14ac:dyDescent="0.3">
      <c r="A112" s="3">
        <v>49</v>
      </c>
      <c r="B112" s="30">
        <v>91.543499999999995</v>
      </c>
      <c r="C112" s="3">
        <v>111</v>
      </c>
      <c r="D112" s="31">
        <v>0.77900000000000003</v>
      </c>
    </row>
    <row r="113" spans="1:4" x14ac:dyDescent="0.3">
      <c r="A113" s="3">
        <v>401</v>
      </c>
      <c r="B113" s="30">
        <v>91.517399999999995</v>
      </c>
      <c r="C113" s="3">
        <v>112</v>
      </c>
      <c r="D113" s="31">
        <v>0.77700000000000002</v>
      </c>
    </row>
    <row r="114" spans="1:4" x14ac:dyDescent="0.3">
      <c r="A114" s="3">
        <v>138</v>
      </c>
      <c r="B114" s="30">
        <v>91.516300000000001</v>
      </c>
      <c r="C114" s="3">
        <v>113</v>
      </c>
      <c r="D114" s="31">
        <v>0.77500000000000002</v>
      </c>
    </row>
    <row r="115" spans="1:4" x14ac:dyDescent="0.3">
      <c r="A115" s="3">
        <v>394</v>
      </c>
      <c r="B115" s="30">
        <v>91.498099999999994</v>
      </c>
      <c r="C115" s="3">
        <v>114</v>
      </c>
      <c r="D115" s="31">
        <v>0.77300000000000002</v>
      </c>
    </row>
    <row r="116" spans="1:4" x14ac:dyDescent="0.3">
      <c r="A116" s="3">
        <v>220</v>
      </c>
      <c r="B116" s="30">
        <v>91.497399999999999</v>
      </c>
      <c r="C116" s="3">
        <v>115</v>
      </c>
      <c r="D116" s="31">
        <v>0.77100000000000002</v>
      </c>
    </row>
    <row r="117" spans="1:4" x14ac:dyDescent="0.3">
      <c r="A117" s="3">
        <v>258</v>
      </c>
      <c r="B117" s="30">
        <v>91.4893</v>
      </c>
      <c r="C117" s="3">
        <v>116</v>
      </c>
      <c r="D117" s="31">
        <v>0.76900000000000002</v>
      </c>
    </row>
    <row r="118" spans="1:4" x14ac:dyDescent="0.3">
      <c r="A118" s="3">
        <v>389</v>
      </c>
      <c r="B118" s="30">
        <v>91.478300000000004</v>
      </c>
      <c r="C118" s="3">
        <v>117</v>
      </c>
      <c r="D118" s="31">
        <v>0.76700000000000002</v>
      </c>
    </row>
    <row r="119" spans="1:4" x14ac:dyDescent="0.3">
      <c r="A119" s="3">
        <v>58</v>
      </c>
      <c r="B119" s="30">
        <v>91.469399999999993</v>
      </c>
      <c r="C119" s="3">
        <v>118</v>
      </c>
      <c r="D119" s="31">
        <v>0.76500000000000001</v>
      </c>
    </row>
    <row r="120" spans="1:4" x14ac:dyDescent="0.3">
      <c r="A120" s="3">
        <v>378</v>
      </c>
      <c r="B120" s="30">
        <v>91.466399999999993</v>
      </c>
      <c r="C120" s="3">
        <v>119</v>
      </c>
      <c r="D120" s="31">
        <v>0.76300000000000001</v>
      </c>
    </row>
    <row r="121" spans="1:4" x14ac:dyDescent="0.3">
      <c r="A121" s="3">
        <v>227</v>
      </c>
      <c r="B121" s="30">
        <v>91.420199999999994</v>
      </c>
      <c r="C121" s="3">
        <v>120</v>
      </c>
      <c r="D121" s="31">
        <v>0.76100000000000001</v>
      </c>
    </row>
    <row r="122" spans="1:4" x14ac:dyDescent="0.3">
      <c r="A122" s="3">
        <v>149</v>
      </c>
      <c r="B122" s="30">
        <v>91.417599999999993</v>
      </c>
      <c r="C122" s="3">
        <v>121</v>
      </c>
      <c r="D122" s="31">
        <v>0.75900000000000001</v>
      </c>
    </row>
    <row r="123" spans="1:4" x14ac:dyDescent="0.3">
      <c r="A123" s="3">
        <v>496</v>
      </c>
      <c r="B123" s="30">
        <v>91.402699999999996</v>
      </c>
      <c r="C123" s="3">
        <v>122</v>
      </c>
      <c r="D123" s="31">
        <v>0.75700000000000001</v>
      </c>
    </row>
    <row r="124" spans="1:4" x14ac:dyDescent="0.3">
      <c r="A124" s="3">
        <v>447</v>
      </c>
      <c r="B124" s="30">
        <v>91.390600000000006</v>
      </c>
      <c r="C124" s="3">
        <v>123</v>
      </c>
      <c r="D124" s="31">
        <v>0.755</v>
      </c>
    </row>
    <row r="125" spans="1:4" x14ac:dyDescent="0.3">
      <c r="A125" s="3">
        <v>237</v>
      </c>
      <c r="B125" s="30">
        <v>91.389200000000002</v>
      </c>
      <c r="C125" s="3">
        <v>124</v>
      </c>
      <c r="D125" s="31">
        <v>0.753</v>
      </c>
    </row>
    <row r="126" spans="1:4" x14ac:dyDescent="0.3">
      <c r="A126" s="3">
        <v>25</v>
      </c>
      <c r="B126" s="30">
        <v>91.368899999999996</v>
      </c>
      <c r="C126" s="3">
        <v>125</v>
      </c>
      <c r="D126" s="31">
        <v>0.751</v>
      </c>
    </row>
    <row r="127" spans="1:4" x14ac:dyDescent="0.3">
      <c r="A127" s="3">
        <v>26</v>
      </c>
      <c r="B127" s="30">
        <v>91.368499999999997</v>
      </c>
      <c r="C127" s="3">
        <v>126</v>
      </c>
      <c r="D127" s="31">
        <v>0.749</v>
      </c>
    </row>
    <row r="128" spans="1:4" x14ac:dyDescent="0.3">
      <c r="A128" s="3">
        <v>190</v>
      </c>
      <c r="B128" s="30">
        <v>91.358599999999996</v>
      </c>
      <c r="C128" s="3">
        <v>127</v>
      </c>
      <c r="D128" s="31">
        <v>0.747</v>
      </c>
    </row>
    <row r="129" spans="1:4" x14ac:dyDescent="0.3">
      <c r="A129" s="3">
        <v>160</v>
      </c>
      <c r="B129" s="30">
        <v>91.346400000000003</v>
      </c>
      <c r="C129" s="3">
        <v>128</v>
      </c>
      <c r="D129" s="31">
        <v>0.745</v>
      </c>
    </row>
    <row r="130" spans="1:4" x14ac:dyDescent="0.3">
      <c r="A130" s="3">
        <v>307</v>
      </c>
      <c r="B130" s="30">
        <v>91.343199999999996</v>
      </c>
      <c r="C130" s="3">
        <v>129</v>
      </c>
      <c r="D130" s="31">
        <v>0.74299999999999999</v>
      </c>
    </row>
    <row r="131" spans="1:4" x14ac:dyDescent="0.3">
      <c r="A131" s="3">
        <v>295</v>
      </c>
      <c r="B131" s="30">
        <v>91.330799999999996</v>
      </c>
      <c r="C131" s="3">
        <v>130</v>
      </c>
      <c r="D131" s="31">
        <v>0.74099999999999999</v>
      </c>
    </row>
    <row r="132" spans="1:4" x14ac:dyDescent="0.3">
      <c r="A132" s="3">
        <v>17</v>
      </c>
      <c r="B132" s="30">
        <v>91.326099999999997</v>
      </c>
      <c r="C132" s="3">
        <v>131</v>
      </c>
      <c r="D132" s="31">
        <v>0.73899999999999999</v>
      </c>
    </row>
    <row r="133" spans="1:4" x14ac:dyDescent="0.3">
      <c r="A133" s="3">
        <v>380</v>
      </c>
      <c r="B133" s="30">
        <v>91.324799999999996</v>
      </c>
      <c r="C133" s="3">
        <v>132</v>
      </c>
      <c r="D133" s="31">
        <v>0.73699999999999999</v>
      </c>
    </row>
    <row r="134" spans="1:4" x14ac:dyDescent="0.3">
      <c r="A134" s="3">
        <v>131</v>
      </c>
      <c r="B134" s="30">
        <v>91.323499999999996</v>
      </c>
      <c r="C134" s="3">
        <v>133</v>
      </c>
      <c r="D134" s="31">
        <v>0.73499999999999999</v>
      </c>
    </row>
    <row r="135" spans="1:4" x14ac:dyDescent="0.3">
      <c r="A135" s="3">
        <v>170</v>
      </c>
      <c r="B135" s="30">
        <v>91.302700000000002</v>
      </c>
      <c r="C135" s="3">
        <v>134</v>
      </c>
      <c r="D135" s="31">
        <v>0.73299999999999998</v>
      </c>
    </row>
    <row r="136" spans="1:4" x14ac:dyDescent="0.3">
      <c r="A136" s="3">
        <v>472</v>
      </c>
      <c r="B136" s="30">
        <v>91.302300000000002</v>
      </c>
      <c r="C136" s="3">
        <v>135</v>
      </c>
      <c r="D136" s="31">
        <v>0.73099999999999998</v>
      </c>
    </row>
    <row r="137" spans="1:4" x14ac:dyDescent="0.3">
      <c r="A137" s="3">
        <v>269</v>
      </c>
      <c r="B137" s="30">
        <v>91.280600000000007</v>
      </c>
      <c r="C137" s="3">
        <v>136</v>
      </c>
      <c r="D137" s="31">
        <v>0.72899999999999998</v>
      </c>
    </row>
    <row r="138" spans="1:4" x14ac:dyDescent="0.3">
      <c r="A138" s="3">
        <v>180</v>
      </c>
      <c r="B138" s="30">
        <v>91.273200000000003</v>
      </c>
      <c r="C138" s="3">
        <v>137</v>
      </c>
      <c r="D138" s="31">
        <v>0.72699999999999998</v>
      </c>
    </row>
    <row r="139" spans="1:4" x14ac:dyDescent="0.3">
      <c r="A139" s="3">
        <v>473</v>
      </c>
      <c r="B139" s="30">
        <v>91.270300000000006</v>
      </c>
      <c r="C139" s="3">
        <v>138</v>
      </c>
      <c r="D139" s="31">
        <v>0.72499999999999998</v>
      </c>
    </row>
    <row r="140" spans="1:4" x14ac:dyDescent="0.3">
      <c r="A140" s="3">
        <v>9</v>
      </c>
      <c r="B140" s="30">
        <v>91.263599999999997</v>
      </c>
      <c r="C140" s="3">
        <v>139</v>
      </c>
      <c r="D140" s="31">
        <v>0.72299999999999998</v>
      </c>
    </row>
    <row r="141" spans="1:4" x14ac:dyDescent="0.3">
      <c r="A141" s="3">
        <v>66</v>
      </c>
      <c r="B141" s="30">
        <v>91.261399999999995</v>
      </c>
      <c r="C141" s="3">
        <v>140</v>
      </c>
      <c r="D141" s="31">
        <v>0.72099999999999997</v>
      </c>
    </row>
    <row r="142" spans="1:4" x14ac:dyDescent="0.3">
      <c r="A142" s="3">
        <v>97</v>
      </c>
      <c r="B142" s="30">
        <v>91.251400000000004</v>
      </c>
      <c r="C142" s="3">
        <v>141</v>
      </c>
      <c r="D142" s="31">
        <v>0.71899999999999997</v>
      </c>
    </row>
    <row r="143" spans="1:4" x14ac:dyDescent="0.3">
      <c r="A143" s="3">
        <v>57</v>
      </c>
      <c r="B143" s="30">
        <v>91.200299999999999</v>
      </c>
      <c r="C143" s="3">
        <v>142</v>
      </c>
      <c r="D143" s="31">
        <v>0.71699999999999997</v>
      </c>
    </row>
    <row r="144" spans="1:4" x14ac:dyDescent="0.3">
      <c r="A144" s="3">
        <v>410</v>
      </c>
      <c r="B144" s="30">
        <v>91.190200000000004</v>
      </c>
      <c r="C144" s="3">
        <v>143</v>
      </c>
      <c r="D144" s="31">
        <v>0.71499999999999997</v>
      </c>
    </row>
    <row r="145" spans="1:4" x14ac:dyDescent="0.3">
      <c r="A145" s="3">
        <v>179</v>
      </c>
      <c r="B145" s="30">
        <v>91.177999999999997</v>
      </c>
      <c r="C145" s="3">
        <v>144</v>
      </c>
      <c r="D145" s="31">
        <v>0.71299999999999997</v>
      </c>
    </row>
    <row r="146" spans="1:4" x14ac:dyDescent="0.3">
      <c r="A146" s="3">
        <v>144</v>
      </c>
      <c r="B146" s="30">
        <v>91.140100000000004</v>
      </c>
      <c r="C146" s="3">
        <v>145</v>
      </c>
      <c r="D146" s="31">
        <v>0.71099999999999997</v>
      </c>
    </row>
    <row r="147" spans="1:4" x14ac:dyDescent="0.3">
      <c r="A147" s="3">
        <v>14</v>
      </c>
      <c r="B147" s="30">
        <v>91.128100000000003</v>
      </c>
      <c r="C147" s="3">
        <v>146</v>
      </c>
      <c r="D147" s="31">
        <v>0.70899999999999996</v>
      </c>
    </row>
    <row r="148" spans="1:4" x14ac:dyDescent="0.3">
      <c r="A148" s="3">
        <v>47</v>
      </c>
      <c r="B148" s="30">
        <v>91.114000000000004</v>
      </c>
      <c r="C148" s="3">
        <v>147</v>
      </c>
      <c r="D148" s="31">
        <v>0.70699999999999996</v>
      </c>
    </row>
    <row r="149" spans="1:4" x14ac:dyDescent="0.3">
      <c r="A149" s="3">
        <v>369</v>
      </c>
      <c r="B149" s="30">
        <v>91.104900000000001</v>
      </c>
      <c r="C149" s="3">
        <v>148</v>
      </c>
      <c r="D149" s="31">
        <v>0.70499999999999996</v>
      </c>
    </row>
    <row r="150" spans="1:4" x14ac:dyDescent="0.3">
      <c r="A150" s="3">
        <v>489</v>
      </c>
      <c r="B150" s="30">
        <v>91.082499999999996</v>
      </c>
      <c r="C150" s="3">
        <v>149</v>
      </c>
      <c r="D150" s="31">
        <v>0.70299999999999996</v>
      </c>
    </row>
    <row r="151" spans="1:4" x14ac:dyDescent="0.3">
      <c r="A151" s="3">
        <v>437</v>
      </c>
      <c r="B151" s="30">
        <v>91.074100000000001</v>
      </c>
      <c r="C151" s="3">
        <v>150</v>
      </c>
      <c r="D151" s="31">
        <v>0.70099999999999996</v>
      </c>
    </row>
    <row r="152" spans="1:4" x14ac:dyDescent="0.3">
      <c r="A152" s="3">
        <v>83</v>
      </c>
      <c r="B152" s="30">
        <v>91.073999999999998</v>
      </c>
      <c r="C152" s="3">
        <v>151</v>
      </c>
      <c r="D152" s="31">
        <v>0.69899999999999995</v>
      </c>
    </row>
    <row r="153" spans="1:4" x14ac:dyDescent="0.3">
      <c r="A153" s="3">
        <v>261</v>
      </c>
      <c r="B153" s="30">
        <v>91.070599999999999</v>
      </c>
      <c r="C153" s="3">
        <v>152</v>
      </c>
      <c r="D153" s="31">
        <v>0.69699999999999995</v>
      </c>
    </row>
    <row r="154" spans="1:4" x14ac:dyDescent="0.3">
      <c r="A154" s="3">
        <v>62</v>
      </c>
      <c r="B154" s="30">
        <v>91.0672</v>
      </c>
      <c r="C154" s="3">
        <v>153</v>
      </c>
      <c r="D154" s="31">
        <v>0.69499999999999995</v>
      </c>
    </row>
    <row r="155" spans="1:4" x14ac:dyDescent="0.3">
      <c r="A155" s="3">
        <v>142</v>
      </c>
      <c r="B155" s="30">
        <v>91.063400000000001</v>
      </c>
      <c r="C155" s="3">
        <v>154</v>
      </c>
      <c r="D155" s="31">
        <v>0.69299999999999995</v>
      </c>
    </row>
    <row r="156" spans="1:4" x14ac:dyDescent="0.3">
      <c r="A156" s="3">
        <v>252</v>
      </c>
      <c r="B156" s="30">
        <v>91.049899999999994</v>
      </c>
      <c r="C156" s="3">
        <v>155</v>
      </c>
      <c r="D156" s="31">
        <v>0.69099999999999995</v>
      </c>
    </row>
    <row r="157" spans="1:4" x14ac:dyDescent="0.3">
      <c r="A157" s="3">
        <v>462</v>
      </c>
      <c r="B157" s="30">
        <v>91.049400000000006</v>
      </c>
      <c r="C157" s="3">
        <v>156</v>
      </c>
      <c r="D157" s="31">
        <v>0.68899999999999995</v>
      </c>
    </row>
    <row r="158" spans="1:4" x14ac:dyDescent="0.3">
      <c r="A158" s="3">
        <v>305</v>
      </c>
      <c r="B158" s="30">
        <v>91.027699999999996</v>
      </c>
      <c r="C158" s="3">
        <v>157</v>
      </c>
      <c r="D158" s="31">
        <v>0.68700000000000006</v>
      </c>
    </row>
    <row r="159" spans="1:4" x14ac:dyDescent="0.3">
      <c r="A159" s="3">
        <v>313</v>
      </c>
      <c r="B159" s="30">
        <v>91.015199999999993</v>
      </c>
      <c r="C159" s="3">
        <v>158</v>
      </c>
      <c r="D159" s="31">
        <v>0.68500000000000005</v>
      </c>
    </row>
    <row r="160" spans="1:4" x14ac:dyDescent="0.3">
      <c r="A160" s="3">
        <v>129</v>
      </c>
      <c r="B160" s="30">
        <v>91.010800000000003</v>
      </c>
      <c r="C160" s="3">
        <v>159</v>
      </c>
      <c r="D160" s="31">
        <v>0.68300000000000005</v>
      </c>
    </row>
    <row r="161" spans="1:4" x14ac:dyDescent="0.3">
      <c r="A161" s="3">
        <v>386</v>
      </c>
      <c r="B161" s="30">
        <v>91.010199999999998</v>
      </c>
      <c r="C161" s="3">
        <v>160</v>
      </c>
      <c r="D161" s="31">
        <v>0.68100000000000005</v>
      </c>
    </row>
    <row r="162" spans="1:4" x14ac:dyDescent="0.3">
      <c r="A162" s="3">
        <v>72</v>
      </c>
      <c r="B162" s="30">
        <v>91.007499999999993</v>
      </c>
      <c r="C162" s="3">
        <v>161</v>
      </c>
      <c r="D162" s="31">
        <v>0.67900000000000005</v>
      </c>
    </row>
    <row r="163" spans="1:4" x14ac:dyDescent="0.3">
      <c r="A163" s="3">
        <v>321</v>
      </c>
      <c r="B163" s="30">
        <v>90.995099999999994</v>
      </c>
      <c r="C163" s="3">
        <v>162</v>
      </c>
      <c r="D163" s="31">
        <v>0.67700000000000005</v>
      </c>
    </row>
    <row r="164" spans="1:4" x14ac:dyDescent="0.3">
      <c r="A164" s="3">
        <v>417</v>
      </c>
      <c r="B164" s="30">
        <v>90.968800000000002</v>
      </c>
      <c r="C164" s="3">
        <v>163</v>
      </c>
      <c r="D164" s="31">
        <v>0.67500000000000004</v>
      </c>
    </row>
    <row r="165" spans="1:4" x14ac:dyDescent="0.3">
      <c r="A165" s="3">
        <v>96</v>
      </c>
      <c r="B165" s="30">
        <v>90.960700000000003</v>
      </c>
      <c r="C165" s="3">
        <v>164</v>
      </c>
      <c r="D165" s="31">
        <v>0.67300000000000004</v>
      </c>
    </row>
    <row r="166" spans="1:4" x14ac:dyDescent="0.3">
      <c r="A166" s="3">
        <v>158</v>
      </c>
      <c r="B166" s="30">
        <v>90.921499999999995</v>
      </c>
      <c r="C166" s="3">
        <v>165</v>
      </c>
      <c r="D166" s="31">
        <v>0.67100000000000004</v>
      </c>
    </row>
    <row r="167" spans="1:4" x14ac:dyDescent="0.3">
      <c r="A167" s="3">
        <v>59</v>
      </c>
      <c r="B167" s="30">
        <v>90.915199999999999</v>
      </c>
      <c r="C167" s="3">
        <v>166</v>
      </c>
      <c r="D167" s="31">
        <v>0.66900000000000004</v>
      </c>
    </row>
    <row r="168" spans="1:4" x14ac:dyDescent="0.3">
      <c r="A168" s="3">
        <v>127</v>
      </c>
      <c r="B168" s="30">
        <v>90.894199999999998</v>
      </c>
      <c r="C168" s="3">
        <v>167</v>
      </c>
      <c r="D168" s="31">
        <v>0.66700000000000004</v>
      </c>
    </row>
    <row r="169" spans="1:4" x14ac:dyDescent="0.3">
      <c r="A169" s="3">
        <v>153</v>
      </c>
      <c r="B169" s="30">
        <v>90.892200000000003</v>
      </c>
      <c r="C169" s="3">
        <v>168</v>
      </c>
      <c r="D169" s="31">
        <v>0.66500000000000004</v>
      </c>
    </row>
    <row r="170" spans="1:4" x14ac:dyDescent="0.3">
      <c r="A170" s="3">
        <v>87</v>
      </c>
      <c r="B170" s="30">
        <v>90.8369</v>
      </c>
      <c r="C170" s="3">
        <v>169</v>
      </c>
      <c r="D170" s="31">
        <v>0.66300000000000003</v>
      </c>
    </row>
    <row r="171" spans="1:4" x14ac:dyDescent="0.3">
      <c r="A171" s="3">
        <v>27</v>
      </c>
      <c r="B171" s="30">
        <v>90.821100000000001</v>
      </c>
      <c r="C171" s="3">
        <v>170</v>
      </c>
      <c r="D171" s="31">
        <v>0.66100000000000003</v>
      </c>
    </row>
    <row r="172" spans="1:4" x14ac:dyDescent="0.3">
      <c r="A172" s="3">
        <v>264</v>
      </c>
      <c r="B172" s="30">
        <v>90.797399999999996</v>
      </c>
      <c r="C172" s="3">
        <v>171</v>
      </c>
      <c r="D172" s="31">
        <v>0.65900000000000003</v>
      </c>
    </row>
    <row r="173" spans="1:4" x14ac:dyDescent="0.3">
      <c r="A173" s="3">
        <v>284</v>
      </c>
      <c r="B173" s="30">
        <v>90.793000000000006</v>
      </c>
      <c r="C173" s="3">
        <v>172</v>
      </c>
      <c r="D173" s="31">
        <v>0.65700000000000003</v>
      </c>
    </row>
    <row r="174" spans="1:4" x14ac:dyDescent="0.3">
      <c r="A174" s="3">
        <v>499</v>
      </c>
      <c r="B174" s="30">
        <v>90.792599999999993</v>
      </c>
      <c r="C174" s="3">
        <v>173</v>
      </c>
      <c r="D174" s="31">
        <v>0.65500000000000003</v>
      </c>
    </row>
    <row r="175" spans="1:4" x14ac:dyDescent="0.3">
      <c r="A175" s="3">
        <v>344</v>
      </c>
      <c r="B175" s="30">
        <v>90.79</v>
      </c>
      <c r="C175" s="3">
        <v>174</v>
      </c>
      <c r="D175" s="31">
        <v>0.65300000000000002</v>
      </c>
    </row>
    <row r="176" spans="1:4" x14ac:dyDescent="0.3">
      <c r="A176" s="3">
        <v>411</v>
      </c>
      <c r="B176" s="30">
        <v>90.786500000000004</v>
      </c>
      <c r="C176" s="3">
        <v>175</v>
      </c>
      <c r="D176" s="31">
        <v>0.65100000000000002</v>
      </c>
    </row>
    <row r="177" spans="1:4" x14ac:dyDescent="0.3">
      <c r="A177" s="3">
        <v>458</v>
      </c>
      <c r="B177" s="30">
        <v>90.778099999999995</v>
      </c>
      <c r="C177" s="3">
        <v>176</v>
      </c>
      <c r="D177" s="31">
        <v>0.64900000000000002</v>
      </c>
    </row>
    <row r="178" spans="1:4" x14ac:dyDescent="0.3">
      <c r="A178" s="3">
        <v>465</v>
      </c>
      <c r="B178" s="30">
        <v>90.766400000000004</v>
      </c>
      <c r="C178" s="3">
        <v>177</v>
      </c>
      <c r="D178" s="31">
        <v>0.64700000000000002</v>
      </c>
    </row>
    <row r="179" spans="1:4" x14ac:dyDescent="0.3">
      <c r="A179" s="3">
        <v>460</v>
      </c>
      <c r="B179" s="30">
        <v>90.763300000000001</v>
      </c>
      <c r="C179" s="3">
        <v>178</v>
      </c>
      <c r="D179" s="31">
        <v>0.64500000000000002</v>
      </c>
    </row>
    <row r="180" spans="1:4" x14ac:dyDescent="0.3">
      <c r="A180" s="3">
        <v>122</v>
      </c>
      <c r="B180" s="30">
        <v>90.731999999999999</v>
      </c>
      <c r="C180" s="3">
        <v>179</v>
      </c>
      <c r="D180" s="31">
        <v>0.64300000000000002</v>
      </c>
    </row>
    <row r="181" spans="1:4" x14ac:dyDescent="0.3">
      <c r="A181" s="3">
        <v>187</v>
      </c>
      <c r="B181" s="30">
        <v>90.729600000000005</v>
      </c>
      <c r="C181" s="3">
        <v>180</v>
      </c>
      <c r="D181" s="31">
        <v>0.63900000000000001</v>
      </c>
    </row>
    <row r="182" spans="1:4" x14ac:dyDescent="0.3">
      <c r="A182" s="3">
        <v>285</v>
      </c>
      <c r="B182" s="30">
        <v>90.729600000000005</v>
      </c>
      <c r="C182" s="3">
        <v>180</v>
      </c>
      <c r="D182" s="31">
        <v>0.63900000000000001</v>
      </c>
    </row>
    <row r="183" spans="1:4" x14ac:dyDescent="0.3">
      <c r="A183" s="3">
        <v>85</v>
      </c>
      <c r="B183" s="30">
        <v>90.726600000000005</v>
      </c>
      <c r="C183" s="3">
        <v>182</v>
      </c>
      <c r="D183" s="31">
        <v>0.63700000000000001</v>
      </c>
    </row>
    <row r="184" spans="1:4" x14ac:dyDescent="0.3">
      <c r="A184" s="3">
        <v>481</v>
      </c>
      <c r="B184" s="30">
        <v>90.723500000000001</v>
      </c>
      <c r="C184" s="3">
        <v>183</v>
      </c>
      <c r="D184" s="31">
        <v>0.63500000000000001</v>
      </c>
    </row>
    <row r="185" spans="1:4" x14ac:dyDescent="0.3">
      <c r="A185" s="3">
        <v>13</v>
      </c>
      <c r="B185" s="30">
        <v>90.680199999999999</v>
      </c>
      <c r="C185" s="3">
        <v>184</v>
      </c>
      <c r="D185" s="31">
        <v>0.63300000000000001</v>
      </c>
    </row>
    <row r="186" spans="1:4" x14ac:dyDescent="0.3">
      <c r="A186" s="3">
        <v>184</v>
      </c>
      <c r="B186" s="30">
        <v>90.677700000000002</v>
      </c>
      <c r="C186" s="3">
        <v>185</v>
      </c>
      <c r="D186" s="31">
        <v>0.63100000000000001</v>
      </c>
    </row>
    <row r="187" spans="1:4" x14ac:dyDescent="0.3">
      <c r="A187" s="3">
        <v>364</v>
      </c>
      <c r="B187" s="30">
        <v>90.675299999999993</v>
      </c>
      <c r="C187" s="3">
        <v>186</v>
      </c>
      <c r="D187" s="31">
        <v>0.629</v>
      </c>
    </row>
    <row r="188" spans="1:4" x14ac:dyDescent="0.3">
      <c r="A188" s="3">
        <v>217</v>
      </c>
      <c r="B188" s="30">
        <v>90.672899999999998</v>
      </c>
      <c r="C188" s="3">
        <v>187</v>
      </c>
      <c r="D188" s="31">
        <v>0.627</v>
      </c>
    </row>
    <row r="189" spans="1:4" x14ac:dyDescent="0.3">
      <c r="A189" s="3">
        <v>488</v>
      </c>
      <c r="B189" s="30">
        <v>90.638499999999993</v>
      </c>
      <c r="C189" s="3">
        <v>188</v>
      </c>
      <c r="D189" s="31">
        <v>0.625</v>
      </c>
    </row>
    <row r="190" spans="1:4" x14ac:dyDescent="0.3">
      <c r="A190" s="3">
        <v>193</v>
      </c>
      <c r="B190" s="30">
        <v>90.628100000000003</v>
      </c>
      <c r="C190" s="3">
        <v>189</v>
      </c>
      <c r="D190" s="31">
        <v>0.623</v>
      </c>
    </row>
    <row r="191" spans="1:4" x14ac:dyDescent="0.3">
      <c r="A191" s="3">
        <v>359</v>
      </c>
      <c r="B191" s="30">
        <v>90.600499999999997</v>
      </c>
      <c r="C191" s="3">
        <v>190</v>
      </c>
      <c r="D191" s="31">
        <v>0.621</v>
      </c>
    </row>
    <row r="192" spans="1:4" x14ac:dyDescent="0.3">
      <c r="A192" s="3">
        <v>165</v>
      </c>
      <c r="B192" s="30">
        <v>90.6</v>
      </c>
      <c r="C192" s="3">
        <v>191</v>
      </c>
      <c r="D192" s="31">
        <v>0.61899999999999999</v>
      </c>
    </row>
    <row r="193" spans="1:4" x14ac:dyDescent="0.3">
      <c r="A193" s="3">
        <v>294</v>
      </c>
      <c r="B193" s="30">
        <v>90.562600000000003</v>
      </c>
      <c r="C193" s="3">
        <v>192</v>
      </c>
      <c r="D193" s="31">
        <v>0.61699999999999999</v>
      </c>
    </row>
    <row r="194" spans="1:4" x14ac:dyDescent="0.3">
      <c r="A194" s="3">
        <v>189</v>
      </c>
      <c r="B194" s="30">
        <v>90.56</v>
      </c>
      <c r="C194" s="3">
        <v>193</v>
      </c>
      <c r="D194" s="31">
        <v>0.61499999999999999</v>
      </c>
    </row>
    <row r="195" spans="1:4" x14ac:dyDescent="0.3">
      <c r="A195" s="3">
        <v>118</v>
      </c>
      <c r="B195" s="30">
        <v>90.5458</v>
      </c>
      <c r="C195" s="3">
        <v>194</v>
      </c>
      <c r="D195" s="31">
        <v>0.61299999999999999</v>
      </c>
    </row>
    <row r="196" spans="1:4" x14ac:dyDescent="0.3">
      <c r="A196" s="3">
        <v>16</v>
      </c>
      <c r="B196" s="30">
        <v>90.539699999999996</v>
      </c>
      <c r="C196" s="3">
        <v>195</v>
      </c>
      <c r="D196" s="31">
        <v>0.61099999999999999</v>
      </c>
    </row>
    <row r="197" spans="1:4" x14ac:dyDescent="0.3">
      <c r="A197" s="3">
        <v>45</v>
      </c>
      <c r="B197" s="30">
        <v>90.536900000000003</v>
      </c>
      <c r="C197" s="3">
        <v>196</v>
      </c>
      <c r="D197" s="31">
        <v>0.60899999999999999</v>
      </c>
    </row>
    <row r="198" spans="1:4" x14ac:dyDescent="0.3">
      <c r="A198" s="3">
        <v>67</v>
      </c>
      <c r="B198" s="30">
        <v>90.533600000000007</v>
      </c>
      <c r="C198" s="3">
        <v>197</v>
      </c>
      <c r="D198" s="31">
        <v>0.60699999999999998</v>
      </c>
    </row>
    <row r="199" spans="1:4" x14ac:dyDescent="0.3">
      <c r="A199" s="3">
        <v>273</v>
      </c>
      <c r="B199" s="30">
        <v>90.532799999999995</v>
      </c>
      <c r="C199" s="3">
        <v>198</v>
      </c>
      <c r="D199" s="31">
        <v>0.60499999999999998</v>
      </c>
    </row>
    <row r="200" spans="1:4" x14ac:dyDescent="0.3">
      <c r="A200" s="3">
        <v>106</v>
      </c>
      <c r="B200" s="30">
        <v>90.528300000000002</v>
      </c>
      <c r="C200" s="3">
        <v>199</v>
      </c>
      <c r="D200" s="31">
        <v>0.60299999999999998</v>
      </c>
    </row>
    <row r="201" spans="1:4" x14ac:dyDescent="0.3">
      <c r="A201" s="3">
        <v>101</v>
      </c>
      <c r="B201" s="30">
        <v>90.516400000000004</v>
      </c>
      <c r="C201" s="3">
        <v>200</v>
      </c>
      <c r="D201" s="31">
        <v>0.60099999999999998</v>
      </c>
    </row>
    <row r="202" spans="1:4" x14ac:dyDescent="0.3">
      <c r="A202" s="3">
        <v>174</v>
      </c>
      <c r="B202" s="30">
        <v>90.515199999999993</v>
      </c>
      <c r="C202" s="3">
        <v>201</v>
      </c>
      <c r="D202" s="31">
        <v>0.59899999999999998</v>
      </c>
    </row>
    <row r="203" spans="1:4" x14ac:dyDescent="0.3">
      <c r="A203" s="3">
        <v>370</v>
      </c>
      <c r="B203" s="30">
        <v>90.508600000000001</v>
      </c>
      <c r="C203" s="3">
        <v>202</v>
      </c>
      <c r="D203" s="31">
        <v>0.59699999999999998</v>
      </c>
    </row>
    <row r="204" spans="1:4" x14ac:dyDescent="0.3">
      <c r="A204" s="3">
        <v>322</v>
      </c>
      <c r="B204" s="30">
        <v>90.490399999999994</v>
      </c>
      <c r="C204" s="3">
        <v>203</v>
      </c>
      <c r="D204" s="31">
        <v>0.59499999999999997</v>
      </c>
    </row>
    <row r="205" spans="1:4" x14ac:dyDescent="0.3">
      <c r="A205" s="3">
        <v>182</v>
      </c>
      <c r="B205" s="30">
        <v>90.489000000000004</v>
      </c>
      <c r="C205" s="3">
        <v>204</v>
      </c>
      <c r="D205" s="31">
        <v>0.59299999999999997</v>
      </c>
    </row>
    <row r="206" spans="1:4" x14ac:dyDescent="0.3">
      <c r="A206" s="3">
        <v>493</v>
      </c>
      <c r="B206" s="30">
        <v>90.469899999999996</v>
      </c>
      <c r="C206" s="3">
        <v>205</v>
      </c>
      <c r="D206" s="31">
        <v>0.59099999999999997</v>
      </c>
    </row>
    <row r="207" spans="1:4" x14ac:dyDescent="0.3">
      <c r="A207" s="3">
        <v>379</v>
      </c>
      <c r="B207" s="30">
        <v>90.468500000000006</v>
      </c>
      <c r="C207" s="3">
        <v>206</v>
      </c>
      <c r="D207" s="31">
        <v>0.58899999999999997</v>
      </c>
    </row>
    <row r="208" spans="1:4" x14ac:dyDescent="0.3">
      <c r="A208" s="3">
        <v>166</v>
      </c>
      <c r="B208" s="30">
        <v>90.467100000000002</v>
      </c>
      <c r="C208" s="3">
        <v>207</v>
      </c>
      <c r="D208" s="31">
        <v>0.58699999999999997</v>
      </c>
    </row>
    <row r="209" spans="1:4" x14ac:dyDescent="0.3">
      <c r="A209" s="3">
        <v>425</v>
      </c>
      <c r="B209" s="30">
        <v>90.460999999999999</v>
      </c>
      <c r="C209" s="3">
        <v>208</v>
      </c>
      <c r="D209" s="31">
        <v>0.58499999999999996</v>
      </c>
    </row>
    <row r="210" spans="1:4" x14ac:dyDescent="0.3">
      <c r="A210" s="3">
        <v>238</v>
      </c>
      <c r="B210" s="30">
        <v>90.453900000000004</v>
      </c>
      <c r="C210" s="3">
        <v>209</v>
      </c>
      <c r="D210" s="31">
        <v>0.58299999999999996</v>
      </c>
    </row>
    <row r="211" spans="1:4" x14ac:dyDescent="0.3">
      <c r="A211" s="3">
        <v>236</v>
      </c>
      <c r="B211" s="30">
        <v>90.439899999999994</v>
      </c>
      <c r="C211" s="3">
        <v>210</v>
      </c>
      <c r="D211" s="31">
        <v>0.58099999999999996</v>
      </c>
    </row>
    <row r="212" spans="1:4" x14ac:dyDescent="0.3">
      <c r="A212" s="3">
        <v>21</v>
      </c>
      <c r="B212" s="30">
        <v>90.426900000000003</v>
      </c>
      <c r="C212" s="3">
        <v>211</v>
      </c>
      <c r="D212" s="31">
        <v>0.57899999999999996</v>
      </c>
    </row>
    <row r="213" spans="1:4" x14ac:dyDescent="0.3">
      <c r="A213" s="3">
        <v>249</v>
      </c>
      <c r="B213" s="30">
        <v>90.410799999999995</v>
      </c>
      <c r="C213" s="3">
        <v>212</v>
      </c>
      <c r="D213" s="31">
        <v>0.57699999999999996</v>
      </c>
    </row>
    <row r="214" spans="1:4" x14ac:dyDescent="0.3">
      <c r="A214" s="3">
        <v>306</v>
      </c>
      <c r="B214" s="30">
        <v>90.396199999999993</v>
      </c>
      <c r="C214" s="3">
        <v>213</v>
      </c>
      <c r="D214" s="31">
        <v>0.57499999999999996</v>
      </c>
    </row>
    <row r="215" spans="1:4" x14ac:dyDescent="0.3">
      <c r="A215" s="3">
        <v>117</v>
      </c>
      <c r="B215" s="30">
        <v>90.395899999999997</v>
      </c>
      <c r="C215" s="3">
        <v>214</v>
      </c>
      <c r="D215" s="31">
        <v>0.57299999999999995</v>
      </c>
    </row>
    <row r="216" spans="1:4" x14ac:dyDescent="0.3">
      <c r="A216" s="3">
        <v>167</v>
      </c>
      <c r="B216" s="30">
        <v>90.390600000000006</v>
      </c>
      <c r="C216" s="3">
        <v>215</v>
      </c>
      <c r="D216" s="31">
        <v>0.57099999999999995</v>
      </c>
    </row>
    <row r="217" spans="1:4" x14ac:dyDescent="0.3">
      <c r="A217" s="3">
        <v>355</v>
      </c>
      <c r="B217" s="30">
        <v>90.389200000000002</v>
      </c>
      <c r="C217" s="3">
        <v>216</v>
      </c>
      <c r="D217" s="31">
        <v>0.56899999999999995</v>
      </c>
    </row>
    <row r="218" spans="1:4" x14ac:dyDescent="0.3">
      <c r="A218" s="3">
        <v>56</v>
      </c>
      <c r="B218" s="30">
        <v>90.382800000000003</v>
      </c>
      <c r="C218" s="3">
        <v>217</v>
      </c>
      <c r="D218" s="31">
        <v>0.56699999999999995</v>
      </c>
    </row>
    <row r="219" spans="1:4" x14ac:dyDescent="0.3">
      <c r="A219" s="3">
        <v>354</v>
      </c>
      <c r="B219" s="30">
        <v>90.363399999999999</v>
      </c>
      <c r="C219" s="3">
        <v>218</v>
      </c>
      <c r="D219" s="31">
        <v>0.56499999999999995</v>
      </c>
    </row>
    <row r="220" spans="1:4" x14ac:dyDescent="0.3">
      <c r="A220" s="3">
        <v>317</v>
      </c>
      <c r="B220" s="30">
        <v>90.352099999999993</v>
      </c>
      <c r="C220" s="3">
        <v>219</v>
      </c>
      <c r="D220" s="31">
        <v>0.56299999999999994</v>
      </c>
    </row>
    <row r="221" spans="1:4" x14ac:dyDescent="0.3">
      <c r="A221" s="3">
        <v>360</v>
      </c>
      <c r="B221" s="30">
        <v>90.350899999999996</v>
      </c>
      <c r="C221" s="3">
        <v>220</v>
      </c>
      <c r="D221" s="31">
        <v>0.56100000000000005</v>
      </c>
    </row>
    <row r="222" spans="1:4" x14ac:dyDescent="0.3">
      <c r="A222" s="3">
        <v>457</v>
      </c>
      <c r="B222" s="30">
        <v>90.344200000000001</v>
      </c>
      <c r="C222" s="3">
        <v>221</v>
      </c>
      <c r="D222" s="31">
        <v>0.55900000000000005</v>
      </c>
    </row>
    <row r="223" spans="1:4" x14ac:dyDescent="0.3">
      <c r="A223" s="3">
        <v>19</v>
      </c>
      <c r="B223" s="30">
        <v>90.337699999999998</v>
      </c>
      <c r="C223" s="3">
        <v>222</v>
      </c>
      <c r="D223" s="31">
        <v>0.55700000000000005</v>
      </c>
    </row>
    <row r="224" spans="1:4" x14ac:dyDescent="0.3">
      <c r="A224" s="3">
        <v>455</v>
      </c>
      <c r="B224" s="30">
        <v>90.33</v>
      </c>
      <c r="C224" s="3">
        <v>223</v>
      </c>
      <c r="D224" s="31">
        <v>0.55500000000000005</v>
      </c>
    </row>
    <row r="225" spans="1:4" x14ac:dyDescent="0.3">
      <c r="A225" s="3">
        <v>371</v>
      </c>
      <c r="B225" s="30">
        <v>90.321200000000005</v>
      </c>
      <c r="C225" s="3">
        <v>224</v>
      </c>
      <c r="D225" s="31">
        <v>0.55300000000000005</v>
      </c>
    </row>
    <row r="226" spans="1:4" x14ac:dyDescent="0.3">
      <c r="A226" s="3">
        <v>12</v>
      </c>
      <c r="B226" s="30">
        <v>90.291600000000003</v>
      </c>
      <c r="C226" s="3">
        <v>225</v>
      </c>
      <c r="D226" s="31">
        <v>0.55100000000000005</v>
      </c>
    </row>
    <row r="227" spans="1:4" x14ac:dyDescent="0.3">
      <c r="A227" s="3">
        <v>222</v>
      </c>
      <c r="B227" s="30">
        <v>90.2774</v>
      </c>
      <c r="C227" s="3">
        <v>226</v>
      </c>
      <c r="D227" s="31">
        <v>0.54900000000000004</v>
      </c>
    </row>
    <row r="228" spans="1:4" x14ac:dyDescent="0.3">
      <c r="A228" s="3">
        <v>406</v>
      </c>
      <c r="B228" s="30">
        <v>90.273799999999994</v>
      </c>
      <c r="C228" s="3">
        <v>227</v>
      </c>
      <c r="D228" s="31">
        <v>0.54700000000000004</v>
      </c>
    </row>
    <row r="229" spans="1:4" x14ac:dyDescent="0.3">
      <c r="A229" s="3">
        <v>37</v>
      </c>
      <c r="B229" s="30">
        <v>90.257400000000004</v>
      </c>
      <c r="C229" s="3">
        <v>228</v>
      </c>
      <c r="D229" s="31">
        <v>0.54500000000000004</v>
      </c>
    </row>
    <row r="230" spans="1:4" x14ac:dyDescent="0.3">
      <c r="A230" s="3">
        <v>357</v>
      </c>
      <c r="B230" s="30">
        <v>90.256699999999995</v>
      </c>
      <c r="C230" s="3">
        <v>229</v>
      </c>
      <c r="D230" s="31">
        <v>0.54300000000000004</v>
      </c>
    </row>
    <row r="231" spans="1:4" x14ac:dyDescent="0.3">
      <c r="A231" s="3">
        <v>491</v>
      </c>
      <c r="B231" s="30">
        <v>90.244699999999995</v>
      </c>
      <c r="C231" s="3">
        <v>230</v>
      </c>
      <c r="D231" s="31">
        <v>0.54100000000000004</v>
      </c>
    </row>
    <row r="232" spans="1:4" x14ac:dyDescent="0.3">
      <c r="A232" s="3">
        <v>115</v>
      </c>
      <c r="B232" s="30">
        <v>90.240600000000001</v>
      </c>
      <c r="C232" s="3">
        <v>231</v>
      </c>
      <c r="D232" s="31">
        <v>0.53900000000000003</v>
      </c>
    </row>
    <row r="233" spans="1:4" x14ac:dyDescent="0.3">
      <c r="A233" s="3">
        <v>178</v>
      </c>
      <c r="B233" s="30">
        <v>90.219499999999996</v>
      </c>
      <c r="C233" s="3">
        <v>232</v>
      </c>
      <c r="D233" s="31">
        <v>0.53700000000000003</v>
      </c>
    </row>
    <row r="234" spans="1:4" x14ac:dyDescent="0.3">
      <c r="A234" s="3">
        <v>90</v>
      </c>
      <c r="B234" s="30">
        <v>90.209699999999998</v>
      </c>
      <c r="C234" s="3">
        <v>233</v>
      </c>
      <c r="D234" s="31">
        <v>0.53500000000000003</v>
      </c>
    </row>
    <row r="235" spans="1:4" x14ac:dyDescent="0.3">
      <c r="A235" s="3">
        <v>82</v>
      </c>
      <c r="B235" s="30">
        <v>90.194100000000006</v>
      </c>
      <c r="C235" s="3">
        <v>234</v>
      </c>
      <c r="D235" s="31">
        <v>0.53300000000000003</v>
      </c>
    </row>
    <row r="236" spans="1:4" x14ac:dyDescent="0.3">
      <c r="A236" s="3">
        <v>351</v>
      </c>
      <c r="B236" s="30">
        <v>90.189700000000002</v>
      </c>
      <c r="C236" s="3">
        <v>235</v>
      </c>
      <c r="D236" s="31">
        <v>0.53100000000000003</v>
      </c>
    </row>
    <row r="237" spans="1:4" x14ac:dyDescent="0.3">
      <c r="A237" s="3">
        <v>474</v>
      </c>
      <c r="B237" s="30">
        <v>90.186999999999998</v>
      </c>
      <c r="C237" s="3">
        <v>236</v>
      </c>
      <c r="D237" s="31">
        <v>0.52900000000000003</v>
      </c>
    </row>
    <row r="238" spans="1:4" x14ac:dyDescent="0.3">
      <c r="A238" s="3">
        <v>242</v>
      </c>
      <c r="B238" s="30">
        <v>90.177999999999997</v>
      </c>
      <c r="C238" s="3">
        <v>237</v>
      </c>
      <c r="D238" s="31">
        <v>0.52700000000000002</v>
      </c>
    </row>
    <row r="239" spans="1:4" x14ac:dyDescent="0.3">
      <c r="A239" s="3">
        <v>70</v>
      </c>
      <c r="B239" s="30">
        <v>90.141199999999998</v>
      </c>
      <c r="C239" s="3">
        <v>238</v>
      </c>
      <c r="D239" s="31">
        <v>0.52500000000000002</v>
      </c>
    </row>
    <row r="240" spans="1:4" x14ac:dyDescent="0.3">
      <c r="A240" s="3">
        <v>111</v>
      </c>
      <c r="B240" s="30">
        <v>90.130200000000002</v>
      </c>
      <c r="C240" s="3">
        <v>239</v>
      </c>
      <c r="D240" s="31">
        <v>0.52300000000000002</v>
      </c>
    </row>
    <row r="241" spans="1:4" x14ac:dyDescent="0.3">
      <c r="A241" s="3">
        <v>229</v>
      </c>
      <c r="B241" s="30">
        <v>90.099900000000005</v>
      </c>
      <c r="C241" s="3">
        <v>240</v>
      </c>
      <c r="D241" s="31">
        <v>0.52100000000000002</v>
      </c>
    </row>
    <row r="242" spans="1:4" x14ac:dyDescent="0.3">
      <c r="A242" s="3">
        <v>152</v>
      </c>
      <c r="B242" s="30">
        <v>90.090400000000002</v>
      </c>
      <c r="C242" s="3">
        <v>241</v>
      </c>
      <c r="D242" s="31">
        <v>0.51900000000000002</v>
      </c>
    </row>
    <row r="243" spans="1:4" x14ac:dyDescent="0.3">
      <c r="A243" s="3">
        <v>277</v>
      </c>
      <c r="B243" s="30">
        <v>90.089299999999994</v>
      </c>
      <c r="C243" s="3">
        <v>242</v>
      </c>
      <c r="D243" s="31">
        <v>0.51700000000000002</v>
      </c>
    </row>
    <row r="244" spans="1:4" x14ac:dyDescent="0.3">
      <c r="A244" s="3">
        <v>336</v>
      </c>
      <c r="B244" s="30">
        <v>90.074600000000004</v>
      </c>
      <c r="C244" s="3">
        <v>243</v>
      </c>
      <c r="D244" s="31">
        <v>0.51500000000000001</v>
      </c>
    </row>
    <row r="245" spans="1:4" x14ac:dyDescent="0.3">
      <c r="A245" s="3">
        <v>405</v>
      </c>
      <c r="B245" s="30">
        <v>90.072599999999994</v>
      </c>
      <c r="C245" s="3">
        <v>244</v>
      </c>
      <c r="D245" s="31">
        <v>0.51300000000000001</v>
      </c>
    </row>
    <row r="246" spans="1:4" x14ac:dyDescent="0.3">
      <c r="A246" s="3">
        <v>267</v>
      </c>
      <c r="B246" s="30">
        <v>90.070499999999996</v>
      </c>
      <c r="C246" s="3">
        <v>245</v>
      </c>
      <c r="D246" s="31">
        <v>0.51100000000000001</v>
      </c>
    </row>
    <row r="247" spans="1:4" x14ac:dyDescent="0.3">
      <c r="A247" s="3">
        <v>102</v>
      </c>
      <c r="B247" s="30">
        <v>90.039599999999993</v>
      </c>
      <c r="C247" s="3">
        <v>246</v>
      </c>
      <c r="D247" s="31">
        <v>0.50700000000000001</v>
      </c>
    </row>
    <row r="248" spans="1:4" x14ac:dyDescent="0.3">
      <c r="A248" s="3">
        <v>444</v>
      </c>
      <c r="B248" s="30">
        <v>90.039599999999993</v>
      </c>
      <c r="C248" s="3">
        <v>246</v>
      </c>
      <c r="D248" s="31">
        <v>0.50700000000000001</v>
      </c>
    </row>
    <row r="249" spans="1:4" x14ac:dyDescent="0.3">
      <c r="A249" s="3">
        <v>367</v>
      </c>
      <c r="B249" s="30">
        <v>90.039000000000001</v>
      </c>
      <c r="C249" s="3">
        <v>248</v>
      </c>
      <c r="D249" s="31">
        <v>0.505</v>
      </c>
    </row>
    <row r="250" spans="1:4" x14ac:dyDescent="0.3">
      <c r="A250" s="3">
        <v>292</v>
      </c>
      <c r="B250" s="30">
        <v>90.037800000000004</v>
      </c>
      <c r="C250" s="3">
        <v>249</v>
      </c>
      <c r="D250" s="31">
        <v>0.503</v>
      </c>
    </row>
    <row r="251" spans="1:4" x14ac:dyDescent="0.3">
      <c r="A251" s="3">
        <v>147</v>
      </c>
      <c r="B251" s="30">
        <v>90.030199999999994</v>
      </c>
      <c r="C251" s="3">
        <v>250</v>
      </c>
      <c r="D251" s="31">
        <v>0.501</v>
      </c>
    </row>
    <row r="252" spans="1:4" x14ac:dyDescent="0.3">
      <c r="A252" s="3">
        <v>349</v>
      </c>
      <c r="B252" s="30">
        <v>90.022099999999995</v>
      </c>
      <c r="C252" s="3">
        <v>251</v>
      </c>
      <c r="D252" s="31">
        <v>0.498</v>
      </c>
    </row>
    <row r="253" spans="1:4" x14ac:dyDescent="0.3">
      <c r="A253" s="3">
        <v>424</v>
      </c>
      <c r="B253" s="30">
        <v>90.004599999999996</v>
      </c>
      <c r="C253" s="3">
        <v>252</v>
      </c>
      <c r="D253" s="31">
        <v>0.496</v>
      </c>
    </row>
    <row r="254" spans="1:4" x14ac:dyDescent="0.3">
      <c r="A254" s="3">
        <v>230</v>
      </c>
      <c r="B254" s="30">
        <v>89.997299999999996</v>
      </c>
      <c r="C254" s="3">
        <v>253</v>
      </c>
      <c r="D254" s="31">
        <v>0.49399999999999999</v>
      </c>
    </row>
    <row r="255" spans="1:4" x14ac:dyDescent="0.3">
      <c r="A255" s="3">
        <v>30</v>
      </c>
      <c r="B255" s="30">
        <v>89.993700000000004</v>
      </c>
      <c r="C255" s="3">
        <v>254</v>
      </c>
      <c r="D255" s="31">
        <v>0.49199999999999999</v>
      </c>
    </row>
    <row r="256" spans="1:4" x14ac:dyDescent="0.3">
      <c r="A256" s="3">
        <v>333</v>
      </c>
      <c r="B256" s="30">
        <v>89.991200000000006</v>
      </c>
      <c r="C256" s="3">
        <v>255</v>
      </c>
      <c r="D256" s="31">
        <v>0.49</v>
      </c>
    </row>
    <row r="257" spans="1:4" x14ac:dyDescent="0.3">
      <c r="A257" s="3">
        <v>366</v>
      </c>
      <c r="B257" s="30">
        <v>89.985699999999994</v>
      </c>
      <c r="C257" s="3">
        <v>256</v>
      </c>
      <c r="D257" s="31">
        <v>0.48799999999999999</v>
      </c>
    </row>
    <row r="258" spans="1:4" x14ac:dyDescent="0.3">
      <c r="A258" s="3">
        <v>71</v>
      </c>
      <c r="B258" s="30">
        <v>89.985399999999998</v>
      </c>
      <c r="C258" s="3">
        <v>257</v>
      </c>
      <c r="D258" s="31">
        <v>0.48599999999999999</v>
      </c>
    </row>
    <row r="259" spans="1:4" x14ac:dyDescent="0.3">
      <c r="A259" s="3">
        <v>421</v>
      </c>
      <c r="B259" s="30">
        <v>89.984800000000007</v>
      </c>
      <c r="C259" s="3">
        <v>258</v>
      </c>
      <c r="D259" s="31">
        <v>0.48399999999999999</v>
      </c>
    </row>
    <row r="260" spans="1:4" x14ac:dyDescent="0.3">
      <c r="A260" s="3">
        <v>35</v>
      </c>
      <c r="B260" s="30">
        <v>89.982100000000003</v>
      </c>
      <c r="C260" s="3">
        <v>259</v>
      </c>
      <c r="D260" s="31">
        <v>0.48199999999999998</v>
      </c>
    </row>
    <row r="261" spans="1:4" x14ac:dyDescent="0.3">
      <c r="A261" s="3">
        <v>375</v>
      </c>
      <c r="B261" s="30">
        <v>89.965800000000002</v>
      </c>
      <c r="C261" s="3">
        <v>260</v>
      </c>
      <c r="D261" s="31">
        <v>0.48</v>
      </c>
    </row>
    <row r="262" spans="1:4" x14ac:dyDescent="0.3">
      <c r="A262" s="3">
        <v>235</v>
      </c>
      <c r="B262" s="30">
        <v>89.952799999999996</v>
      </c>
      <c r="C262" s="3">
        <v>261</v>
      </c>
      <c r="D262" s="31">
        <v>0.47799999999999998</v>
      </c>
    </row>
    <row r="263" spans="1:4" x14ac:dyDescent="0.3">
      <c r="A263" s="3">
        <v>400</v>
      </c>
      <c r="B263" s="30">
        <v>89.947000000000003</v>
      </c>
      <c r="C263" s="3">
        <v>262</v>
      </c>
      <c r="D263" s="31">
        <v>0.47599999999999998</v>
      </c>
    </row>
    <row r="264" spans="1:4" x14ac:dyDescent="0.3">
      <c r="A264" s="3">
        <v>385</v>
      </c>
      <c r="B264" s="30">
        <v>89.933199999999999</v>
      </c>
      <c r="C264" s="3">
        <v>263</v>
      </c>
      <c r="D264" s="31">
        <v>0.47399999999999998</v>
      </c>
    </row>
    <row r="265" spans="1:4" x14ac:dyDescent="0.3">
      <c r="A265" s="3">
        <v>260</v>
      </c>
      <c r="B265" s="30">
        <v>89.932000000000002</v>
      </c>
      <c r="C265" s="3">
        <v>264</v>
      </c>
      <c r="D265" s="31">
        <v>0.47199999999999998</v>
      </c>
    </row>
    <row r="266" spans="1:4" x14ac:dyDescent="0.3">
      <c r="A266" s="3">
        <v>247</v>
      </c>
      <c r="B266" s="30">
        <v>89.926900000000003</v>
      </c>
      <c r="C266" s="3">
        <v>265</v>
      </c>
      <c r="D266" s="31">
        <v>0.47</v>
      </c>
    </row>
    <row r="267" spans="1:4" x14ac:dyDescent="0.3">
      <c r="A267" s="3">
        <v>429</v>
      </c>
      <c r="B267" s="30">
        <v>89.921099999999996</v>
      </c>
      <c r="C267" s="3">
        <v>266</v>
      </c>
      <c r="D267" s="31">
        <v>0.46800000000000003</v>
      </c>
    </row>
    <row r="268" spans="1:4" x14ac:dyDescent="0.3">
      <c r="A268" s="3">
        <v>116</v>
      </c>
      <c r="B268" s="30">
        <v>89.910799999999995</v>
      </c>
      <c r="C268" s="3">
        <v>267</v>
      </c>
      <c r="D268" s="31">
        <v>0.46600000000000003</v>
      </c>
    </row>
    <row r="269" spans="1:4" x14ac:dyDescent="0.3">
      <c r="A269" s="3">
        <v>388</v>
      </c>
      <c r="B269" s="30">
        <v>89.904700000000005</v>
      </c>
      <c r="C269" s="3">
        <v>268</v>
      </c>
      <c r="D269" s="31">
        <v>0.46400000000000002</v>
      </c>
    </row>
    <row r="270" spans="1:4" x14ac:dyDescent="0.3">
      <c r="A270" s="3">
        <v>95</v>
      </c>
      <c r="B270" s="30">
        <v>89.8934</v>
      </c>
      <c r="C270" s="3">
        <v>269</v>
      </c>
      <c r="D270" s="31">
        <v>0.46200000000000002</v>
      </c>
    </row>
    <row r="271" spans="1:4" x14ac:dyDescent="0.3">
      <c r="A271" s="3">
        <v>316</v>
      </c>
      <c r="B271" s="30">
        <v>89.878500000000003</v>
      </c>
      <c r="C271" s="3">
        <v>270</v>
      </c>
      <c r="D271" s="31">
        <v>0.46</v>
      </c>
    </row>
    <row r="272" spans="1:4" x14ac:dyDescent="0.3">
      <c r="A272" s="3">
        <v>490</v>
      </c>
      <c r="B272" s="30">
        <v>89.848399999999998</v>
      </c>
      <c r="C272" s="3">
        <v>271</v>
      </c>
      <c r="D272" s="31">
        <v>0.45800000000000002</v>
      </c>
    </row>
    <row r="273" spans="1:4" x14ac:dyDescent="0.3">
      <c r="A273" s="3">
        <v>91</v>
      </c>
      <c r="B273" s="30">
        <v>89.847899999999996</v>
      </c>
      <c r="C273" s="3">
        <v>272</v>
      </c>
      <c r="D273" s="31">
        <v>0.45600000000000002</v>
      </c>
    </row>
    <row r="274" spans="1:4" x14ac:dyDescent="0.3">
      <c r="A274" s="3">
        <v>272</v>
      </c>
      <c r="B274" s="30">
        <v>89.842399999999998</v>
      </c>
      <c r="C274" s="3">
        <v>273</v>
      </c>
      <c r="D274" s="31">
        <v>0.45400000000000001</v>
      </c>
    </row>
    <row r="275" spans="1:4" x14ac:dyDescent="0.3">
      <c r="A275" s="3">
        <v>484</v>
      </c>
      <c r="B275" s="30">
        <v>89.841800000000006</v>
      </c>
      <c r="C275" s="3">
        <v>274</v>
      </c>
      <c r="D275" s="31">
        <v>0.45200000000000001</v>
      </c>
    </row>
    <row r="276" spans="1:4" x14ac:dyDescent="0.3">
      <c r="A276" s="3">
        <v>200</v>
      </c>
      <c r="B276" s="30">
        <v>89.828299999999999</v>
      </c>
      <c r="C276" s="3">
        <v>275</v>
      </c>
      <c r="D276" s="31">
        <v>0.45</v>
      </c>
    </row>
    <row r="277" spans="1:4" x14ac:dyDescent="0.3">
      <c r="A277" s="3">
        <v>188</v>
      </c>
      <c r="B277" s="30">
        <v>89.828199999999995</v>
      </c>
      <c r="C277" s="3">
        <v>276</v>
      </c>
      <c r="D277" s="31">
        <v>0.44800000000000001</v>
      </c>
    </row>
    <row r="278" spans="1:4" x14ac:dyDescent="0.3">
      <c r="A278" s="3">
        <v>325</v>
      </c>
      <c r="B278" s="30">
        <v>89.784199999999998</v>
      </c>
      <c r="C278" s="3">
        <v>277</v>
      </c>
      <c r="D278" s="31">
        <v>0.44600000000000001</v>
      </c>
    </row>
    <row r="279" spans="1:4" x14ac:dyDescent="0.3">
      <c r="A279" s="3">
        <v>497</v>
      </c>
      <c r="B279" s="30">
        <v>89.734999999999999</v>
      </c>
      <c r="C279" s="3">
        <v>278</v>
      </c>
      <c r="D279" s="31">
        <v>0.44400000000000001</v>
      </c>
    </row>
    <row r="280" spans="1:4" x14ac:dyDescent="0.3">
      <c r="A280" s="3">
        <v>337</v>
      </c>
      <c r="B280" s="30">
        <v>89.732500000000002</v>
      </c>
      <c r="C280" s="3">
        <v>279</v>
      </c>
      <c r="D280" s="31">
        <v>0.442</v>
      </c>
    </row>
    <row r="281" spans="1:4" x14ac:dyDescent="0.3">
      <c r="A281" s="3">
        <v>181</v>
      </c>
      <c r="B281" s="30">
        <v>89.726699999999994</v>
      </c>
      <c r="C281" s="3">
        <v>280</v>
      </c>
      <c r="D281" s="31">
        <v>0.44</v>
      </c>
    </row>
    <row r="282" spans="1:4" x14ac:dyDescent="0.3">
      <c r="A282" s="3">
        <v>92</v>
      </c>
      <c r="B282" s="30">
        <v>89.714299999999994</v>
      </c>
      <c r="C282" s="3">
        <v>281</v>
      </c>
      <c r="D282" s="31">
        <v>0.438</v>
      </c>
    </row>
    <row r="283" spans="1:4" x14ac:dyDescent="0.3">
      <c r="A283" s="3">
        <v>486</v>
      </c>
      <c r="B283" s="30">
        <v>89.7102</v>
      </c>
      <c r="C283" s="3">
        <v>282</v>
      </c>
      <c r="D283" s="31">
        <v>0.436</v>
      </c>
    </row>
    <row r="284" spans="1:4" x14ac:dyDescent="0.3">
      <c r="A284" s="3">
        <v>109</v>
      </c>
      <c r="B284" s="30">
        <v>89.703999999999994</v>
      </c>
      <c r="C284" s="3">
        <v>283</v>
      </c>
      <c r="D284" s="31">
        <v>0.434</v>
      </c>
    </row>
    <row r="285" spans="1:4" x14ac:dyDescent="0.3">
      <c r="A285" s="3">
        <v>215</v>
      </c>
      <c r="B285" s="30">
        <v>89.698099999999997</v>
      </c>
      <c r="C285" s="3">
        <v>284</v>
      </c>
      <c r="D285" s="31">
        <v>0.432</v>
      </c>
    </row>
    <row r="286" spans="1:4" x14ac:dyDescent="0.3">
      <c r="A286" s="3">
        <v>432</v>
      </c>
      <c r="B286" s="30">
        <v>89.676900000000003</v>
      </c>
      <c r="C286" s="3">
        <v>285</v>
      </c>
      <c r="D286" s="31">
        <v>0.43</v>
      </c>
    </row>
    <row r="287" spans="1:4" x14ac:dyDescent="0.3">
      <c r="A287" s="3">
        <v>340</v>
      </c>
      <c r="B287" s="30">
        <v>89.669200000000004</v>
      </c>
      <c r="C287" s="3">
        <v>286</v>
      </c>
      <c r="D287" s="31">
        <v>0.42799999999999999</v>
      </c>
    </row>
    <row r="288" spans="1:4" x14ac:dyDescent="0.3">
      <c r="A288" s="3">
        <v>274</v>
      </c>
      <c r="B288" s="30">
        <v>89.6584</v>
      </c>
      <c r="C288" s="3">
        <v>287</v>
      </c>
      <c r="D288" s="31">
        <v>0.42599999999999999</v>
      </c>
    </row>
    <row r="289" spans="1:4" x14ac:dyDescent="0.3">
      <c r="A289" s="3">
        <v>42</v>
      </c>
      <c r="B289" s="30">
        <v>89.645600000000002</v>
      </c>
      <c r="C289" s="3">
        <v>288</v>
      </c>
      <c r="D289" s="31">
        <v>0.42399999999999999</v>
      </c>
    </row>
    <row r="290" spans="1:4" x14ac:dyDescent="0.3">
      <c r="A290" s="3">
        <v>423</v>
      </c>
      <c r="B290" s="30">
        <v>89.637500000000003</v>
      </c>
      <c r="C290" s="3">
        <v>289</v>
      </c>
      <c r="D290" s="31">
        <v>0.42199999999999999</v>
      </c>
    </row>
    <row r="291" spans="1:4" x14ac:dyDescent="0.3">
      <c r="A291" s="3">
        <v>391</v>
      </c>
      <c r="B291" s="30">
        <v>89.635099999999994</v>
      </c>
      <c r="C291" s="3">
        <v>290</v>
      </c>
      <c r="D291" s="31">
        <v>0.42</v>
      </c>
    </row>
    <row r="292" spans="1:4" x14ac:dyDescent="0.3">
      <c r="A292" s="3">
        <v>161</v>
      </c>
      <c r="B292" s="30">
        <v>89.609399999999994</v>
      </c>
      <c r="C292" s="3">
        <v>291</v>
      </c>
      <c r="D292" s="31">
        <v>0.41799999999999998</v>
      </c>
    </row>
    <row r="293" spans="1:4" x14ac:dyDescent="0.3">
      <c r="A293" s="3">
        <v>169</v>
      </c>
      <c r="B293" s="30">
        <v>89.589699999999993</v>
      </c>
      <c r="C293" s="3">
        <v>292</v>
      </c>
      <c r="D293" s="31">
        <v>0.41599999999999998</v>
      </c>
    </row>
    <row r="294" spans="1:4" x14ac:dyDescent="0.3">
      <c r="A294" s="3">
        <v>211</v>
      </c>
      <c r="B294" s="30">
        <v>89.586500000000001</v>
      </c>
      <c r="C294" s="3">
        <v>293</v>
      </c>
      <c r="D294" s="31">
        <v>0.41399999999999998</v>
      </c>
    </row>
    <row r="295" spans="1:4" x14ac:dyDescent="0.3">
      <c r="A295" s="3">
        <v>479</v>
      </c>
      <c r="B295" s="30">
        <v>89.583799999999997</v>
      </c>
      <c r="C295" s="3">
        <v>294</v>
      </c>
      <c r="D295" s="31">
        <v>0.41199999999999998</v>
      </c>
    </row>
    <row r="296" spans="1:4" x14ac:dyDescent="0.3">
      <c r="A296" s="3">
        <v>341</v>
      </c>
      <c r="B296" s="30">
        <v>89.583699999999993</v>
      </c>
      <c r="C296" s="3">
        <v>295</v>
      </c>
      <c r="D296" s="31">
        <v>0.41</v>
      </c>
    </row>
    <row r="297" spans="1:4" x14ac:dyDescent="0.3">
      <c r="A297" s="3">
        <v>243</v>
      </c>
      <c r="B297" s="30">
        <v>89.581000000000003</v>
      </c>
      <c r="C297" s="3">
        <v>296</v>
      </c>
      <c r="D297" s="31">
        <v>0.40799999999999997</v>
      </c>
    </row>
    <row r="298" spans="1:4" x14ac:dyDescent="0.3">
      <c r="A298" s="3">
        <v>156</v>
      </c>
      <c r="B298" s="30">
        <v>89.572999999999993</v>
      </c>
      <c r="C298" s="3">
        <v>297</v>
      </c>
      <c r="D298" s="31">
        <v>0.40600000000000003</v>
      </c>
    </row>
    <row r="299" spans="1:4" x14ac:dyDescent="0.3">
      <c r="A299" s="3">
        <v>470</v>
      </c>
      <c r="B299" s="30">
        <v>89.558300000000003</v>
      </c>
      <c r="C299" s="3">
        <v>298</v>
      </c>
      <c r="D299" s="31">
        <v>0.40400000000000003</v>
      </c>
    </row>
    <row r="300" spans="1:4" x14ac:dyDescent="0.3">
      <c r="A300" s="3">
        <v>299</v>
      </c>
      <c r="B300" s="30">
        <v>89.546300000000002</v>
      </c>
      <c r="C300" s="3">
        <v>299</v>
      </c>
      <c r="D300" s="31">
        <v>0.40200000000000002</v>
      </c>
    </row>
    <row r="301" spans="1:4" x14ac:dyDescent="0.3">
      <c r="A301" s="3">
        <v>271</v>
      </c>
      <c r="B301" s="30">
        <v>89.537400000000005</v>
      </c>
      <c r="C301" s="3">
        <v>300</v>
      </c>
      <c r="D301" s="31">
        <v>0.4</v>
      </c>
    </row>
    <row r="302" spans="1:4" x14ac:dyDescent="0.3">
      <c r="A302" s="3">
        <v>53</v>
      </c>
      <c r="B302" s="30">
        <v>89.532499999999999</v>
      </c>
      <c r="C302" s="3">
        <v>301</v>
      </c>
      <c r="D302" s="31">
        <v>0.39800000000000002</v>
      </c>
    </row>
    <row r="303" spans="1:4" x14ac:dyDescent="0.3">
      <c r="A303" s="3">
        <v>395</v>
      </c>
      <c r="B303" s="30">
        <v>89.510199999999998</v>
      </c>
      <c r="C303" s="3">
        <v>302</v>
      </c>
      <c r="D303" s="31">
        <v>0.39600000000000002</v>
      </c>
    </row>
    <row r="304" spans="1:4" x14ac:dyDescent="0.3">
      <c r="A304" s="3">
        <v>404</v>
      </c>
      <c r="B304" s="30">
        <v>89.499600000000001</v>
      </c>
      <c r="C304" s="3">
        <v>303</v>
      </c>
      <c r="D304" s="31">
        <v>0.39200000000000002</v>
      </c>
    </row>
    <row r="305" spans="1:4" x14ac:dyDescent="0.3">
      <c r="A305" s="3">
        <v>487</v>
      </c>
      <c r="B305" s="30">
        <v>89.499600000000001</v>
      </c>
      <c r="C305" s="3">
        <v>303</v>
      </c>
      <c r="D305" s="31">
        <v>0.39200000000000002</v>
      </c>
    </row>
    <row r="306" spans="1:4" x14ac:dyDescent="0.3">
      <c r="A306" s="3">
        <v>259</v>
      </c>
      <c r="B306" s="30">
        <v>89.471100000000007</v>
      </c>
      <c r="C306" s="3">
        <v>305</v>
      </c>
      <c r="D306" s="31">
        <v>0.39</v>
      </c>
    </row>
    <row r="307" spans="1:4" x14ac:dyDescent="0.3">
      <c r="A307" s="3">
        <v>257</v>
      </c>
      <c r="B307" s="30">
        <v>89.444500000000005</v>
      </c>
      <c r="C307" s="3">
        <v>306</v>
      </c>
      <c r="D307" s="31">
        <v>0.38800000000000001</v>
      </c>
    </row>
    <row r="308" spans="1:4" x14ac:dyDescent="0.3">
      <c r="A308" s="3">
        <v>314</v>
      </c>
      <c r="B308" s="30">
        <v>89.420199999999994</v>
      </c>
      <c r="C308" s="3">
        <v>307</v>
      </c>
      <c r="D308" s="31">
        <v>0.38600000000000001</v>
      </c>
    </row>
    <row r="309" spans="1:4" x14ac:dyDescent="0.3">
      <c r="A309" s="3">
        <v>225</v>
      </c>
      <c r="B309" s="30">
        <v>89.411199999999994</v>
      </c>
      <c r="C309" s="3">
        <v>308</v>
      </c>
      <c r="D309" s="31">
        <v>0.38400000000000001</v>
      </c>
    </row>
    <row r="310" spans="1:4" x14ac:dyDescent="0.3">
      <c r="A310" s="3">
        <v>420</v>
      </c>
      <c r="B310" s="30">
        <v>89.408699999999996</v>
      </c>
      <c r="C310" s="3">
        <v>309</v>
      </c>
      <c r="D310" s="31">
        <v>0.38200000000000001</v>
      </c>
    </row>
    <row r="311" spans="1:4" x14ac:dyDescent="0.3">
      <c r="A311" s="3">
        <v>445</v>
      </c>
      <c r="B311" s="30">
        <v>89.406899999999993</v>
      </c>
      <c r="C311" s="3">
        <v>310</v>
      </c>
      <c r="D311" s="31">
        <v>0.38</v>
      </c>
    </row>
    <row r="312" spans="1:4" x14ac:dyDescent="0.3">
      <c r="A312" s="3">
        <v>76</v>
      </c>
      <c r="B312" s="30">
        <v>89.397900000000007</v>
      </c>
      <c r="C312" s="3">
        <v>311</v>
      </c>
      <c r="D312" s="31">
        <v>0.378</v>
      </c>
    </row>
    <row r="313" spans="1:4" x14ac:dyDescent="0.3">
      <c r="A313" s="3">
        <v>163</v>
      </c>
      <c r="B313" s="30">
        <v>89.391800000000003</v>
      </c>
      <c r="C313" s="3">
        <v>312</v>
      </c>
      <c r="D313" s="31">
        <v>0.376</v>
      </c>
    </row>
    <row r="314" spans="1:4" x14ac:dyDescent="0.3">
      <c r="A314" s="3">
        <v>250</v>
      </c>
      <c r="B314" s="30">
        <v>89.381299999999996</v>
      </c>
      <c r="C314" s="3">
        <v>313</v>
      </c>
      <c r="D314" s="31">
        <v>0.374</v>
      </c>
    </row>
    <row r="315" spans="1:4" x14ac:dyDescent="0.3">
      <c r="A315" s="3">
        <v>414</v>
      </c>
      <c r="B315" s="30">
        <v>89.360200000000006</v>
      </c>
      <c r="C315" s="3">
        <v>314</v>
      </c>
      <c r="D315" s="31">
        <v>0.372</v>
      </c>
    </row>
    <row r="316" spans="1:4" x14ac:dyDescent="0.3">
      <c r="A316" s="3">
        <v>168</v>
      </c>
      <c r="B316" s="30">
        <v>89.340100000000007</v>
      </c>
      <c r="C316" s="3">
        <v>315</v>
      </c>
      <c r="D316" s="31">
        <v>0.37</v>
      </c>
    </row>
    <row r="317" spans="1:4" x14ac:dyDescent="0.3">
      <c r="A317" s="3">
        <v>11</v>
      </c>
      <c r="B317" s="30">
        <v>89.321600000000004</v>
      </c>
      <c r="C317" s="3">
        <v>316</v>
      </c>
      <c r="D317" s="31">
        <v>0.36799999999999999</v>
      </c>
    </row>
    <row r="318" spans="1:4" x14ac:dyDescent="0.3">
      <c r="A318" s="3">
        <v>139</v>
      </c>
      <c r="B318" s="30">
        <v>89.318799999999996</v>
      </c>
      <c r="C318" s="3">
        <v>317</v>
      </c>
      <c r="D318" s="31">
        <v>0.36599999999999999</v>
      </c>
    </row>
    <row r="319" spans="1:4" x14ac:dyDescent="0.3">
      <c r="A319" s="3">
        <v>335</v>
      </c>
      <c r="B319" s="30">
        <v>89.317999999999998</v>
      </c>
      <c r="C319" s="3">
        <v>318</v>
      </c>
      <c r="D319" s="31">
        <v>0.36399999999999999</v>
      </c>
    </row>
    <row r="320" spans="1:4" x14ac:dyDescent="0.3">
      <c r="A320" s="3">
        <v>422</v>
      </c>
      <c r="B320" s="30">
        <v>89.316699999999997</v>
      </c>
      <c r="C320" s="3">
        <v>319</v>
      </c>
      <c r="D320" s="31">
        <v>0.36199999999999999</v>
      </c>
    </row>
    <row r="321" spans="1:4" x14ac:dyDescent="0.3">
      <c r="A321" s="3">
        <v>32</v>
      </c>
      <c r="B321" s="30">
        <v>89.300200000000004</v>
      </c>
      <c r="C321" s="3">
        <v>320</v>
      </c>
      <c r="D321" s="31">
        <v>0.36</v>
      </c>
    </row>
    <row r="322" spans="1:4" x14ac:dyDescent="0.3">
      <c r="A322" s="3">
        <v>60</v>
      </c>
      <c r="B322" s="30">
        <v>89.272999999999996</v>
      </c>
      <c r="C322" s="3">
        <v>321</v>
      </c>
      <c r="D322" s="31">
        <v>0.35799999999999998</v>
      </c>
    </row>
    <row r="323" spans="1:4" x14ac:dyDescent="0.3">
      <c r="A323" s="3">
        <v>197</v>
      </c>
      <c r="B323" s="30">
        <v>89.270899999999997</v>
      </c>
      <c r="C323" s="3">
        <v>322</v>
      </c>
      <c r="D323" s="31">
        <v>0.35599999999999998</v>
      </c>
    </row>
    <row r="324" spans="1:4" x14ac:dyDescent="0.3">
      <c r="A324" s="3">
        <v>146</v>
      </c>
      <c r="B324" s="30">
        <v>89.266999999999996</v>
      </c>
      <c r="C324" s="3">
        <v>323</v>
      </c>
      <c r="D324" s="31">
        <v>0.35399999999999998</v>
      </c>
    </row>
    <row r="325" spans="1:4" x14ac:dyDescent="0.3">
      <c r="A325" s="3">
        <v>23</v>
      </c>
      <c r="B325" s="30">
        <v>89.264099999999999</v>
      </c>
      <c r="C325" s="3">
        <v>324</v>
      </c>
      <c r="D325" s="31">
        <v>0.35199999999999998</v>
      </c>
    </row>
    <row r="326" spans="1:4" x14ac:dyDescent="0.3">
      <c r="A326" s="3">
        <v>105</v>
      </c>
      <c r="B326" s="30">
        <v>89.253799999999998</v>
      </c>
      <c r="C326" s="3">
        <v>325</v>
      </c>
      <c r="D326" s="31">
        <v>0.35</v>
      </c>
    </row>
    <row r="327" spans="1:4" x14ac:dyDescent="0.3">
      <c r="A327" s="3">
        <v>332</v>
      </c>
      <c r="B327" s="30">
        <v>89.210899999999995</v>
      </c>
      <c r="C327" s="3">
        <v>326</v>
      </c>
      <c r="D327" s="31">
        <v>0.34799999999999998</v>
      </c>
    </row>
    <row r="328" spans="1:4" x14ac:dyDescent="0.3">
      <c r="A328" s="3">
        <v>485</v>
      </c>
      <c r="B328" s="30">
        <v>89.205699999999993</v>
      </c>
      <c r="C328" s="3">
        <v>327</v>
      </c>
      <c r="D328" s="31">
        <v>0.34599999999999997</v>
      </c>
    </row>
    <row r="329" spans="1:4" x14ac:dyDescent="0.3">
      <c r="A329" s="3">
        <v>2</v>
      </c>
      <c r="B329" s="30">
        <v>89.172300000000007</v>
      </c>
      <c r="C329" s="3">
        <v>328</v>
      </c>
      <c r="D329" s="31">
        <v>0.34399999999999997</v>
      </c>
    </row>
    <row r="330" spans="1:4" x14ac:dyDescent="0.3">
      <c r="A330" s="3">
        <v>361</v>
      </c>
      <c r="B330" s="30">
        <v>89.162499999999994</v>
      </c>
      <c r="C330" s="3">
        <v>329</v>
      </c>
      <c r="D330" s="31">
        <v>0.34200000000000003</v>
      </c>
    </row>
    <row r="331" spans="1:4" x14ac:dyDescent="0.3">
      <c r="A331" s="3">
        <v>381</v>
      </c>
      <c r="B331" s="30">
        <v>89.162400000000005</v>
      </c>
      <c r="C331" s="3">
        <v>330</v>
      </c>
      <c r="D331" s="31">
        <v>0.34</v>
      </c>
    </row>
    <row r="332" spans="1:4" x14ac:dyDescent="0.3">
      <c r="A332" s="3">
        <v>461</v>
      </c>
      <c r="B332" s="30">
        <v>89.122600000000006</v>
      </c>
      <c r="C332" s="3">
        <v>331</v>
      </c>
      <c r="D332" s="31">
        <v>0.33800000000000002</v>
      </c>
    </row>
    <row r="333" spans="1:4" x14ac:dyDescent="0.3">
      <c r="A333" s="3">
        <v>469</v>
      </c>
      <c r="B333" s="30">
        <v>89.107200000000006</v>
      </c>
      <c r="C333" s="3">
        <v>332</v>
      </c>
      <c r="D333" s="31">
        <v>0.33600000000000002</v>
      </c>
    </row>
    <row r="334" spans="1:4" x14ac:dyDescent="0.3">
      <c r="A334" s="3">
        <v>251</v>
      </c>
      <c r="B334" s="30">
        <v>89.1053</v>
      </c>
      <c r="C334" s="3">
        <v>333</v>
      </c>
      <c r="D334" s="31">
        <v>0.33400000000000002</v>
      </c>
    </row>
    <row r="335" spans="1:4" x14ac:dyDescent="0.3">
      <c r="A335" s="3">
        <v>498</v>
      </c>
      <c r="B335" s="30">
        <v>89.105099999999993</v>
      </c>
      <c r="C335" s="3">
        <v>334</v>
      </c>
      <c r="D335" s="31">
        <v>0.33200000000000002</v>
      </c>
    </row>
    <row r="336" spans="1:4" x14ac:dyDescent="0.3">
      <c r="A336" s="3">
        <v>266</v>
      </c>
      <c r="B336" s="30">
        <v>89.104799999999997</v>
      </c>
      <c r="C336" s="3">
        <v>335</v>
      </c>
      <c r="D336" s="31">
        <v>0.33</v>
      </c>
    </row>
    <row r="337" spans="1:4" x14ac:dyDescent="0.3">
      <c r="A337" s="3">
        <v>289</v>
      </c>
      <c r="B337" s="30">
        <v>89.095799999999997</v>
      </c>
      <c r="C337" s="3">
        <v>336</v>
      </c>
      <c r="D337" s="31">
        <v>0.32800000000000001</v>
      </c>
    </row>
    <row r="338" spans="1:4" x14ac:dyDescent="0.3">
      <c r="A338" s="3">
        <v>428</v>
      </c>
      <c r="B338" s="30">
        <v>89.0899</v>
      </c>
      <c r="C338" s="3">
        <v>337</v>
      </c>
      <c r="D338" s="31">
        <v>0.32600000000000001</v>
      </c>
    </row>
    <row r="339" spans="1:4" x14ac:dyDescent="0.3">
      <c r="A339" s="3">
        <v>413</v>
      </c>
      <c r="B339" s="30">
        <v>89.075699999999998</v>
      </c>
      <c r="C339" s="3">
        <v>338</v>
      </c>
      <c r="D339" s="31">
        <v>0.32400000000000001</v>
      </c>
    </row>
    <row r="340" spans="1:4" x14ac:dyDescent="0.3">
      <c r="A340" s="3">
        <v>476</v>
      </c>
      <c r="B340" s="30">
        <v>89.068799999999996</v>
      </c>
      <c r="C340" s="3">
        <v>339</v>
      </c>
      <c r="D340" s="31">
        <v>0.32200000000000001</v>
      </c>
    </row>
    <row r="341" spans="1:4" x14ac:dyDescent="0.3">
      <c r="A341" s="3">
        <v>327</v>
      </c>
      <c r="B341" s="30">
        <v>89.048500000000004</v>
      </c>
      <c r="C341" s="3">
        <v>340</v>
      </c>
      <c r="D341" s="31">
        <v>0.32</v>
      </c>
    </row>
    <row r="342" spans="1:4" x14ac:dyDescent="0.3">
      <c r="A342" s="3">
        <v>347</v>
      </c>
      <c r="B342" s="30">
        <v>89.043199999999999</v>
      </c>
      <c r="C342" s="3">
        <v>341</v>
      </c>
      <c r="D342" s="31">
        <v>0.318</v>
      </c>
    </row>
    <row r="343" spans="1:4" x14ac:dyDescent="0.3">
      <c r="A343" s="3">
        <v>31</v>
      </c>
      <c r="B343" s="30">
        <v>89.031099999999995</v>
      </c>
      <c r="C343" s="3">
        <v>342</v>
      </c>
      <c r="D343" s="31">
        <v>0.316</v>
      </c>
    </row>
    <row r="344" spans="1:4" x14ac:dyDescent="0.3">
      <c r="A344" s="3">
        <v>450</v>
      </c>
      <c r="B344" s="30">
        <v>89.023899999999998</v>
      </c>
      <c r="C344" s="3">
        <v>343</v>
      </c>
      <c r="D344" s="31">
        <v>0.314</v>
      </c>
    </row>
    <row r="345" spans="1:4" x14ac:dyDescent="0.3">
      <c r="A345" s="3">
        <v>451</v>
      </c>
      <c r="B345" s="30">
        <v>88.973399999999998</v>
      </c>
      <c r="C345" s="3">
        <v>344</v>
      </c>
      <c r="D345" s="31">
        <v>0.312</v>
      </c>
    </row>
    <row r="346" spans="1:4" x14ac:dyDescent="0.3">
      <c r="A346" s="3">
        <v>136</v>
      </c>
      <c r="B346" s="30">
        <v>88.963099999999997</v>
      </c>
      <c r="C346" s="3">
        <v>345</v>
      </c>
      <c r="D346" s="31">
        <v>0.31</v>
      </c>
    </row>
    <row r="347" spans="1:4" x14ac:dyDescent="0.3">
      <c r="A347" s="3">
        <v>125</v>
      </c>
      <c r="B347" s="30">
        <v>88.896500000000003</v>
      </c>
      <c r="C347" s="3">
        <v>346</v>
      </c>
      <c r="D347" s="31">
        <v>0.308</v>
      </c>
    </row>
    <row r="348" spans="1:4" x14ac:dyDescent="0.3">
      <c r="A348" s="3">
        <v>301</v>
      </c>
      <c r="B348" s="30">
        <v>88.8934</v>
      </c>
      <c r="C348" s="3">
        <v>347</v>
      </c>
      <c r="D348" s="31">
        <v>0.30599999999999999</v>
      </c>
    </row>
    <row r="349" spans="1:4" x14ac:dyDescent="0.3">
      <c r="A349" s="3">
        <v>143</v>
      </c>
      <c r="B349" s="30">
        <v>88.888000000000005</v>
      </c>
      <c r="C349" s="3">
        <v>348</v>
      </c>
      <c r="D349" s="31">
        <v>0.30399999999999999</v>
      </c>
    </row>
    <row r="350" spans="1:4" x14ac:dyDescent="0.3">
      <c r="A350" s="3">
        <v>78</v>
      </c>
      <c r="B350" s="30">
        <v>88.885400000000004</v>
      </c>
      <c r="C350" s="3">
        <v>349</v>
      </c>
      <c r="D350" s="31">
        <v>0.30199999999999999</v>
      </c>
    </row>
    <row r="351" spans="1:4" x14ac:dyDescent="0.3">
      <c r="A351" s="3">
        <v>418</v>
      </c>
      <c r="B351" s="30">
        <v>88.862200000000001</v>
      </c>
      <c r="C351" s="3">
        <v>350</v>
      </c>
      <c r="D351" s="31">
        <v>0.3</v>
      </c>
    </row>
    <row r="352" spans="1:4" x14ac:dyDescent="0.3">
      <c r="A352" s="3">
        <v>244</v>
      </c>
      <c r="B352" s="30">
        <v>88.857900000000001</v>
      </c>
      <c r="C352" s="3">
        <v>351</v>
      </c>
      <c r="D352" s="31">
        <v>0.29799999999999999</v>
      </c>
    </row>
    <row r="353" spans="1:4" x14ac:dyDescent="0.3">
      <c r="A353" s="3">
        <v>41</v>
      </c>
      <c r="B353" s="30">
        <v>88.857500000000002</v>
      </c>
      <c r="C353" s="3">
        <v>352</v>
      </c>
      <c r="D353" s="31">
        <v>0.29599999999999999</v>
      </c>
    </row>
    <row r="354" spans="1:4" x14ac:dyDescent="0.3">
      <c r="A354" s="3">
        <v>5</v>
      </c>
      <c r="B354" s="30">
        <v>88.824100000000001</v>
      </c>
      <c r="C354" s="3">
        <v>353</v>
      </c>
      <c r="D354" s="31">
        <v>0.29399999999999998</v>
      </c>
    </row>
    <row r="355" spans="1:4" x14ac:dyDescent="0.3">
      <c r="A355" s="3">
        <v>86</v>
      </c>
      <c r="B355" s="30">
        <v>88.823999999999998</v>
      </c>
      <c r="C355" s="3">
        <v>354</v>
      </c>
      <c r="D355" s="31">
        <v>0.29199999999999998</v>
      </c>
    </row>
    <row r="356" spans="1:4" x14ac:dyDescent="0.3">
      <c r="A356" s="3">
        <v>494</v>
      </c>
      <c r="B356" s="30">
        <v>88.796400000000006</v>
      </c>
      <c r="C356" s="3">
        <v>355</v>
      </c>
      <c r="D356" s="31">
        <v>0.28999999999999998</v>
      </c>
    </row>
    <row r="357" spans="1:4" x14ac:dyDescent="0.3">
      <c r="A357" s="3">
        <v>263</v>
      </c>
      <c r="B357" s="30">
        <v>88.787300000000002</v>
      </c>
      <c r="C357" s="3">
        <v>356</v>
      </c>
      <c r="D357" s="31">
        <v>0.28799999999999998</v>
      </c>
    </row>
    <row r="358" spans="1:4" x14ac:dyDescent="0.3">
      <c r="A358" s="3">
        <v>194</v>
      </c>
      <c r="B358" s="30">
        <v>88.785200000000003</v>
      </c>
      <c r="C358" s="3">
        <v>357</v>
      </c>
      <c r="D358" s="31">
        <v>0.28599999999999998</v>
      </c>
    </row>
    <row r="359" spans="1:4" x14ac:dyDescent="0.3">
      <c r="A359" s="3">
        <v>176</v>
      </c>
      <c r="B359" s="30">
        <v>88.757099999999994</v>
      </c>
      <c r="C359" s="3">
        <v>358</v>
      </c>
      <c r="D359" s="31">
        <v>0.28399999999999997</v>
      </c>
    </row>
    <row r="360" spans="1:4" x14ac:dyDescent="0.3">
      <c r="A360" s="3">
        <v>449</v>
      </c>
      <c r="B360" s="30">
        <v>88.752300000000005</v>
      </c>
      <c r="C360" s="3">
        <v>359</v>
      </c>
      <c r="D360" s="31">
        <v>0.28199999999999997</v>
      </c>
    </row>
    <row r="361" spans="1:4" x14ac:dyDescent="0.3">
      <c r="A361" s="3">
        <v>392</v>
      </c>
      <c r="B361" s="30">
        <v>88.745400000000004</v>
      </c>
      <c r="C361" s="3">
        <v>360</v>
      </c>
      <c r="D361" s="31">
        <v>0.28000000000000003</v>
      </c>
    </row>
    <row r="362" spans="1:4" x14ac:dyDescent="0.3">
      <c r="A362" s="3">
        <v>233</v>
      </c>
      <c r="B362" s="30">
        <v>88.742199999999997</v>
      </c>
      <c r="C362" s="3">
        <v>361</v>
      </c>
      <c r="D362" s="31">
        <v>0.27800000000000002</v>
      </c>
    </row>
    <row r="363" spans="1:4" x14ac:dyDescent="0.3">
      <c r="A363" s="3">
        <v>98</v>
      </c>
      <c r="B363" s="30">
        <v>88.732299999999995</v>
      </c>
      <c r="C363" s="3">
        <v>362</v>
      </c>
      <c r="D363" s="31">
        <v>0.27600000000000002</v>
      </c>
    </row>
    <row r="364" spans="1:4" x14ac:dyDescent="0.3">
      <c r="A364" s="3">
        <v>134</v>
      </c>
      <c r="B364" s="30">
        <v>88.722999999999999</v>
      </c>
      <c r="C364" s="3">
        <v>363</v>
      </c>
      <c r="D364" s="31">
        <v>0.27400000000000002</v>
      </c>
    </row>
    <row r="365" spans="1:4" x14ac:dyDescent="0.3">
      <c r="A365" s="3">
        <v>18</v>
      </c>
      <c r="B365" s="30">
        <v>88.718100000000007</v>
      </c>
      <c r="C365" s="3">
        <v>364</v>
      </c>
      <c r="D365" s="31">
        <v>0.27200000000000002</v>
      </c>
    </row>
    <row r="366" spans="1:4" x14ac:dyDescent="0.3">
      <c r="A366" s="3">
        <v>265</v>
      </c>
      <c r="B366" s="30">
        <v>88.697999999999993</v>
      </c>
      <c r="C366" s="3">
        <v>365</v>
      </c>
      <c r="D366" s="31">
        <v>0.27</v>
      </c>
    </row>
    <row r="367" spans="1:4" x14ac:dyDescent="0.3">
      <c r="A367" s="3">
        <v>206</v>
      </c>
      <c r="B367" s="30">
        <v>88.694000000000003</v>
      </c>
      <c r="C367" s="3">
        <v>366</v>
      </c>
      <c r="D367" s="31">
        <v>0.26800000000000002</v>
      </c>
    </row>
    <row r="368" spans="1:4" x14ac:dyDescent="0.3">
      <c r="A368" s="3">
        <v>133</v>
      </c>
      <c r="B368" s="30">
        <v>88.665700000000001</v>
      </c>
      <c r="C368" s="3">
        <v>367</v>
      </c>
      <c r="D368" s="31">
        <v>0.26600000000000001</v>
      </c>
    </row>
    <row r="369" spans="1:4" x14ac:dyDescent="0.3">
      <c r="A369" s="3">
        <v>94</v>
      </c>
      <c r="B369" s="30">
        <v>88.654600000000002</v>
      </c>
      <c r="C369" s="3">
        <v>368</v>
      </c>
      <c r="D369" s="31">
        <v>0.26400000000000001</v>
      </c>
    </row>
    <row r="370" spans="1:4" x14ac:dyDescent="0.3">
      <c r="A370" s="3">
        <v>183</v>
      </c>
      <c r="B370" s="30">
        <v>88.652600000000007</v>
      </c>
      <c r="C370" s="3">
        <v>369</v>
      </c>
      <c r="D370" s="31">
        <v>0.26200000000000001</v>
      </c>
    </row>
    <row r="371" spans="1:4" x14ac:dyDescent="0.3">
      <c r="A371" s="3">
        <v>483</v>
      </c>
      <c r="B371" s="30">
        <v>88.652100000000004</v>
      </c>
      <c r="C371" s="3">
        <v>370</v>
      </c>
      <c r="D371" s="31">
        <v>0.26</v>
      </c>
    </row>
    <row r="372" spans="1:4" x14ac:dyDescent="0.3">
      <c r="A372" s="3">
        <v>248</v>
      </c>
      <c r="B372" s="30">
        <v>88.646500000000003</v>
      </c>
      <c r="C372" s="3">
        <v>371</v>
      </c>
      <c r="D372" s="31">
        <v>0.25800000000000001</v>
      </c>
    </row>
    <row r="373" spans="1:4" x14ac:dyDescent="0.3">
      <c r="A373" s="3">
        <v>412</v>
      </c>
      <c r="B373" s="30">
        <v>88.634</v>
      </c>
      <c r="C373" s="3">
        <v>372</v>
      </c>
      <c r="D373" s="31">
        <v>0.25600000000000001</v>
      </c>
    </row>
    <row r="374" spans="1:4" x14ac:dyDescent="0.3">
      <c r="A374" s="3">
        <v>73</v>
      </c>
      <c r="B374" s="30">
        <v>88.626800000000003</v>
      </c>
      <c r="C374" s="3">
        <v>373</v>
      </c>
      <c r="D374" s="31">
        <v>0.254</v>
      </c>
    </row>
    <row r="375" spans="1:4" x14ac:dyDescent="0.3">
      <c r="A375" s="3">
        <v>288</v>
      </c>
      <c r="B375" s="30">
        <v>88.617999999999995</v>
      </c>
      <c r="C375" s="3">
        <v>374</v>
      </c>
      <c r="D375" s="31">
        <v>0.252</v>
      </c>
    </row>
    <row r="376" spans="1:4" x14ac:dyDescent="0.3">
      <c r="A376" s="3">
        <v>228</v>
      </c>
      <c r="B376" s="30">
        <v>88.605099999999993</v>
      </c>
      <c r="C376" s="3">
        <v>375</v>
      </c>
      <c r="D376" s="31">
        <v>0.25</v>
      </c>
    </row>
    <row r="377" spans="1:4" x14ac:dyDescent="0.3">
      <c r="A377" s="3">
        <v>373</v>
      </c>
      <c r="B377" s="30">
        <v>88.568700000000007</v>
      </c>
      <c r="C377" s="3">
        <v>376</v>
      </c>
      <c r="D377" s="31">
        <v>0.248</v>
      </c>
    </row>
    <row r="378" spans="1:4" x14ac:dyDescent="0.3">
      <c r="A378" s="3">
        <v>203</v>
      </c>
      <c r="B378" s="30">
        <v>88.567700000000002</v>
      </c>
      <c r="C378" s="3">
        <v>377</v>
      </c>
      <c r="D378" s="31">
        <v>0.246</v>
      </c>
    </row>
    <row r="379" spans="1:4" x14ac:dyDescent="0.3">
      <c r="A379" s="3">
        <v>212</v>
      </c>
      <c r="B379" s="30">
        <v>88.546800000000005</v>
      </c>
      <c r="C379" s="3">
        <v>378</v>
      </c>
      <c r="D379" s="31">
        <v>0.24399999999999999</v>
      </c>
    </row>
    <row r="380" spans="1:4" x14ac:dyDescent="0.3">
      <c r="A380" s="3">
        <v>282</v>
      </c>
      <c r="B380" s="30">
        <v>88.535300000000007</v>
      </c>
      <c r="C380" s="3">
        <v>379</v>
      </c>
      <c r="D380" s="31">
        <v>0.24199999999999999</v>
      </c>
    </row>
    <row r="381" spans="1:4" x14ac:dyDescent="0.3">
      <c r="A381" s="3">
        <v>276</v>
      </c>
      <c r="B381" s="30">
        <v>88.5351</v>
      </c>
      <c r="C381" s="3">
        <v>380</v>
      </c>
      <c r="D381" s="31">
        <v>0.24</v>
      </c>
    </row>
    <row r="382" spans="1:4" x14ac:dyDescent="0.3">
      <c r="A382" s="3">
        <v>29</v>
      </c>
      <c r="B382" s="30">
        <v>88.528999999999996</v>
      </c>
      <c r="C382" s="3">
        <v>381</v>
      </c>
      <c r="D382" s="31">
        <v>0.23799999999999999</v>
      </c>
    </row>
    <row r="383" spans="1:4" x14ac:dyDescent="0.3">
      <c r="A383" s="3">
        <v>55</v>
      </c>
      <c r="B383" s="30">
        <v>88.527799999999999</v>
      </c>
      <c r="C383" s="3">
        <v>382</v>
      </c>
      <c r="D383" s="31">
        <v>0.23599999999999999</v>
      </c>
    </row>
    <row r="384" spans="1:4" x14ac:dyDescent="0.3">
      <c r="A384" s="3">
        <v>195</v>
      </c>
      <c r="B384" s="30">
        <v>88.501499999999993</v>
      </c>
      <c r="C384" s="3">
        <v>383</v>
      </c>
      <c r="D384" s="31">
        <v>0.23400000000000001</v>
      </c>
    </row>
    <row r="385" spans="1:4" x14ac:dyDescent="0.3">
      <c r="A385" s="3">
        <v>297</v>
      </c>
      <c r="B385" s="30">
        <v>88.498199999999997</v>
      </c>
      <c r="C385" s="3">
        <v>384</v>
      </c>
      <c r="D385" s="31">
        <v>0.23200000000000001</v>
      </c>
    </row>
    <row r="386" spans="1:4" x14ac:dyDescent="0.3">
      <c r="A386" s="3">
        <v>157</v>
      </c>
      <c r="B386" s="30">
        <v>88.496300000000005</v>
      </c>
      <c r="C386" s="3">
        <v>385</v>
      </c>
      <c r="D386" s="31">
        <v>0.23</v>
      </c>
    </row>
    <row r="387" spans="1:4" x14ac:dyDescent="0.3">
      <c r="A387" s="3">
        <v>74</v>
      </c>
      <c r="B387" s="30">
        <v>88.450199999999995</v>
      </c>
      <c r="C387" s="3">
        <v>386</v>
      </c>
      <c r="D387" s="31">
        <v>0.22800000000000001</v>
      </c>
    </row>
    <row r="388" spans="1:4" x14ac:dyDescent="0.3">
      <c r="A388" s="3">
        <v>88</v>
      </c>
      <c r="B388" s="30">
        <v>88.440299999999993</v>
      </c>
      <c r="C388" s="3">
        <v>387</v>
      </c>
      <c r="D388" s="31">
        <v>0.22600000000000001</v>
      </c>
    </row>
    <row r="389" spans="1:4" x14ac:dyDescent="0.3">
      <c r="A389" s="3">
        <v>124</v>
      </c>
      <c r="B389" s="30">
        <v>88.41</v>
      </c>
      <c r="C389" s="3">
        <v>388</v>
      </c>
      <c r="D389" s="31">
        <v>0.224</v>
      </c>
    </row>
    <row r="390" spans="1:4" x14ac:dyDescent="0.3">
      <c r="A390" s="3">
        <v>427</v>
      </c>
      <c r="B390" s="30">
        <v>88.408100000000005</v>
      </c>
      <c r="C390" s="3">
        <v>389</v>
      </c>
      <c r="D390" s="31">
        <v>0.222</v>
      </c>
    </row>
    <row r="391" spans="1:4" x14ac:dyDescent="0.3">
      <c r="A391" s="3">
        <v>456</v>
      </c>
      <c r="B391" s="30">
        <v>88.397800000000004</v>
      </c>
      <c r="C391" s="3">
        <v>390</v>
      </c>
      <c r="D391" s="31">
        <v>0.22</v>
      </c>
    </row>
    <row r="392" spans="1:4" x14ac:dyDescent="0.3">
      <c r="A392" s="3">
        <v>372</v>
      </c>
      <c r="B392" s="30">
        <v>88.375500000000002</v>
      </c>
      <c r="C392" s="3">
        <v>391</v>
      </c>
      <c r="D392" s="31">
        <v>0.218</v>
      </c>
    </row>
    <row r="393" spans="1:4" x14ac:dyDescent="0.3">
      <c r="A393" s="3">
        <v>100</v>
      </c>
      <c r="B393" s="30">
        <v>88.361500000000007</v>
      </c>
      <c r="C393" s="3">
        <v>392</v>
      </c>
      <c r="D393" s="31">
        <v>0.216</v>
      </c>
    </row>
    <row r="394" spans="1:4" x14ac:dyDescent="0.3">
      <c r="A394" s="3">
        <v>328</v>
      </c>
      <c r="B394" s="30">
        <v>88.341800000000006</v>
      </c>
      <c r="C394" s="3">
        <v>393</v>
      </c>
      <c r="D394" s="31">
        <v>0.214</v>
      </c>
    </row>
    <row r="395" spans="1:4" x14ac:dyDescent="0.3">
      <c r="A395" s="3">
        <v>254</v>
      </c>
      <c r="B395" s="30">
        <v>88.301100000000005</v>
      </c>
      <c r="C395" s="3">
        <v>394</v>
      </c>
      <c r="D395" s="31">
        <v>0.21199999999999999</v>
      </c>
    </row>
    <row r="396" spans="1:4" x14ac:dyDescent="0.3">
      <c r="A396" s="3">
        <v>403</v>
      </c>
      <c r="B396" s="30">
        <v>88.295299999999997</v>
      </c>
      <c r="C396" s="3">
        <v>395</v>
      </c>
      <c r="D396" s="31">
        <v>0.21</v>
      </c>
    </row>
    <row r="397" spans="1:4" x14ac:dyDescent="0.3">
      <c r="A397" s="3">
        <v>145</v>
      </c>
      <c r="B397" s="30">
        <v>88.280199999999994</v>
      </c>
      <c r="C397" s="3">
        <v>396</v>
      </c>
      <c r="D397" s="31">
        <v>0.20799999999999999</v>
      </c>
    </row>
    <row r="398" spans="1:4" x14ac:dyDescent="0.3">
      <c r="A398" s="3">
        <v>68</v>
      </c>
      <c r="B398" s="30">
        <v>88.274299999999997</v>
      </c>
      <c r="C398" s="3">
        <v>397</v>
      </c>
      <c r="D398" s="31">
        <v>0.20599999999999999</v>
      </c>
    </row>
    <row r="399" spans="1:4" x14ac:dyDescent="0.3">
      <c r="A399" s="3">
        <v>3</v>
      </c>
      <c r="B399" s="30">
        <v>88.249600000000001</v>
      </c>
      <c r="C399" s="3">
        <v>398</v>
      </c>
      <c r="D399" s="31">
        <v>0.20399999999999999</v>
      </c>
    </row>
    <row r="400" spans="1:4" x14ac:dyDescent="0.3">
      <c r="A400" s="3">
        <v>196</v>
      </c>
      <c r="B400" s="30">
        <v>88.205399999999997</v>
      </c>
      <c r="C400" s="3">
        <v>399</v>
      </c>
      <c r="D400" s="31">
        <v>0.20200000000000001</v>
      </c>
    </row>
    <row r="401" spans="1:4" x14ac:dyDescent="0.3">
      <c r="A401" s="3">
        <v>24</v>
      </c>
      <c r="B401" s="30">
        <v>88.194000000000003</v>
      </c>
      <c r="C401" s="3">
        <v>400</v>
      </c>
      <c r="D401" s="31">
        <v>0.2</v>
      </c>
    </row>
    <row r="402" spans="1:4" x14ac:dyDescent="0.3">
      <c r="A402" s="3">
        <v>334</v>
      </c>
      <c r="B402" s="30">
        <v>88.1738</v>
      </c>
      <c r="C402" s="3">
        <v>401</v>
      </c>
      <c r="D402" s="31">
        <v>0.19800000000000001</v>
      </c>
    </row>
    <row r="403" spans="1:4" x14ac:dyDescent="0.3">
      <c r="A403" s="3">
        <v>246</v>
      </c>
      <c r="B403" s="30">
        <v>88.172600000000003</v>
      </c>
      <c r="C403" s="3">
        <v>402</v>
      </c>
      <c r="D403" s="31">
        <v>0.19600000000000001</v>
      </c>
    </row>
    <row r="404" spans="1:4" x14ac:dyDescent="0.3">
      <c r="A404" s="3">
        <v>6</v>
      </c>
      <c r="B404" s="30">
        <v>88.153899999999993</v>
      </c>
      <c r="C404" s="3">
        <v>403</v>
      </c>
      <c r="D404" s="31">
        <v>0.19400000000000001</v>
      </c>
    </row>
    <row r="405" spans="1:4" x14ac:dyDescent="0.3">
      <c r="A405" s="3">
        <v>407</v>
      </c>
      <c r="B405" s="30">
        <v>88.147000000000006</v>
      </c>
      <c r="C405" s="3">
        <v>404</v>
      </c>
      <c r="D405" s="31">
        <v>0.192</v>
      </c>
    </row>
    <row r="406" spans="1:4" x14ac:dyDescent="0.3">
      <c r="A406" s="3">
        <v>28</v>
      </c>
      <c r="B406" s="30">
        <v>88.140900000000002</v>
      </c>
      <c r="C406" s="3">
        <v>405</v>
      </c>
      <c r="D406" s="31">
        <v>0.19</v>
      </c>
    </row>
    <row r="407" spans="1:4" x14ac:dyDescent="0.3">
      <c r="A407" s="3">
        <v>452</v>
      </c>
      <c r="B407" s="30">
        <v>88.097800000000007</v>
      </c>
      <c r="C407" s="3">
        <v>406</v>
      </c>
      <c r="D407" s="31">
        <v>0.188</v>
      </c>
    </row>
    <row r="408" spans="1:4" x14ac:dyDescent="0.3">
      <c r="A408" s="3">
        <v>223</v>
      </c>
      <c r="B408" s="30">
        <v>88.086100000000002</v>
      </c>
      <c r="C408" s="3">
        <v>407</v>
      </c>
      <c r="D408" s="31">
        <v>0.186</v>
      </c>
    </row>
    <row r="409" spans="1:4" x14ac:dyDescent="0.3">
      <c r="A409" s="3">
        <v>121</v>
      </c>
      <c r="B409" s="30">
        <v>88.081400000000002</v>
      </c>
      <c r="C409" s="3">
        <v>408</v>
      </c>
      <c r="D409" s="31">
        <v>0.184</v>
      </c>
    </row>
    <row r="410" spans="1:4" x14ac:dyDescent="0.3">
      <c r="A410" s="3">
        <v>275</v>
      </c>
      <c r="B410" s="30">
        <v>88.080200000000005</v>
      </c>
      <c r="C410" s="3">
        <v>409</v>
      </c>
      <c r="D410" s="31">
        <v>0.182</v>
      </c>
    </row>
    <row r="411" spans="1:4" x14ac:dyDescent="0.3">
      <c r="A411" s="3">
        <v>495</v>
      </c>
      <c r="B411" s="30">
        <v>88.0578</v>
      </c>
      <c r="C411" s="3">
        <v>410</v>
      </c>
      <c r="D411" s="31">
        <v>0.18</v>
      </c>
    </row>
    <row r="412" spans="1:4" x14ac:dyDescent="0.3">
      <c r="A412" s="3">
        <v>492</v>
      </c>
      <c r="B412" s="30">
        <v>88.015799999999999</v>
      </c>
      <c r="C412" s="3">
        <v>411</v>
      </c>
      <c r="D412" s="31">
        <v>0.17799999999999999</v>
      </c>
    </row>
    <row r="413" spans="1:4" x14ac:dyDescent="0.3">
      <c r="A413" s="3">
        <v>216</v>
      </c>
      <c r="B413" s="30">
        <v>88.001199999999997</v>
      </c>
      <c r="C413" s="3">
        <v>412</v>
      </c>
      <c r="D413" s="31">
        <v>0.17599999999999999</v>
      </c>
    </row>
    <row r="414" spans="1:4" x14ac:dyDescent="0.3">
      <c r="A414" s="3">
        <v>309</v>
      </c>
      <c r="B414" s="30">
        <v>87.997399999999999</v>
      </c>
      <c r="C414" s="3">
        <v>413</v>
      </c>
      <c r="D414" s="31">
        <v>0.17399999999999999</v>
      </c>
    </row>
    <row r="415" spans="1:4" x14ac:dyDescent="0.3">
      <c r="A415" s="3">
        <v>329</v>
      </c>
      <c r="B415" s="30">
        <v>87.991</v>
      </c>
      <c r="C415" s="3">
        <v>414</v>
      </c>
      <c r="D415" s="31">
        <v>0.17199999999999999</v>
      </c>
    </row>
    <row r="416" spans="1:4" x14ac:dyDescent="0.3">
      <c r="A416" s="3">
        <v>239</v>
      </c>
      <c r="B416" s="30">
        <v>87.981399999999994</v>
      </c>
      <c r="C416" s="3">
        <v>415</v>
      </c>
      <c r="D416" s="31">
        <v>0.17</v>
      </c>
    </row>
    <row r="417" spans="1:4" x14ac:dyDescent="0.3">
      <c r="A417" s="3">
        <v>383</v>
      </c>
      <c r="B417" s="30">
        <v>87.980099999999993</v>
      </c>
      <c r="C417" s="3">
        <v>416</v>
      </c>
      <c r="D417" s="31">
        <v>0.16800000000000001</v>
      </c>
    </row>
    <row r="418" spans="1:4" x14ac:dyDescent="0.3">
      <c r="A418" s="3">
        <v>214</v>
      </c>
      <c r="B418" s="30">
        <v>87.966700000000003</v>
      </c>
      <c r="C418" s="3">
        <v>417</v>
      </c>
      <c r="D418" s="31">
        <v>0.16600000000000001</v>
      </c>
    </row>
    <row r="419" spans="1:4" x14ac:dyDescent="0.3">
      <c r="A419" s="3">
        <v>402</v>
      </c>
      <c r="B419" s="30">
        <v>87.959500000000006</v>
      </c>
      <c r="C419" s="3">
        <v>418</v>
      </c>
      <c r="D419" s="31">
        <v>0.16400000000000001</v>
      </c>
    </row>
    <row r="420" spans="1:4" x14ac:dyDescent="0.3">
      <c r="A420" s="3">
        <v>382</v>
      </c>
      <c r="B420" s="30">
        <v>87.9529</v>
      </c>
      <c r="C420" s="3">
        <v>419</v>
      </c>
      <c r="D420" s="31">
        <v>0.16200000000000001</v>
      </c>
    </row>
    <row r="421" spans="1:4" x14ac:dyDescent="0.3">
      <c r="A421" s="3">
        <v>348</v>
      </c>
      <c r="B421" s="30">
        <v>87.941000000000003</v>
      </c>
      <c r="C421" s="3">
        <v>420</v>
      </c>
      <c r="D421" s="31">
        <v>0.16</v>
      </c>
    </row>
    <row r="422" spans="1:4" x14ac:dyDescent="0.3">
      <c r="A422" s="3">
        <v>291</v>
      </c>
      <c r="B422" s="30">
        <v>87.94</v>
      </c>
      <c r="C422" s="3">
        <v>421</v>
      </c>
      <c r="D422" s="31">
        <v>0.158</v>
      </c>
    </row>
    <row r="423" spans="1:4" x14ac:dyDescent="0.3">
      <c r="A423" s="3">
        <v>287</v>
      </c>
      <c r="B423" s="30">
        <v>87.931799999999996</v>
      </c>
      <c r="C423" s="3">
        <v>422</v>
      </c>
      <c r="D423" s="31">
        <v>0.156</v>
      </c>
    </row>
    <row r="424" spans="1:4" x14ac:dyDescent="0.3">
      <c r="A424" s="3">
        <v>270</v>
      </c>
      <c r="B424" s="30">
        <v>87.9251</v>
      </c>
      <c r="C424" s="3">
        <v>423</v>
      </c>
      <c r="D424" s="31">
        <v>0.154</v>
      </c>
    </row>
    <row r="425" spans="1:4" x14ac:dyDescent="0.3">
      <c r="A425" s="3">
        <v>224</v>
      </c>
      <c r="B425" s="30">
        <v>87.917900000000003</v>
      </c>
      <c r="C425" s="3">
        <v>424</v>
      </c>
      <c r="D425" s="31">
        <v>0.152</v>
      </c>
    </row>
    <row r="426" spans="1:4" x14ac:dyDescent="0.3">
      <c r="A426" s="3">
        <v>293</v>
      </c>
      <c r="B426" s="30">
        <v>87.866600000000005</v>
      </c>
      <c r="C426" s="3">
        <v>425</v>
      </c>
      <c r="D426" s="31">
        <v>0.15</v>
      </c>
    </row>
    <row r="427" spans="1:4" x14ac:dyDescent="0.3">
      <c r="A427" s="3">
        <v>50</v>
      </c>
      <c r="B427" s="30">
        <v>87.858500000000006</v>
      </c>
      <c r="C427" s="3">
        <v>426</v>
      </c>
      <c r="D427" s="31">
        <v>0.14799999999999999</v>
      </c>
    </row>
    <row r="428" spans="1:4" x14ac:dyDescent="0.3">
      <c r="A428" s="3">
        <v>36</v>
      </c>
      <c r="B428" s="30">
        <v>87.852000000000004</v>
      </c>
      <c r="C428" s="3">
        <v>427</v>
      </c>
      <c r="D428" s="31">
        <v>0.14599999999999999</v>
      </c>
    </row>
    <row r="429" spans="1:4" x14ac:dyDescent="0.3">
      <c r="A429" s="3">
        <v>384</v>
      </c>
      <c r="B429" s="30">
        <v>87.849199999999996</v>
      </c>
      <c r="C429" s="3">
        <v>428</v>
      </c>
      <c r="D429" s="31">
        <v>0.14399999999999999</v>
      </c>
    </row>
    <row r="430" spans="1:4" x14ac:dyDescent="0.3">
      <c r="A430" s="3">
        <v>365</v>
      </c>
      <c r="B430" s="30">
        <v>87.839399999999998</v>
      </c>
      <c r="C430" s="3">
        <v>429</v>
      </c>
      <c r="D430" s="31">
        <v>0.14199999999999999</v>
      </c>
    </row>
    <row r="431" spans="1:4" x14ac:dyDescent="0.3">
      <c r="A431" s="3">
        <v>155</v>
      </c>
      <c r="B431" s="30">
        <v>87.809899999999999</v>
      </c>
      <c r="C431" s="3">
        <v>430</v>
      </c>
      <c r="D431" s="31">
        <v>0.14000000000000001</v>
      </c>
    </row>
    <row r="432" spans="1:4" x14ac:dyDescent="0.3">
      <c r="A432" s="3">
        <v>234</v>
      </c>
      <c r="B432" s="30">
        <v>87.786600000000007</v>
      </c>
      <c r="C432" s="3">
        <v>431</v>
      </c>
      <c r="D432" s="31">
        <v>0.13800000000000001</v>
      </c>
    </row>
    <row r="433" spans="1:4" x14ac:dyDescent="0.3">
      <c r="A433" s="3">
        <v>324</v>
      </c>
      <c r="B433" s="30">
        <v>87.779399999999995</v>
      </c>
      <c r="C433" s="3">
        <v>432</v>
      </c>
      <c r="D433" s="31">
        <v>0.13600000000000001</v>
      </c>
    </row>
    <row r="434" spans="1:4" x14ac:dyDescent="0.3">
      <c r="A434" s="3">
        <v>346</v>
      </c>
      <c r="B434" s="30">
        <v>87.756299999999996</v>
      </c>
      <c r="C434" s="3">
        <v>433</v>
      </c>
      <c r="D434" s="31">
        <v>0.13400000000000001</v>
      </c>
    </row>
    <row r="435" spans="1:4" x14ac:dyDescent="0.3">
      <c r="A435" s="3">
        <v>426</v>
      </c>
      <c r="B435" s="30">
        <v>87.747600000000006</v>
      </c>
      <c r="C435" s="3">
        <v>434</v>
      </c>
      <c r="D435" s="31">
        <v>0.13200000000000001</v>
      </c>
    </row>
    <row r="436" spans="1:4" x14ac:dyDescent="0.3">
      <c r="A436" s="3">
        <v>453</v>
      </c>
      <c r="B436" s="30">
        <v>87.740099999999998</v>
      </c>
      <c r="C436" s="3">
        <v>435</v>
      </c>
      <c r="D436" s="31">
        <v>0.13</v>
      </c>
    </row>
    <row r="437" spans="1:4" x14ac:dyDescent="0.3">
      <c r="A437" s="3">
        <v>330</v>
      </c>
      <c r="B437" s="30">
        <v>87.705600000000004</v>
      </c>
      <c r="C437" s="3">
        <v>436</v>
      </c>
      <c r="D437" s="31">
        <v>0.128</v>
      </c>
    </row>
    <row r="438" spans="1:4" x14ac:dyDescent="0.3">
      <c r="A438" s="3">
        <v>51</v>
      </c>
      <c r="B438" s="30">
        <v>87.666600000000003</v>
      </c>
      <c r="C438" s="3">
        <v>437</v>
      </c>
      <c r="D438" s="31">
        <v>0.126</v>
      </c>
    </row>
    <row r="439" spans="1:4" x14ac:dyDescent="0.3">
      <c r="A439" s="3">
        <v>480</v>
      </c>
      <c r="B439" s="30">
        <v>87.631900000000002</v>
      </c>
      <c r="C439" s="3">
        <v>438</v>
      </c>
      <c r="D439" s="31">
        <v>0.124</v>
      </c>
    </row>
    <row r="440" spans="1:4" x14ac:dyDescent="0.3">
      <c r="A440" s="3">
        <v>477</v>
      </c>
      <c r="B440" s="30">
        <v>87.631100000000004</v>
      </c>
      <c r="C440" s="3">
        <v>439</v>
      </c>
      <c r="D440" s="31">
        <v>0.122</v>
      </c>
    </row>
    <row r="441" spans="1:4" x14ac:dyDescent="0.3">
      <c r="A441" s="3">
        <v>54</v>
      </c>
      <c r="B441" s="30">
        <v>87.612399999999994</v>
      </c>
      <c r="C441" s="3">
        <v>440</v>
      </c>
      <c r="D441" s="31">
        <v>0.12</v>
      </c>
    </row>
    <row r="442" spans="1:4" x14ac:dyDescent="0.3">
      <c r="A442" s="3">
        <v>110</v>
      </c>
      <c r="B442" s="30">
        <v>87.590299999999999</v>
      </c>
      <c r="C442" s="3">
        <v>441</v>
      </c>
      <c r="D442" s="31">
        <v>0.11799999999999999</v>
      </c>
    </row>
    <row r="443" spans="1:4" x14ac:dyDescent="0.3">
      <c r="A443" s="3">
        <v>376</v>
      </c>
      <c r="B443" s="30">
        <v>87.5702</v>
      </c>
      <c r="C443" s="3">
        <v>442</v>
      </c>
      <c r="D443" s="31">
        <v>0.11600000000000001</v>
      </c>
    </row>
    <row r="444" spans="1:4" x14ac:dyDescent="0.3">
      <c r="A444" s="3">
        <v>8</v>
      </c>
      <c r="B444" s="30">
        <v>87.563800000000001</v>
      </c>
      <c r="C444" s="3">
        <v>443</v>
      </c>
      <c r="D444" s="31">
        <v>0.114</v>
      </c>
    </row>
    <row r="445" spans="1:4" x14ac:dyDescent="0.3">
      <c r="A445" s="3">
        <v>302</v>
      </c>
      <c r="B445" s="30">
        <v>87.548900000000003</v>
      </c>
      <c r="C445" s="3">
        <v>444</v>
      </c>
      <c r="D445" s="31">
        <v>0.112</v>
      </c>
    </row>
    <row r="446" spans="1:4" x14ac:dyDescent="0.3">
      <c r="A446" s="3">
        <v>204</v>
      </c>
      <c r="B446" s="30">
        <v>87.547799999999995</v>
      </c>
      <c r="C446" s="3">
        <v>445</v>
      </c>
      <c r="D446" s="31">
        <v>0.11</v>
      </c>
    </row>
    <row r="447" spans="1:4" x14ac:dyDescent="0.3">
      <c r="A447" s="3">
        <v>219</v>
      </c>
      <c r="B447" s="30">
        <v>87.541399999999996</v>
      </c>
      <c r="C447" s="3">
        <v>446</v>
      </c>
      <c r="D447" s="31">
        <v>0.108</v>
      </c>
    </row>
    <row r="448" spans="1:4" x14ac:dyDescent="0.3">
      <c r="A448" s="3">
        <v>278</v>
      </c>
      <c r="B448" s="30">
        <v>87.536799999999999</v>
      </c>
      <c r="C448" s="3">
        <v>447</v>
      </c>
      <c r="D448" s="31">
        <v>0.106</v>
      </c>
    </row>
    <row r="449" spans="1:4" x14ac:dyDescent="0.3">
      <c r="A449" s="3">
        <v>352</v>
      </c>
      <c r="B449" s="30">
        <v>87.5227</v>
      </c>
      <c r="C449" s="3">
        <v>448</v>
      </c>
      <c r="D449" s="31">
        <v>0.104</v>
      </c>
    </row>
    <row r="450" spans="1:4" x14ac:dyDescent="0.3">
      <c r="A450" s="3">
        <v>396</v>
      </c>
      <c r="B450" s="30">
        <v>87.508499999999998</v>
      </c>
      <c r="C450" s="3">
        <v>449</v>
      </c>
      <c r="D450" s="31">
        <v>0.10199999999999999</v>
      </c>
    </row>
    <row r="451" spans="1:4" x14ac:dyDescent="0.3">
      <c r="A451" s="3">
        <v>500</v>
      </c>
      <c r="B451" s="30">
        <v>87.411500000000004</v>
      </c>
      <c r="C451" s="3">
        <v>450</v>
      </c>
      <c r="D451" s="31">
        <v>0.1</v>
      </c>
    </row>
    <row r="452" spans="1:4" x14ac:dyDescent="0.3">
      <c r="A452" s="3">
        <v>48</v>
      </c>
      <c r="B452" s="30">
        <v>87.395300000000006</v>
      </c>
      <c r="C452" s="3">
        <v>451</v>
      </c>
      <c r="D452" s="31">
        <v>9.8000000000000004E-2</v>
      </c>
    </row>
    <row r="453" spans="1:4" x14ac:dyDescent="0.3">
      <c r="A453" s="3">
        <v>281</v>
      </c>
      <c r="B453" s="30">
        <v>87.386700000000005</v>
      </c>
      <c r="C453" s="3">
        <v>452</v>
      </c>
      <c r="D453" s="31">
        <v>9.6000000000000002E-2</v>
      </c>
    </row>
    <row r="454" spans="1:4" x14ac:dyDescent="0.3">
      <c r="A454" s="3">
        <v>79</v>
      </c>
      <c r="B454" s="30">
        <v>87.355999999999995</v>
      </c>
      <c r="C454" s="3">
        <v>453</v>
      </c>
      <c r="D454" s="31">
        <v>9.4E-2</v>
      </c>
    </row>
    <row r="455" spans="1:4" x14ac:dyDescent="0.3">
      <c r="A455" s="3">
        <v>350</v>
      </c>
      <c r="B455" s="30">
        <v>87.352800000000002</v>
      </c>
      <c r="C455" s="3">
        <v>454</v>
      </c>
      <c r="D455" s="31">
        <v>9.1999999999999998E-2</v>
      </c>
    </row>
    <row r="456" spans="1:4" x14ac:dyDescent="0.3">
      <c r="A456" s="3">
        <v>443</v>
      </c>
      <c r="B456" s="30">
        <v>87.350099999999998</v>
      </c>
      <c r="C456" s="3">
        <v>455</v>
      </c>
      <c r="D456" s="31">
        <v>0.09</v>
      </c>
    </row>
    <row r="457" spans="1:4" x14ac:dyDescent="0.3">
      <c r="A457" s="3">
        <v>64</v>
      </c>
      <c r="B457" s="30">
        <v>87.337699999999998</v>
      </c>
      <c r="C457" s="3">
        <v>456</v>
      </c>
      <c r="D457" s="31">
        <v>8.7999999999999995E-2</v>
      </c>
    </row>
    <row r="458" spans="1:4" x14ac:dyDescent="0.3">
      <c r="A458" s="3">
        <v>283</v>
      </c>
      <c r="B458" s="30">
        <v>87.327399999999997</v>
      </c>
      <c r="C458" s="3">
        <v>457</v>
      </c>
      <c r="D458" s="31">
        <v>8.5999999999999993E-2</v>
      </c>
    </row>
    <row r="459" spans="1:4" x14ac:dyDescent="0.3">
      <c r="A459" s="3">
        <v>303</v>
      </c>
      <c r="B459" s="30">
        <v>87.265799999999999</v>
      </c>
      <c r="C459" s="3">
        <v>458</v>
      </c>
      <c r="D459" s="31">
        <v>8.4000000000000005E-2</v>
      </c>
    </row>
    <row r="460" spans="1:4" x14ac:dyDescent="0.3">
      <c r="A460" s="3">
        <v>240</v>
      </c>
      <c r="B460" s="30">
        <v>87.264399999999995</v>
      </c>
      <c r="C460" s="3">
        <v>459</v>
      </c>
      <c r="D460" s="31">
        <v>8.2000000000000003E-2</v>
      </c>
    </row>
    <row r="461" spans="1:4" x14ac:dyDescent="0.3">
      <c r="A461" s="3">
        <v>290</v>
      </c>
      <c r="B461" s="30">
        <v>87.192999999999998</v>
      </c>
      <c r="C461" s="3">
        <v>460</v>
      </c>
      <c r="D461" s="31">
        <v>0.08</v>
      </c>
    </row>
    <row r="462" spans="1:4" x14ac:dyDescent="0.3">
      <c r="A462" s="3">
        <v>323</v>
      </c>
      <c r="B462" s="30">
        <v>87.190700000000007</v>
      </c>
      <c r="C462" s="3">
        <v>461</v>
      </c>
      <c r="D462" s="31">
        <v>7.8E-2</v>
      </c>
    </row>
    <row r="463" spans="1:4" x14ac:dyDescent="0.3">
      <c r="A463" s="3">
        <v>108</v>
      </c>
      <c r="B463" s="30">
        <v>87.184600000000003</v>
      </c>
      <c r="C463" s="3">
        <v>462</v>
      </c>
      <c r="D463" s="31">
        <v>7.5999999999999998E-2</v>
      </c>
    </row>
    <row r="464" spans="1:4" x14ac:dyDescent="0.3">
      <c r="A464" s="3">
        <v>409</v>
      </c>
      <c r="B464" s="30">
        <v>87.182500000000005</v>
      </c>
      <c r="C464" s="3">
        <v>463</v>
      </c>
      <c r="D464" s="31">
        <v>7.3999999999999996E-2</v>
      </c>
    </row>
    <row r="465" spans="1:4" x14ac:dyDescent="0.3">
      <c r="A465" s="3">
        <v>7</v>
      </c>
      <c r="B465" s="30">
        <v>87.173100000000005</v>
      </c>
      <c r="C465" s="3">
        <v>464</v>
      </c>
      <c r="D465" s="31">
        <v>7.1999999999999995E-2</v>
      </c>
    </row>
    <row r="466" spans="1:4" x14ac:dyDescent="0.3">
      <c r="A466" s="3">
        <v>186</v>
      </c>
      <c r="B466" s="30">
        <v>87.118700000000004</v>
      </c>
      <c r="C466" s="3">
        <v>465</v>
      </c>
      <c r="D466" s="31">
        <v>7.0000000000000007E-2</v>
      </c>
    </row>
    <row r="467" spans="1:4" x14ac:dyDescent="0.3">
      <c r="A467" s="3">
        <v>436</v>
      </c>
      <c r="B467" s="30">
        <v>87.118600000000001</v>
      </c>
      <c r="C467" s="3">
        <v>466</v>
      </c>
      <c r="D467" s="31">
        <v>6.8000000000000005E-2</v>
      </c>
    </row>
    <row r="468" spans="1:4" x14ac:dyDescent="0.3">
      <c r="A468" s="3">
        <v>464</v>
      </c>
      <c r="B468" s="30">
        <v>87.034499999999994</v>
      </c>
      <c r="C468" s="3">
        <v>467</v>
      </c>
      <c r="D468" s="31">
        <v>6.6000000000000003E-2</v>
      </c>
    </row>
    <row r="469" spans="1:4" x14ac:dyDescent="0.3">
      <c r="A469" s="3">
        <v>80</v>
      </c>
      <c r="B469" s="30">
        <v>86.967399999999998</v>
      </c>
      <c r="C469" s="3">
        <v>468</v>
      </c>
      <c r="D469" s="31">
        <v>6.4000000000000001E-2</v>
      </c>
    </row>
    <row r="470" spans="1:4" x14ac:dyDescent="0.3">
      <c r="A470" s="3">
        <v>128</v>
      </c>
      <c r="B470" s="30">
        <v>86.952200000000005</v>
      </c>
      <c r="C470" s="3">
        <v>469</v>
      </c>
      <c r="D470" s="31">
        <v>6.2E-2</v>
      </c>
    </row>
    <row r="471" spans="1:4" x14ac:dyDescent="0.3">
      <c r="A471" s="3">
        <v>114</v>
      </c>
      <c r="B471" s="30">
        <v>86.933599999999998</v>
      </c>
      <c r="C471" s="3">
        <v>470</v>
      </c>
      <c r="D471" s="31">
        <v>0.06</v>
      </c>
    </row>
    <row r="472" spans="1:4" x14ac:dyDescent="0.3">
      <c r="A472" s="3">
        <v>213</v>
      </c>
      <c r="B472" s="30">
        <v>86.895700000000005</v>
      </c>
      <c r="C472" s="3">
        <v>471</v>
      </c>
      <c r="D472" s="31">
        <v>5.8000000000000003E-2</v>
      </c>
    </row>
    <row r="473" spans="1:4" x14ac:dyDescent="0.3">
      <c r="A473" s="3">
        <v>4</v>
      </c>
      <c r="B473" s="30">
        <v>86.834500000000006</v>
      </c>
      <c r="C473" s="3">
        <v>472</v>
      </c>
      <c r="D473" s="31">
        <v>5.6000000000000001E-2</v>
      </c>
    </row>
    <row r="474" spans="1:4" x14ac:dyDescent="0.3">
      <c r="A474" s="3">
        <v>304</v>
      </c>
      <c r="B474" s="30">
        <v>86.799199999999999</v>
      </c>
      <c r="C474" s="3">
        <v>473</v>
      </c>
      <c r="D474" s="31">
        <v>5.3999999999999999E-2</v>
      </c>
    </row>
    <row r="475" spans="1:4" x14ac:dyDescent="0.3">
      <c r="A475" s="3">
        <v>119</v>
      </c>
      <c r="B475" s="30">
        <v>86.746200000000002</v>
      </c>
      <c r="C475" s="3">
        <v>474</v>
      </c>
      <c r="D475" s="31">
        <v>5.1999999999999998E-2</v>
      </c>
    </row>
    <row r="476" spans="1:4" x14ac:dyDescent="0.3">
      <c r="A476" s="3">
        <v>442</v>
      </c>
      <c r="B476" s="30">
        <v>86.724100000000007</v>
      </c>
      <c r="C476" s="3">
        <v>475</v>
      </c>
      <c r="D476" s="31">
        <v>0.05</v>
      </c>
    </row>
    <row r="477" spans="1:4" x14ac:dyDescent="0.3">
      <c r="A477" s="3">
        <v>89</v>
      </c>
      <c r="B477" s="30">
        <v>86.655199999999994</v>
      </c>
      <c r="C477" s="3">
        <v>476</v>
      </c>
      <c r="D477" s="31">
        <v>4.8000000000000001E-2</v>
      </c>
    </row>
    <row r="478" spans="1:4" x14ac:dyDescent="0.3">
      <c r="A478" s="3">
        <v>256</v>
      </c>
      <c r="B478" s="30">
        <v>86.644300000000001</v>
      </c>
      <c r="C478" s="3">
        <v>477</v>
      </c>
      <c r="D478" s="31">
        <v>4.5999999999999999E-2</v>
      </c>
    </row>
    <row r="479" spans="1:4" x14ac:dyDescent="0.3">
      <c r="A479" s="3">
        <v>342</v>
      </c>
      <c r="B479" s="30">
        <v>86.550399999999996</v>
      </c>
      <c r="C479" s="3">
        <v>478</v>
      </c>
      <c r="D479" s="31">
        <v>4.3999999999999997E-2</v>
      </c>
    </row>
    <row r="480" spans="1:4" x14ac:dyDescent="0.3">
      <c r="A480" s="3">
        <v>209</v>
      </c>
      <c r="B480" s="30">
        <v>86.522199999999998</v>
      </c>
      <c r="C480" s="3">
        <v>479</v>
      </c>
      <c r="D480" s="31">
        <v>4.2000000000000003E-2</v>
      </c>
    </row>
    <row r="481" spans="1:4" x14ac:dyDescent="0.3">
      <c r="A481" s="3">
        <v>253</v>
      </c>
      <c r="B481" s="30">
        <v>86.482699999999994</v>
      </c>
      <c r="C481" s="3">
        <v>480</v>
      </c>
      <c r="D481" s="31">
        <v>0.04</v>
      </c>
    </row>
    <row r="482" spans="1:4" x14ac:dyDescent="0.3">
      <c r="A482" s="3">
        <v>298</v>
      </c>
      <c r="B482" s="30">
        <v>86.443899999999999</v>
      </c>
      <c r="C482" s="3">
        <v>481</v>
      </c>
      <c r="D482" s="31">
        <v>3.7999999999999999E-2</v>
      </c>
    </row>
    <row r="483" spans="1:4" x14ac:dyDescent="0.3">
      <c r="A483" s="3">
        <v>175</v>
      </c>
      <c r="B483" s="30">
        <v>86.422300000000007</v>
      </c>
      <c r="C483" s="3">
        <v>482</v>
      </c>
      <c r="D483" s="31">
        <v>3.5999999999999997E-2</v>
      </c>
    </row>
    <row r="484" spans="1:4" x14ac:dyDescent="0.3">
      <c r="A484" s="3">
        <v>107</v>
      </c>
      <c r="B484" s="30">
        <v>86.408799999999999</v>
      </c>
      <c r="C484" s="3">
        <v>483</v>
      </c>
      <c r="D484" s="31">
        <v>3.4000000000000002E-2</v>
      </c>
    </row>
    <row r="485" spans="1:4" x14ac:dyDescent="0.3">
      <c r="A485" s="3">
        <v>318</v>
      </c>
      <c r="B485" s="30">
        <v>86.389600000000002</v>
      </c>
      <c r="C485" s="3">
        <v>484</v>
      </c>
      <c r="D485" s="31">
        <v>3.2000000000000001E-2</v>
      </c>
    </row>
    <row r="486" spans="1:4" x14ac:dyDescent="0.3">
      <c r="A486" s="3">
        <v>208</v>
      </c>
      <c r="B486" s="30">
        <v>86.365099999999998</v>
      </c>
      <c r="C486" s="3">
        <v>485</v>
      </c>
      <c r="D486" s="31">
        <v>0.03</v>
      </c>
    </row>
    <row r="487" spans="1:4" x14ac:dyDescent="0.3">
      <c r="A487" s="3">
        <v>279</v>
      </c>
      <c r="B487" s="30">
        <v>86.306899999999999</v>
      </c>
      <c r="C487" s="3">
        <v>486</v>
      </c>
      <c r="D487" s="31">
        <v>2.8000000000000001E-2</v>
      </c>
    </row>
    <row r="488" spans="1:4" x14ac:dyDescent="0.3">
      <c r="A488" s="3">
        <v>415</v>
      </c>
      <c r="B488" s="30">
        <v>86.266499999999994</v>
      </c>
      <c r="C488" s="3">
        <v>487</v>
      </c>
      <c r="D488" s="31">
        <v>2.5999999999999999E-2</v>
      </c>
    </row>
    <row r="489" spans="1:4" x14ac:dyDescent="0.3">
      <c r="A489" s="3">
        <v>446</v>
      </c>
      <c r="B489" s="30">
        <v>86.241100000000003</v>
      </c>
      <c r="C489" s="3">
        <v>488</v>
      </c>
      <c r="D489" s="31">
        <v>2.4E-2</v>
      </c>
    </row>
    <row r="490" spans="1:4" x14ac:dyDescent="0.3">
      <c r="A490" s="3">
        <v>201</v>
      </c>
      <c r="B490" s="30">
        <v>86.179400000000001</v>
      </c>
      <c r="C490" s="3">
        <v>489</v>
      </c>
      <c r="D490" s="31">
        <v>2.1999999999999999E-2</v>
      </c>
    </row>
    <row r="491" spans="1:4" x14ac:dyDescent="0.3">
      <c r="A491" s="3">
        <v>69</v>
      </c>
      <c r="B491" s="30">
        <v>86.148799999999994</v>
      </c>
      <c r="C491" s="3">
        <v>490</v>
      </c>
      <c r="D491" s="31">
        <v>0.02</v>
      </c>
    </row>
    <row r="492" spans="1:4" x14ac:dyDescent="0.3">
      <c r="A492" s="3">
        <v>199</v>
      </c>
      <c r="B492" s="30">
        <v>86.100399999999993</v>
      </c>
      <c r="C492" s="3">
        <v>491</v>
      </c>
      <c r="D492" s="31">
        <v>1.7999999999999999E-2</v>
      </c>
    </row>
    <row r="493" spans="1:4" x14ac:dyDescent="0.3">
      <c r="A493" s="3">
        <v>326</v>
      </c>
      <c r="B493" s="30">
        <v>86.061599999999999</v>
      </c>
      <c r="C493" s="3">
        <v>492</v>
      </c>
      <c r="D493" s="31">
        <v>1.6E-2</v>
      </c>
    </row>
    <row r="494" spans="1:4" x14ac:dyDescent="0.3">
      <c r="A494" s="3">
        <v>75</v>
      </c>
      <c r="B494" s="30">
        <v>85.989500000000007</v>
      </c>
      <c r="C494" s="3">
        <v>493</v>
      </c>
      <c r="D494" s="31">
        <v>1.4E-2</v>
      </c>
    </row>
    <row r="495" spans="1:4" x14ac:dyDescent="0.3">
      <c r="A495" s="3">
        <v>416</v>
      </c>
      <c r="B495" s="30">
        <v>85.835999999999999</v>
      </c>
      <c r="C495" s="3">
        <v>494</v>
      </c>
      <c r="D495" s="31">
        <v>1.2E-2</v>
      </c>
    </row>
    <row r="496" spans="1:4" x14ac:dyDescent="0.3">
      <c r="A496" s="3">
        <v>34</v>
      </c>
      <c r="B496" s="30">
        <v>85.722499999999997</v>
      </c>
      <c r="C496" s="3">
        <v>495</v>
      </c>
      <c r="D496" s="31">
        <v>0.01</v>
      </c>
    </row>
    <row r="497" spans="1:4" x14ac:dyDescent="0.3">
      <c r="A497" s="3">
        <v>454</v>
      </c>
      <c r="B497" s="30">
        <v>85.375900000000001</v>
      </c>
      <c r="C497" s="3">
        <v>496</v>
      </c>
      <c r="D497" s="31">
        <v>8.0000000000000002E-3</v>
      </c>
    </row>
    <row r="498" spans="1:4" x14ac:dyDescent="0.3">
      <c r="A498" s="3">
        <v>311</v>
      </c>
      <c r="B498" s="30">
        <v>85.367000000000004</v>
      </c>
      <c r="C498" s="3">
        <v>497</v>
      </c>
      <c r="D498" s="31">
        <v>6.0000000000000001E-3</v>
      </c>
    </row>
    <row r="499" spans="1:4" x14ac:dyDescent="0.3">
      <c r="A499" s="3">
        <v>286</v>
      </c>
      <c r="B499" s="30">
        <v>84.830299999999994</v>
      </c>
      <c r="C499" s="3">
        <v>498</v>
      </c>
      <c r="D499" s="31">
        <v>4.0000000000000001E-3</v>
      </c>
    </row>
    <row r="500" spans="1:4" x14ac:dyDescent="0.3">
      <c r="A500" s="3">
        <v>103</v>
      </c>
      <c r="B500" s="30">
        <v>83.648300000000006</v>
      </c>
      <c r="C500" s="3">
        <v>499</v>
      </c>
      <c r="D500" s="31">
        <v>2E-3</v>
      </c>
    </row>
    <row r="501" spans="1:4" ht="15" thickBot="1" x14ac:dyDescent="0.35">
      <c r="A501" s="4">
        <v>408</v>
      </c>
      <c r="B501" s="33">
        <v>83.161600000000007</v>
      </c>
      <c r="C501" s="4">
        <v>500</v>
      </c>
      <c r="D501" s="32">
        <v>0</v>
      </c>
    </row>
  </sheetData>
  <sortState xmlns:xlrd2="http://schemas.microsoft.com/office/spreadsheetml/2017/richdata2" ref="A2:D501">
    <sortCondition ref="C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FB31D-E4F4-4E1B-9949-E38E38F87E18}">
  <dimension ref="A1:X502"/>
  <sheetViews>
    <sheetView workbookViewId="0">
      <selection sqref="A1:B1"/>
    </sheetView>
  </sheetViews>
  <sheetFormatPr baseColWidth="10" defaultRowHeight="14.4" x14ac:dyDescent="0.3"/>
  <cols>
    <col min="1" max="1" width="25.44140625" bestFit="1" customWidth="1"/>
    <col min="2" max="2" width="12.6640625" bestFit="1" customWidth="1"/>
    <col min="3" max="3" width="11.44140625" bestFit="1" customWidth="1"/>
    <col min="4" max="4" width="12.77734375" bestFit="1" customWidth="1"/>
    <col min="6" max="6" width="10.6640625" bestFit="1" customWidth="1"/>
    <col min="7" max="7" width="17.77734375" bestFit="1" customWidth="1"/>
    <col min="8" max="8" width="17.77734375" customWidth="1"/>
    <col min="9" max="9" width="19.33203125" bestFit="1" customWidth="1"/>
    <col min="10" max="10" width="33.33203125" bestFit="1" customWidth="1"/>
    <col min="11" max="11" width="12" bestFit="1" customWidth="1"/>
    <col min="12" max="12" width="11.6640625" customWidth="1"/>
    <col min="13" max="13" width="29.6640625" bestFit="1" customWidth="1"/>
    <col min="14" max="14" width="12.109375" bestFit="1" customWidth="1"/>
    <col min="15" max="15" width="13" bestFit="1" customWidth="1"/>
    <col min="16" max="16" width="13.44140625" bestFit="1" customWidth="1"/>
    <col min="17" max="17" width="12.109375" bestFit="1" customWidth="1"/>
    <col min="18" max="18" width="13" bestFit="1" customWidth="1"/>
    <col min="19" max="19" width="19.5546875" bestFit="1" customWidth="1"/>
    <col min="20" max="20" width="18.44140625" bestFit="1" customWidth="1"/>
    <col min="21" max="21" width="17.77734375" bestFit="1" customWidth="1"/>
    <col min="22" max="22" width="19.88671875" bestFit="1" customWidth="1"/>
    <col min="23" max="23" width="16.77734375" bestFit="1" customWidth="1"/>
    <col min="24" max="24" width="26.77734375" bestFit="1" customWidth="1"/>
  </cols>
  <sheetData>
    <row r="1" spans="1:24" x14ac:dyDescent="0.3">
      <c r="A1" s="36" t="s">
        <v>61</v>
      </c>
      <c r="B1" s="37"/>
      <c r="C1" s="1" t="s">
        <v>10</v>
      </c>
      <c r="D1" s="1" t="s">
        <v>61</v>
      </c>
      <c r="F1" s="1" t="s">
        <v>61</v>
      </c>
      <c r="G1" s="1" t="s">
        <v>11</v>
      </c>
      <c r="H1" s="1"/>
      <c r="I1" s="1" t="s">
        <v>62</v>
      </c>
      <c r="J1" s="1" t="s">
        <v>43</v>
      </c>
      <c r="K1" s="1" t="s">
        <v>44</v>
      </c>
    </row>
    <row r="2" spans="1:24" x14ac:dyDescent="0.3">
      <c r="A2" s="3"/>
      <c r="B2" s="3"/>
      <c r="C2">
        <v>1</v>
      </c>
      <c r="D2">
        <v>5.8353400000000004</v>
      </c>
      <c r="F2" s="5">
        <v>4.9299900000000001</v>
      </c>
      <c r="G2">
        <f>COUNTIF($D$2:$D$501,F2)</f>
        <v>1</v>
      </c>
      <c r="I2" s="5">
        <v>4.9299900000000001</v>
      </c>
      <c r="J2">
        <f t="shared" ref="J2:J65" si="0">I2-$B$30</f>
        <v>-0.6781200399999987</v>
      </c>
      <c r="K2">
        <f>POWER(J2,2)</f>
        <v>0.45984678864959982</v>
      </c>
      <c r="M2" s="1" t="s">
        <v>40</v>
      </c>
      <c r="N2">
        <f>MAX($I$2:$I$501)-MIN($I$2:$I$501)</f>
        <v>1.4358699999999995</v>
      </c>
      <c r="O2">
        <f>ROUND(N2,2)</f>
        <v>1.44</v>
      </c>
    </row>
    <row r="3" spans="1:24" x14ac:dyDescent="0.3">
      <c r="A3" s="3" t="s">
        <v>12</v>
      </c>
      <c r="B3" s="3">
        <v>5.6081100400000032</v>
      </c>
      <c r="C3">
        <v>2</v>
      </c>
      <c r="D3">
        <v>5.5927899999999999</v>
      </c>
      <c r="F3" s="5">
        <v>5.00779</v>
      </c>
      <c r="G3">
        <f t="shared" ref="G3:G66" si="1">COUNTIF($D$2:$D$501,F3)</f>
        <v>1</v>
      </c>
      <c r="I3" s="5">
        <v>5.00779</v>
      </c>
      <c r="J3">
        <f t="shared" si="0"/>
        <v>-0.60032003999999883</v>
      </c>
      <c r="K3">
        <f t="shared" ref="K3:K66" si="2">POWER(J3,2)</f>
        <v>0.36038415042560018</v>
      </c>
      <c r="M3" s="1" t="s">
        <v>13</v>
      </c>
      <c r="N3">
        <f>SQRT(COUNT($I$2:$I$501))</f>
        <v>22.360679774997898</v>
      </c>
    </row>
    <row r="4" spans="1:24" x14ac:dyDescent="0.3">
      <c r="A4" s="3" t="s">
        <v>14</v>
      </c>
      <c r="B4" s="3">
        <v>1.0476722986902214E-2</v>
      </c>
      <c r="C4">
        <v>3</v>
      </c>
      <c r="D4">
        <v>5.4761199999999999</v>
      </c>
      <c r="F4" s="5">
        <v>5.03653</v>
      </c>
      <c r="G4">
        <f t="shared" si="1"/>
        <v>1</v>
      </c>
      <c r="I4" s="5">
        <v>5.03653</v>
      </c>
      <c r="J4">
        <f t="shared" si="0"/>
        <v>-0.57158003999999885</v>
      </c>
      <c r="K4">
        <f t="shared" si="2"/>
        <v>0.3267037421264003</v>
      </c>
      <c r="M4" s="1" t="s">
        <v>41</v>
      </c>
      <c r="N4">
        <f>($N$2/$N$3)</f>
        <v>6.4214058537052435E-2</v>
      </c>
    </row>
    <row r="5" spans="1:24" x14ac:dyDescent="0.3">
      <c r="A5" s="3" t="s">
        <v>15</v>
      </c>
      <c r="B5" s="3">
        <v>5.60025</v>
      </c>
      <c r="C5">
        <v>4</v>
      </c>
      <c r="D5">
        <v>5.2591599999999996</v>
      </c>
      <c r="F5" s="5">
        <v>5.0481499999999997</v>
      </c>
      <c r="G5">
        <f t="shared" si="1"/>
        <v>1</v>
      </c>
      <c r="I5" s="5">
        <v>5.0481499999999997</v>
      </c>
      <c r="J5">
        <f t="shared" si="0"/>
        <v>-0.5599600399999991</v>
      </c>
      <c r="K5">
        <f t="shared" si="2"/>
        <v>0.3135552463968006</v>
      </c>
      <c r="M5" s="1" t="s">
        <v>42</v>
      </c>
      <c r="N5">
        <v>0.1</v>
      </c>
    </row>
    <row r="6" spans="1:24" x14ac:dyDescent="0.3">
      <c r="A6" s="3" t="s">
        <v>16</v>
      </c>
      <c r="B6" s="3">
        <v>5.4899899999999997</v>
      </c>
      <c r="C6">
        <v>5</v>
      </c>
      <c r="D6">
        <v>5.5503400000000003</v>
      </c>
      <c r="F6" s="5">
        <v>5.0991999999999997</v>
      </c>
      <c r="G6">
        <f t="shared" si="1"/>
        <v>1</v>
      </c>
      <c r="I6" s="5">
        <v>5.0991999999999997</v>
      </c>
      <c r="J6">
        <f t="shared" si="0"/>
        <v>-0.50891003999999906</v>
      </c>
      <c r="K6">
        <f t="shared" si="2"/>
        <v>0.25898942881280063</v>
      </c>
    </row>
    <row r="7" spans="1:24" x14ac:dyDescent="0.3">
      <c r="A7" s="3" t="s">
        <v>17</v>
      </c>
      <c r="B7" s="3">
        <v>0.2342666478014799</v>
      </c>
      <c r="C7">
        <v>6</v>
      </c>
      <c r="D7">
        <v>5.3541800000000004</v>
      </c>
      <c r="F7" s="5">
        <v>5.1046100000000001</v>
      </c>
      <c r="G7">
        <f t="shared" si="1"/>
        <v>1</v>
      </c>
      <c r="I7" s="5">
        <v>5.1046100000000001</v>
      </c>
      <c r="J7">
        <f t="shared" si="0"/>
        <v>-0.50350003999999871</v>
      </c>
      <c r="K7">
        <f t="shared" si="2"/>
        <v>0.25351229028000027</v>
      </c>
    </row>
    <row r="8" spans="1:24" x14ac:dyDescent="0.3">
      <c r="A8" s="3" t="s">
        <v>18</v>
      </c>
      <c r="B8" s="3">
        <v>5.4880862272142623E-2</v>
      </c>
      <c r="C8">
        <v>7</v>
      </c>
      <c r="D8">
        <v>5.2073400000000003</v>
      </c>
      <c r="F8" s="5">
        <v>5.10473</v>
      </c>
      <c r="G8">
        <f t="shared" si="1"/>
        <v>1</v>
      </c>
      <c r="I8" s="5">
        <v>5.10473</v>
      </c>
      <c r="J8">
        <f t="shared" si="0"/>
        <v>-0.50338003999999881</v>
      </c>
      <c r="K8">
        <f t="shared" si="2"/>
        <v>0.25339146467040041</v>
      </c>
      <c r="N8" s="38" t="s">
        <v>19</v>
      </c>
      <c r="O8" s="38"/>
      <c r="P8" s="1"/>
      <c r="Q8" s="38" t="s">
        <v>20</v>
      </c>
      <c r="R8" s="38"/>
      <c r="S8" s="1"/>
    </row>
    <row r="9" spans="1:24" x14ac:dyDescent="0.3">
      <c r="A9" s="3" t="s">
        <v>21</v>
      </c>
      <c r="B9" s="3">
        <v>-1.5408672820820257E-2</v>
      </c>
      <c r="C9">
        <v>8</v>
      </c>
      <c r="D9">
        <v>5.2905199999999999</v>
      </c>
      <c r="F9" s="5">
        <v>5.1182699999999999</v>
      </c>
      <c r="G9">
        <f t="shared" si="1"/>
        <v>1</v>
      </c>
      <c r="I9" s="5">
        <v>5.1182699999999999</v>
      </c>
      <c r="J9">
        <f t="shared" si="0"/>
        <v>-0.48984003999999892</v>
      </c>
      <c r="K9">
        <f t="shared" si="2"/>
        <v>0.23994326478720054</v>
      </c>
      <c r="M9" s="1" t="s">
        <v>22</v>
      </c>
      <c r="N9" s="1" t="s">
        <v>45</v>
      </c>
      <c r="O9" s="1" t="s">
        <v>46</v>
      </c>
      <c r="P9" s="1" t="s">
        <v>47</v>
      </c>
      <c r="Q9" s="1" t="s">
        <v>45</v>
      </c>
      <c r="R9" s="1" t="s">
        <v>46</v>
      </c>
      <c r="S9" s="1" t="s">
        <v>48</v>
      </c>
      <c r="T9" s="1" t="s">
        <v>49</v>
      </c>
      <c r="U9" s="1" t="s">
        <v>11</v>
      </c>
      <c r="V9" s="1" t="s">
        <v>23</v>
      </c>
      <c r="W9" s="1" t="s">
        <v>24</v>
      </c>
      <c r="X9" s="1" t="s">
        <v>25</v>
      </c>
    </row>
    <row r="10" spans="1:24" x14ac:dyDescent="0.3">
      <c r="A10" s="3" t="s">
        <v>26</v>
      </c>
      <c r="B10" s="3">
        <v>9.984510254641632E-2</v>
      </c>
      <c r="C10">
        <v>9</v>
      </c>
      <c r="D10">
        <v>5.8453799999999996</v>
      </c>
      <c r="F10" s="5">
        <v>5.1293699999999998</v>
      </c>
      <c r="G10">
        <f t="shared" si="1"/>
        <v>1</v>
      </c>
      <c r="I10" s="5">
        <v>5.1293699999999998</v>
      </c>
      <c r="J10">
        <f t="shared" si="0"/>
        <v>-0.47874003999999903</v>
      </c>
      <c r="K10">
        <f t="shared" si="2"/>
        <v>0.22919202589920068</v>
      </c>
      <c r="M10">
        <v>1</v>
      </c>
      <c r="N10">
        <v>4.9000000000000004</v>
      </c>
      <c r="O10">
        <f>N10+($N$5)</f>
        <v>5</v>
      </c>
      <c r="P10" t="str">
        <f>_xlfn.CONCAT(ROUND(N10,2)," - ",ROUND(O10,2))</f>
        <v>4.9 - 5</v>
      </c>
      <c r="Q10">
        <f>N10-(($N$11-$O$10)/2)</f>
        <v>4.8500000000000005</v>
      </c>
      <c r="R10">
        <f>O10+(($N$11-$O$10)/2)</f>
        <v>5.05</v>
      </c>
      <c r="S10" t="str">
        <f>_xlfn.CONCAT(ROUND(Q10,2)," - ",ROUND(R10,2))</f>
        <v>4.85 - 5.05</v>
      </c>
      <c r="T10">
        <f>AVERAGE(Q10:R10)</f>
        <v>4.95</v>
      </c>
      <c r="U10">
        <f>COUNTIFS($I$2:$I$501,CONCATENATE("&lt;",R10),$I$2:$I$501,CONCATENATE("&gt;",Q10))</f>
        <v>4</v>
      </c>
      <c r="V10">
        <f>U10</f>
        <v>4</v>
      </c>
      <c r="W10" s="2">
        <f>U10/$U$18</f>
        <v>8.0000000000000002E-3</v>
      </c>
      <c r="X10" s="2">
        <f>V10/$U$18</f>
        <v>8.0000000000000002E-3</v>
      </c>
    </row>
    <row r="11" spans="1:24" x14ac:dyDescent="0.3">
      <c r="A11" s="3" t="s">
        <v>27</v>
      </c>
      <c r="B11" s="3">
        <v>1.4358699999999995</v>
      </c>
      <c r="C11">
        <v>10</v>
      </c>
      <c r="D11">
        <v>5.7656900000000002</v>
      </c>
      <c r="F11" s="5">
        <v>5.1420500000000002</v>
      </c>
      <c r="G11">
        <f t="shared" si="1"/>
        <v>1</v>
      </c>
      <c r="I11" s="5">
        <v>5.1420500000000002</v>
      </c>
      <c r="J11">
        <f t="shared" si="0"/>
        <v>-0.46606003999999857</v>
      </c>
      <c r="K11">
        <f t="shared" si="2"/>
        <v>0.21721196088480027</v>
      </c>
      <c r="M11">
        <v>2</v>
      </c>
      <c r="N11">
        <f>O10+$N$5</f>
        <v>5.0999999999999996</v>
      </c>
      <c r="O11">
        <f>N11+($N$5)</f>
        <v>5.1999999999999993</v>
      </c>
      <c r="P11" t="str">
        <f t="shared" ref="P11:P17" si="3">_xlfn.CONCAT(ROUND(N11,2)," - ",ROUND(O11,2))</f>
        <v>5.1 - 5.2</v>
      </c>
      <c r="Q11">
        <f t="shared" ref="Q11:Q17" si="4">N11-(($N$11-$O$10)/2)</f>
        <v>5.05</v>
      </c>
      <c r="R11">
        <f t="shared" ref="R11:R17" si="5">O11+(($N$11-$O$10)/2)</f>
        <v>5.2499999999999991</v>
      </c>
      <c r="S11" t="str">
        <f t="shared" ref="S11:S17" si="6">_xlfn.CONCAT(ROUND(Q11,2)," - ",ROUND(R11,2))</f>
        <v>5.05 - 5.25</v>
      </c>
      <c r="T11">
        <f t="shared" ref="T11:T17" si="7">AVERAGE(Q11:R11)</f>
        <v>5.1499999999999995</v>
      </c>
      <c r="U11">
        <f t="shared" ref="U11:U17" si="8">COUNTIFS($I$2:$I$501,CONCATENATE("&lt;",R11),$I$2:$I$501,CONCATENATE("&gt;",Q11))</f>
        <v>29</v>
      </c>
      <c r="V11">
        <f>V10+U11</f>
        <v>33</v>
      </c>
      <c r="W11" s="2">
        <f t="shared" ref="W11:W17" si="9">U11/$U$18</f>
        <v>5.8000000000000003E-2</v>
      </c>
      <c r="X11" s="2">
        <f t="shared" ref="X11:X17" si="10">V11/$U$18</f>
        <v>6.6000000000000003E-2</v>
      </c>
    </row>
    <row r="12" spans="1:24" x14ac:dyDescent="0.3">
      <c r="A12" s="3" t="s">
        <v>28</v>
      </c>
      <c r="B12" s="3">
        <v>4.9299900000000001</v>
      </c>
      <c r="C12">
        <v>11</v>
      </c>
      <c r="D12">
        <v>5.6450199999999997</v>
      </c>
      <c r="F12" s="5">
        <v>5.1452099999999996</v>
      </c>
      <c r="G12">
        <f t="shared" si="1"/>
        <v>1</v>
      </c>
      <c r="I12" s="5">
        <v>5.1452099999999996</v>
      </c>
      <c r="J12">
        <f t="shared" si="0"/>
        <v>-0.46290003999999918</v>
      </c>
      <c r="K12">
        <f t="shared" si="2"/>
        <v>0.21427644703200083</v>
      </c>
      <c r="M12">
        <v>3</v>
      </c>
      <c r="N12">
        <f t="shared" ref="N12:N16" si="11">O11+$N$5</f>
        <v>5.2999999999999989</v>
      </c>
      <c r="O12">
        <f t="shared" ref="O12:O16" si="12">N12+($N$5)</f>
        <v>5.3999999999999986</v>
      </c>
      <c r="P12" t="str">
        <f t="shared" si="3"/>
        <v>5.3 - 5.4</v>
      </c>
      <c r="Q12">
        <f t="shared" si="4"/>
        <v>5.2499999999999991</v>
      </c>
      <c r="R12">
        <f t="shared" si="5"/>
        <v>5.4499999999999984</v>
      </c>
      <c r="S12" t="str">
        <f t="shared" si="6"/>
        <v>5.25 - 5.45</v>
      </c>
      <c r="T12">
        <f t="shared" si="7"/>
        <v>5.3499999999999988</v>
      </c>
      <c r="U12">
        <f t="shared" si="8"/>
        <v>84</v>
      </c>
      <c r="V12">
        <f t="shared" ref="V12:V17" si="13">V11+U12</f>
        <v>117</v>
      </c>
      <c r="W12" s="2">
        <f t="shared" si="9"/>
        <v>0.16800000000000001</v>
      </c>
      <c r="X12" s="2">
        <f t="shared" si="10"/>
        <v>0.23400000000000001</v>
      </c>
    </row>
    <row r="13" spans="1:24" x14ac:dyDescent="0.3">
      <c r="A13" s="3" t="s">
        <v>29</v>
      </c>
      <c r="B13" s="3">
        <v>6.3658599999999996</v>
      </c>
      <c r="C13">
        <v>12</v>
      </c>
      <c r="D13">
        <v>5.5189000000000004</v>
      </c>
      <c r="F13" s="5">
        <v>5.1481599999999998</v>
      </c>
      <c r="G13">
        <f t="shared" si="1"/>
        <v>1</v>
      </c>
      <c r="I13" s="5">
        <v>5.1481599999999998</v>
      </c>
      <c r="J13">
        <f t="shared" si="0"/>
        <v>-0.45995003999999895</v>
      </c>
      <c r="K13">
        <f t="shared" si="2"/>
        <v>0.21155403929600064</v>
      </c>
      <c r="M13">
        <v>4</v>
      </c>
      <c r="N13">
        <f t="shared" si="11"/>
        <v>5.4999999999999982</v>
      </c>
      <c r="O13">
        <f t="shared" si="12"/>
        <v>5.5999999999999979</v>
      </c>
      <c r="P13" t="str">
        <f t="shared" si="3"/>
        <v>5.5 - 5.6</v>
      </c>
      <c r="Q13">
        <f t="shared" si="4"/>
        <v>5.4499999999999984</v>
      </c>
      <c r="R13">
        <f t="shared" si="5"/>
        <v>5.6499999999999977</v>
      </c>
      <c r="S13" t="str">
        <f t="shared" si="6"/>
        <v>5.45 - 5.65</v>
      </c>
      <c r="T13">
        <f t="shared" si="7"/>
        <v>5.549999999999998</v>
      </c>
      <c r="U13">
        <f t="shared" si="8"/>
        <v>171</v>
      </c>
      <c r="V13">
        <f t="shared" si="13"/>
        <v>288</v>
      </c>
      <c r="W13" s="2">
        <f t="shared" si="9"/>
        <v>0.34200000000000003</v>
      </c>
      <c r="X13" s="2">
        <f t="shared" si="10"/>
        <v>0.57599999999999996</v>
      </c>
    </row>
    <row r="14" spans="1:24" x14ac:dyDescent="0.3">
      <c r="A14" s="3" t="s">
        <v>30</v>
      </c>
      <c r="B14" s="3">
        <v>2804.0550200000016</v>
      </c>
      <c r="C14">
        <v>13</v>
      </c>
      <c r="D14">
        <v>5.8552900000000001</v>
      </c>
      <c r="F14" s="5">
        <v>5.1555900000000001</v>
      </c>
      <c r="G14">
        <f t="shared" si="1"/>
        <v>1</v>
      </c>
      <c r="I14" s="5">
        <v>5.1555900000000001</v>
      </c>
      <c r="J14">
        <f t="shared" si="0"/>
        <v>-0.45252003999999868</v>
      </c>
      <c r="K14">
        <f t="shared" si="2"/>
        <v>0.20477438660160041</v>
      </c>
      <c r="M14">
        <v>5</v>
      </c>
      <c r="N14">
        <f t="shared" si="11"/>
        <v>5.6999999999999975</v>
      </c>
      <c r="O14">
        <f t="shared" si="12"/>
        <v>5.7999999999999972</v>
      </c>
      <c r="P14" t="str">
        <f t="shared" si="3"/>
        <v>5.7 - 5.8</v>
      </c>
      <c r="Q14">
        <f t="shared" si="4"/>
        <v>5.6499999999999977</v>
      </c>
      <c r="R14">
        <f t="shared" si="5"/>
        <v>5.849999999999997</v>
      </c>
      <c r="S14" t="str">
        <f t="shared" si="6"/>
        <v>5.65 - 5.85</v>
      </c>
      <c r="T14">
        <f t="shared" si="7"/>
        <v>5.7499999999999973</v>
      </c>
      <c r="U14">
        <f t="shared" si="8"/>
        <v>139</v>
      </c>
      <c r="V14">
        <f t="shared" si="13"/>
        <v>427</v>
      </c>
      <c r="W14" s="2">
        <f t="shared" si="9"/>
        <v>0.27800000000000002</v>
      </c>
      <c r="X14" s="2">
        <f t="shared" si="10"/>
        <v>0.85399999999999998</v>
      </c>
    </row>
    <row r="15" spans="1:24" x14ac:dyDescent="0.3">
      <c r="A15" s="3" t="s">
        <v>31</v>
      </c>
      <c r="B15" s="3">
        <v>500</v>
      </c>
      <c r="C15">
        <v>14</v>
      </c>
      <c r="D15">
        <v>5.6560600000000001</v>
      </c>
      <c r="F15" s="5">
        <v>5.1577799999999998</v>
      </c>
      <c r="G15">
        <f t="shared" si="1"/>
        <v>1</v>
      </c>
      <c r="I15" s="5">
        <v>5.1577799999999998</v>
      </c>
      <c r="J15">
        <f t="shared" si="0"/>
        <v>-0.45033003999999899</v>
      </c>
      <c r="K15">
        <f t="shared" si="2"/>
        <v>0.20279714492640069</v>
      </c>
      <c r="M15">
        <v>6</v>
      </c>
      <c r="N15">
        <f t="shared" si="11"/>
        <v>5.8999999999999968</v>
      </c>
      <c r="O15">
        <f t="shared" si="12"/>
        <v>5.9999999999999964</v>
      </c>
      <c r="P15" t="str">
        <f t="shared" si="3"/>
        <v>5.9 - 6</v>
      </c>
      <c r="Q15">
        <f t="shared" si="4"/>
        <v>5.849999999999997</v>
      </c>
      <c r="R15">
        <f t="shared" si="5"/>
        <v>6.0499999999999963</v>
      </c>
      <c r="S15" t="str">
        <f t="shared" si="6"/>
        <v>5.85 - 6.05</v>
      </c>
      <c r="T15">
        <f t="shared" si="7"/>
        <v>5.9499999999999966</v>
      </c>
      <c r="U15">
        <f t="shared" si="8"/>
        <v>57</v>
      </c>
      <c r="V15">
        <f t="shared" si="13"/>
        <v>484</v>
      </c>
      <c r="W15" s="2">
        <f t="shared" si="9"/>
        <v>0.114</v>
      </c>
      <c r="X15" s="2">
        <f t="shared" si="10"/>
        <v>0.96799999999999997</v>
      </c>
    </row>
    <row r="16" spans="1:24" x14ac:dyDescent="0.3">
      <c r="A16" s="3" t="s">
        <v>32</v>
      </c>
      <c r="B16" s="3">
        <v>6.3658599999999996</v>
      </c>
      <c r="C16">
        <v>15</v>
      </c>
      <c r="D16">
        <v>6.0803200000000004</v>
      </c>
      <c r="F16" s="5">
        <v>5.1596500000000001</v>
      </c>
      <c r="G16">
        <f t="shared" si="1"/>
        <v>1</v>
      </c>
      <c r="I16" s="5">
        <v>5.1596500000000001</v>
      </c>
      <c r="J16">
        <f t="shared" si="0"/>
        <v>-0.44846003999999873</v>
      </c>
      <c r="K16">
        <f t="shared" si="2"/>
        <v>0.20111640747680046</v>
      </c>
      <c r="M16">
        <v>7</v>
      </c>
      <c r="N16">
        <f t="shared" si="11"/>
        <v>6.0999999999999961</v>
      </c>
      <c r="O16">
        <f t="shared" si="12"/>
        <v>6.1999999999999957</v>
      </c>
      <c r="P16" t="str">
        <f t="shared" si="3"/>
        <v>6.1 - 6.2</v>
      </c>
      <c r="Q16">
        <f t="shared" si="4"/>
        <v>6.0499999999999963</v>
      </c>
      <c r="R16">
        <f t="shared" si="5"/>
        <v>6.2499999999999956</v>
      </c>
      <c r="S16" t="str">
        <f t="shared" si="6"/>
        <v>6.05 - 6.25</v>
      </c>
      <c r="T16">
        <f t="shared" si="7"/>
        <v>6.1499999999999959</v>
      </c>
      <c r="U16">
        <f t="shared" si="8"/>
        <v>14</v>
      </c>
      <c r="V16">
        <f t="shared" si="13"/>
        <v>498</v>
      </c>
      <c r="W16" s="2">
        <f t="shared" si="9"/>
        <v>2.8000000000000001E-2</v>
      </c>
      <c r="X16" s="2">
        <f t="shared" si="10"/>
        <v>0.996</v>
      </c>
    </row>
    <row r="17" spans="1:24" x14ac:dyDescent="0.3">
      <c r="A17" s="3" t="s">
        <v>33</v>
      </c>
      <c r="B17" s="3">
        <v>4.9299900000000001</v>
      </c>
      <c r="C17">
        <v>16</v>
      </c>
      <c r="D17">
        <v>5.6524799999999997</v>
      </c>
      <c r="F17" s="5">
        <v>5.1636699999999998</v>
      </c>
      <c r="G17">
        <f t="shared" si="1"/>
        <v>1</v>
      </c>
      <c r="I17" s="5">
        <v>5.1636699999999998</v>
      </c>
      <c r="J17">
        <f t="shared" si="0"/>
        <v>-0.44444003999999904</v>
      </c>
      <c r="K17">
        <f t="shared" si="2"/>
        <v>0.19752694915520075</v>
      </c>
      <c r="M17">
        <v>8</v>
      </c>
      <c r="N17">
        <f t="shared" ref="N17" si="14">O16+$N$5</f>
        <v>6.2999999999999954</v>
      </c>
      <c r="O17">
        <f t="shared" ref="O17" si="15">N17+($N$5)</f>
        <v>6.399999999999995</v>
      </c>
      <c r="P17" t="str">
        <f t="shared" si="3"/>
        <v>6.3 - 6.4</v>
      </c>
      <c r="Q17">
        <f t="shared" si="4"/>
        <v>6.2499999999999956</v>
      </c>
      <c r="R17">
        <f t="shared" si="5"/>
        <v>6.4499999999999948</v>
      </c>
      <c r="S17" t="str">
        <f t="shared" si="6"/>
        <v>6.25 - 6.45</v>
      </c>
      <c r="T17">
        <f t="shared" si="7"/>
        <v>6.3499999999999952</v>
      </c>
      <c r="U17">
        <f t="shared" si="8"/>
        <v>2</v>
      </c>
      <c r="V17">
        <f t="shared" si="13"/>
        <v>500</v>
      </c>
      <c r="W17" s="2">
        <f t="shared" si="9"/>
        <v>4.0000000000000001E-3</v>
      </c>
      <c r="X17" s="2">
        <f t="shared" si="10"/>
        <v>1</v>
      </c>
    </row>
    <row r="18" spans="1:24" ht="15" thickBot="1" x14ac:dyDescent="0.35">
      <c r="A18" s="4" t="s">
        <v>34</v>
      </c>
      <c r="B18" s="4">
        <v>2.0583925573603033E-2</v>
      </c>
      <c r="C18">
        <v>17</v>
      </c>
      <c r="D18">
        <v>5.61313</v>
      </c>
      <c r="F18" s="5">
        <v>5.1665700000000001</v>
      </c>
      <c r="G18">
        <f t="shared" si="1"/>
        <v>1</v>
      </c>
      <c r="I18" s="5">
        <v>5.1665700000000001</v>
      </c>
      <c r="J18">
        <f t="shared" si="0"/>
        <v>-0.44154003999999869</v>
      </c>
      <c r="K18">
        <f t="shared" si="2"/>
        <v>0.19495760692320044</v>
      </c>
      <c r="T18" s="1" t="s">
        <v>35</v>
      </c>
      <c r="U18" s="8">
        <f>SUM(U10:U17)</f>
        <v>500</v>
      </c>
      <c r="W18" s="11">
        <f>SUM(W10:W17)</f>
        <v>1</v>
      </c>
    </row>
    <row r="19" spans="1:24" x14ac:dyDescent="0.3">
      <c r="C19">
        <v>18</v>
      </c>
      <c r="D19">
        <v>5.4685600000000001</v>
      </c>
      <c r="F19" s="5">
        <v>5.1704999999999997</v>
      </c>
      <c r="G19">
        <f t="shared" si="1"/>
        <v>1</v>
      </c>
      <c r="I19" s="5">
        <v>5.1704999999999997</v>
      </c>
      <c r="J19">
        <f t="shared" si="0"/>
        <v>-0.43761003999999915</v>
      </c>
      <c r="K19">
        <f t="shared" si="2"/>
        <v>0.19150254710880085</v>
      </c>
    </row>
    <row r="20" spans="1:24" x14ac:dyDescent="0.3">
      <c r="A20" s="1" t="s">
        <v>50</v>
      </c>
      <c r="B20">
        <f>MIN($I$2:$I$501)</f>
        <v>4.9299900000000001</v>
      </c>
      <c r="C20">
        <v>19</v>
      </c>
      <c r="D20">
        <v>5.4677699999999998</v>
      </c>
      <c r="F20" s="5">
        <v>5.1747300000000003</v>
      </c>
      <c r="G20">
        <f t="shared" si="1"/>
        <v>1</v>
      </c>
      <c r="I20" s="5">
        <v>5.1747300000000003</v>
      </c>
      <c r="J20">
        <f t="shared" si="0"/>
        <v>-0.43338003999999852</v>
      </c>
      <c r="K20">
        <f t="shared" si="2"/>
        <v>0.18781825907040031</v>
      </c>
    </row>
    <row r="21" spans="1:24" x14ac:dyDescent="0.3">
      <c r="A21" s="1" t="s">
        <v>51</v>
      </c>
      <c r="B21">
        <f>MAX($I$2:$I$501)</f>
        <v>6.3658599999999996</v>
      </c>
      <c r="C21">
        <v>20</v>
      </c>
      <c r="D21">
        <v>5.81372</v>
      </c>
      <c r="F21" s="5">
        <v>5.18933</v>
      </c>
      <c r="G21">
        <f t="shared" si="1"/>
        <v>1</v>
      </c>
      <c r="I21" s="5">
        <v>5.18933</v>
      </c>
      <c r="J21">
        <f t="shared" si="0"/>
        <v>-0.4187800399999988</v>
      </c>
      <c r="K21">
        <f t="shared" si="2"/>
        <v>0.17537672190240058</v>
      </c>
    </row>
    <row r="22" spans="1:24" x14ac:dyDescent="0.3">
      <c r="A22" s="1" t="s">
        <v>52</v>
      </c>
      <c r="B22">
        <f>$B$21-$B$20</f>
        <v>1.4358699999999995</v>
      </c>
      <c r="C22">
        <v>21</v>
      </c>
      <c r="D22">
        <v>5.4664099999999998</v>
      </c>
      <c r="F22" s="5">
        <v>5.1931900000000004</v>
      </c>
      <c r="G22">
        <f t="shared" si="1"/>
        <v>1</v>
      </c>
      <c r="I22" s="5">
        <v>5.1931900000000004</v>
      </c>
      <c r="J22">
        <f t="shared" si="0"/>
        <v>-0.41492003999999838</v>
      </c>
      <c r="K22">
        <f t="shared" si="2"/>
        <v>0.17215863959360025</v>
      </c>
    </row>
    <row r="23" spans="1:24" x14ac:dyDescent="0.3">
      <c r="A23" s="1" t="s">
        <v>36</v>
      </c>
      <c r="B23">
        <f>COUNT($I$2:$I$501)</f>
        <v>500</v>
      </c>
      <c r="C23">
        <v>22</v>
      </c>
      <c r="D23">
        <v>5.6013500000000001</v>
      </c>
      <c r="F23" s="5">
        <v>5.2010699999999996</v>
      </c>
      <c r="G23">
        <f t="shared" si="1"/>
        <v>1</v>
      </c>
      <c r="I23" s="5">
        <v>5.2010699999999996</v>
      </c>
      <c r="J23">
        <f t="shared" si="0"/>
        <v>-0.40704003999999916</v>
      </c>
      <c r="K23">
        <f t="shared" si="2"/>
        <v>0.16568159416320091</v>
      </c>
    </row>
    <row r="24" spans="1:24" x14ac:dyDescent="0.3">
      <c r="A24" s="1" t="s">
        <v>37</v>
      </c>
      <c r="B24">
        <f>SQRT(COUNT($I$2:$I$501))</f>
        <v>22.360679774997898</v>
      </c>
      <c r="C24">
        <v>23</v>
      </c>
      <c r="D24">
        <v>5.5340999999999996</v>
      </c>
      <c r="F24" s="5">
        <v>5.2044100000000002</v>
      </c>
      <c r="G24">
        <f t="shared" si="1"/>
        <v>1</v>
      </c>
      <c r="I24" s="5">
        <v>5.2044100000000002</v>
      </c>
      <c r="J24">
        <f t="shared" si="0"/>
        <v>-0.40370003999999859</v>
      </c>
      <c r="K24">
        <f t="shared" si="2"/>
        <v>0.16297372229600046</v>
      </c>
    </row>
    <row r="25" spans="1:24" x14ac:dyDescent="0.3">
      <c r="A25" s="1" t="s">
        <v>53</v>
      </c>
      <c r="B25">
        <f>($B$22/$B$24)</f>
        <v>6.4214058537052435E-2</v>
      </c>
      <c r="C25">
        <v>24</v>
      </c>
      <c r="D25">
        <v>5.5888900000000001</v>
      </c>
      <c r="F25" s="5">
        <v>5.2053500000000001</v>
      </c>
      <c r="G25">
        <f t="shared" si="1"/>
        <v>1</v>
      </c>
      <c r="I25" s="5">
        <v>5.2053500000000001</v>
      </c>
      <c r="J25">
        <f t="shared" si="0"/>
        <v>-0.40276003999999865</v>
      </c>
      <c r="K25">
        <f t="shared" si="2"/>
        <v>0.16221564982080053</v>
      </c>
    </row>
    <row r="26" spans="1:24" x14ac:dyDescent="0.3">
      <c r="A26" s="1" t="s">
        <v>38</v>
      </c>
      <c r="B26">
        <f>$R$10-$Q$10</f>
        <v>0.19999999999999929</v>
      </c>
      <c r="C26">
        <v>25</v>
      </c>
      <c r="D26">
        <v>5.6972699999999996</v>
      </c>
      <c r="F26" s="5">
        <v>5.2057099999999998</v>
      </c>
      <c r="G26">
        <f t="shared" si="1"/>
        <v>1</v>
      </c>
      <c r="I26" s="5">
        <v>5.2057099999999998</v>
      </c>
      <c r="J26">
        <f t="shared" si="0"/>
        <v>-0.40240003999999896</v>
      </c>
      <c r="K26">
        <f t="shared" si="2"/>
        <v>0.16192579219200076</v>
      </c>
    </row>
    <row r="27" spans="1:24" x14ac:dyDescent="0.3">
      <c r="A27" s="1"/>
      <c r="C27">
        <v>26</v>
      </c>
      <c r="D27">
        <v>5.5814599999999999</v>
      </c>
      <c r="F27" s="5">
        <v>5.2073400000000003</v>
      </c>
      <c r="G27">
        <f t="shared" si="1"/>
        <v>1</v>
      </c>
      <c r="I27" s="5">
        <v>5.2073400000000003</v>
      </c>
      <c r="J27">
        <f t="shared" si="0"/>
        <v>-0.4007700399999985</v>
      </c>
      <c r="K27">
        <f t="shared" si="2"/>
        <v>0.1606166249616004</v>
      </c>
    </row>
    <row r="28" spans="1:24" x14ac:dyDescent="0.3">
      <c r="A28" s="1" t="s">
        <v>54</v>
      </c>
      <c r="B28">
        <f>_xlfn.MODE.SNGL($I$2:$I$501)</f>
        <v>5.4899899999999997</v>
      </c>
      <c r="C28">
        <v>27</v>
      </c>
      <c r="D28">
        <v>5.7431099999999997</v>
      </c>
      <c r="F28" s="5">
        <v>5.2214099999999997</v>
      </c>
      <c r="G28">
        <f t="shared" si="1"/>
        <v>1</v>
      </c>
      <c r="I28" s="5">
        <v>5.2214099999999997</v>
      </c>
      <c r="J28">
        <f t="shared" si="0"/>
        <v>-0.38670003999999913</v>
      </c>
      <c r="K28">
        <f t="shared" si="2"/>
        <v>0.14953692093600093</v>
      </c>
    </row>
    <row r="29" spans="1:24" x14ac:dyDescent="0.3">
      <c r="A29" s="1" t="s">
        <v>55</v>
      </c>
      <c r="B29">
        <f>AVERAGE($I$251:$I$252)</f>
        <v>5.60025</v>
      </c>
      <c r="C29">
        <v>28</v>
      </c>
      <c r="D29">
        <v>5.2214099999999997</v>
      </c>
      <c r="F29" s="5">
        <v>5.2256299999999998</v>
      </c>
      <c r="G29">
        <f t="shared" si="1"/>
        <v>1</v>
      </c>
      <c r="I29" s="5">
        <v>5.2256299999999998</v>
      </c>
      <c r="J29">
        <f t="shared" si="0"/>
        <v>-0.38248003999999902</v>
      </c>
      <c r="K29">
        <f t="shared" si="2"/>
        <v>0.14629098099840085</v>
      </c>
    </row>
    <row r="30" spans="1:24" x14ac:dyDescent="0.3">
      <c r="A30" s="1" t="s">
        <v>56</v>
      </c>
      <c r="B30">
        <f>AVERAGE($I$2:$I$501)</f>
        <v>5.6081100399999988</v>
      </c>
      <c r="C30">
        <v>29</v>
      </c>
      <c r="D30">
        <v>5.3995199999999999</v>
      </c>
      <c r="F30" s="5">
        <v>5.2265100000000002</v>
      </c>
      <c r="G30">
        <f t="shared" si="1"/>
        <v>1</v>
      </c>
      <c r="I30" s="5">
        <v>5.2265100000000002</v>
      </c>
      <c r="J30">
        <f t="shared" si="0"/>
        <v>-0.38160003999999859</v>
      </c>
      <c r="K30">
        <f t="shared" si="2"/>
        <v>0.14561859052800052</v>
      </c>
    </row>
    <row r="31" spans="1:24" x14ac:dyDescent="0.3">
      <c r="A31" s="1" t="s">
        <v>59</v>
      </c>
      <c r="B31">
        <f>$K$502/($B$23-1)</f>
        <v>5.4880862272142672E-2</v>
      </c>
      <c r="C31">
        <v>30</v>
      </c>
      <c r="D31">
        <v>5.5456000000000003</v>
      </c>
      <c r="F31" s="5">
        <v>5.2349300000000003</v>
      </c>
      <c r="G31">
        <f t="shared" si="1"/>
        <v>1</v>
      </c>
      <c r="I31" s="5">
        <v>5.2349300000000003</v>
      </c>
      <c r="J31">
        <f t="shared" si="0"/>
        <v>-0.37318003999999849</v>
      </c>
      <c r="K31">
        <f t="shared" si="2"/>
        <v>0.13926334225440049</v>
      </c>
    </row>
    <row r="32" spans="1:24" x14ac:dyDescent="0.3">
      <c r="A32" s="1" t="s">
        <v>58</v>
      </c>
      <c r="B32">
        <f>SQRT($B$31)</f>
        <v>0.23426664780147999</v>
      </c>
      <c r="C32">
        <v>31</v>
      </c>
      <c r="D32">
        <v>5.4876800000000001</v>
      </c>
      <c r="F32" s="5">
        <v>5.2362700000000002</v>
      </c>
      <c r="G32">
        <f t="shared" si="1"/>
        <v>1</v>
      </c>
      <c r="I32" s="5">
        <v>5.2362700000000002</v>
      </c>
      <c r="J32">
        <f t="shared" si="0"/>
        <v>-0.3718400399999986</v>
      </c>
      <c r="K32">
        <f t="shared" si="2"/>
        <v>0.13826501534720056</v>
      </c>
    </row>
    <row r="33" spans="1:11" x14ac:dyDescent="0.3">
      <c r="A33" s="1" t="s">
        <v>60</v>
      </c>
      <c r="B33">
        <f>$B$32/$B$30</f>
        <v>4.1772833651723434E-2</v>
      </c>
      <c r="C33">
        <v>32</v>
      </c>
      <c r="D33">
        <v>5.5368300000000001</v>
      </c>
      <c r="F33" s="5">
        <v>5.2391199999999998</v>
      </c>
      <c r="G33">
        <f t="shared" si="1"/>
        <v>1</v>
      </c>
      <c r="I33" s="5">
        <v>5.2391199999999998</v>
      </c>
      <c r="J33">
        <f t="shared" si="0"/>
        <v>-0.36899003999999902</v>
      </c>
      <c r="K33">
        <f t="shared" si="2"/>
        <v>0.13615364961920087</v>
      </c>
    </row>
    <row r="34" spans="1:11" x14ac:dyDescent="0.3">
      <c r="C34">
        <v>33</v>
      </c>
      <c r="D34">
        <v>6.07036</v>
      </c>
      <c r="F34" s="5">
        <v>5.2401200000000001</v>
      </c>
      <c r="G34">
        <f t="shared" si="1"/>
        <v>1</v>
      </c>
      <c r="I34" s="5">
        <v>5.2401200000000001</v>
      </c>
      <c r="J34">
        <f t="shared" si="0"/>
        <v>-0.36799003999999869</v>
      </c>
      <c r="K34">
        <f t="shared" si="2"/>
        <v>0.13541666953920065</v>
      </c>
    </row>
    <row r="35" spans="1:11" x14ac:dyDescent="0.3">
      <c r="C35">
        <v>34</v>
      </c>
      <c r="D35">
        <v>5.1704999999999997</v>
      </c>
      <c r="F35" s="5">
        <v>5.2500099999999996</v>
      </c>
      <c r="G35">
        <f t="shared" si="1"/>
        <v>1</v>
      </c>
      <c r="I35" s="5">
        <v>5.2500099999999996</v>
      </c>
      <c r="J35">
        <f t="shared" si="0"/>
        <v>-0.35810003999999918</v>
      </c>
      <c r="K35">
        <f t="shared" si="2"/>
        <v>0.128235638648001</v>
      </c>
    </row>
    <row r="36" spans="1:11" x14ac:dyDescent="0.3">
      <c r="C36">
        <v>35</v>
      </c>
      <c r="D36">
        <v>5.6656700000000004</v>
      </c>
      <c r="F36" s="5">
        <v>5.2591599999999996</v>
      </c>
      <c r="G36">
        <f t="shared" si="1"/>
        <v>1</v>
      </c>
      <c r="I36" s="5">
        <v>5.2591599999999996</v>
      </c>
      <c r="J36">
        <f t="shared" si="0"/>
        <v>-0.34895003999999918</v>
      </c>
      <c r="K36">
        <f t="shared" si="2"/>
        <v>0.12176613041600103</v>
      </c>
    </row>
    <row r="37" spans="1:11" x14ac:dyDescent="0.3">
      <c r="C37">
        <v>36</v>
      </c>
      <c r="D37">
        <v>5.5769200000000003</v>
      </c>
      <c r="F37" s="5">
        <v>5.2680999999999996</v>
      </c>
      <c r="G37">
        <f t="shared" si="1"/>
        <v>1</v>
      </c>
      <c r="I37" s="5">
        <v>5.2680999999999996</v>
      </c>
      <c r="J37">
        <f t="shared" si="0"/>
        <v>-0.34001003999999924</v>
      </c>
      <c r="K37">
        <f t="shared" si="2"/>
        <v>0.11560682730080107</v>
      </c>
    </row>
    <row r="38" spans="1:11" x14ac:dyDescent="0.3">
      <c r="C38">
        <v>37</v>
      </c>
      <c r="D38">
        <v>5.6255600000000001</v>
      </c>
      <c r="F38" s="5">
        <v>5.2716200000000004</v>
      </c>
      <c r="G38">
        <f t="shared" si="1"/>
        <v>1</v>
      </c>
      <c r="I38" s="5">
        <v>5.2716200000000004</v>
      </c>
      <c r="J38">
        <f t="shared" si="0"/>
        <v>-0.33649003999999838</v>
      </c>
      <c r="K38">
        <f t="shared" si="2"/>
        <v>0.11322554701920051</v>
      </c>
    </row>
    <row r="39" spans="1:11" x14ac:dyDescent="0.3">
      <c r="C39">
        <v>38</v>
      </c>
      <c r="D39">
        <v>5.5925799999999999</v>
      </c>
      <c r="F39" s="5">
        <v>5.2815300000000001</v>
      </c>
      <c r="G39">
        <f t="shared" si="1"/>
        <v>1</v>
      </c>
      <c r="I39" s="5">
        <v>5.2815300000000001</v>
      </c>
      <c r="J39">
        <f t="shared" si="0"/>
        <v>-0.32658003999999874</v>
      </c>
      <c r="K39">
        <f t="shared" si="2"/>
        <v>0.10665452252640077</v>
      </c>
    </row>
    <row r="40" spans="1:11" x14ac:dyDescent="0.3">
      <c r="C40">
        <v>39</v>
      </c>
      <c r="D40">
        <v>6.0545099999999996</v>
      </c>
      <c r="F40" s="5">
        <v>5.2882100000000003</v>
      </c>
      <c r="G40">
        <f t="shared" si="1"/>
        <v>1</v>
      </c>
      <c r="I40" s="5">
        <v>5.2882100000000003</v>
      </c>
      <c r="J40">
        <f t="shared" si="0"/>
        <v>-0.3199000399999985</v>
      </c>
      <c r="K40">
        <f t="shared" si="2"/>
        <v>0.10233603559200063</v>
      </c>
    </row>
    <row r="41" spans="1:11" x14ac:dyDescent="0.3">
      <c r="C41">
        <v>40</v>
      </c>
      <c r="D41">
        <v>5.8198400000000001</v>
      </c>
      <c r="F41" s="5">
        <v>5.2884500000000001</v>
      </c>
      <c r="G41">
        <f t="shared" si="1"/>
        <v>1</v>
      </c>
      <c r="I41" s="5">
        <v>5.2884500000000001</v>
      </c>
      <c r="J41">
        <f t="shared" si="0"/>
        <v>-0.3196600399999987</v>
      </c>
      <c r="K41">
        <f t="shared" si="2"/>
        <v>0.10218254117280078</v>
      </c>
    </row>
    <row r="42" spans="1:11" x14ac:dyDescent="0.3">
      <c r="C42">
        <v>41</v>
      </c>
      <c r="D42">
        <v>5.5593700000000004</v>
      </c>
      <c r="F42" s="5">
        <v>5.28965</v>
      </c>
      <c r="G42">
        <f t="shared" si="1"/>
        <v>1</v>
      </c>
      <c r="I42" s="5">
        <v>5.28965</v>
      </c>
      <c r="J42">
        <f t="shared" si="0"/>
        <v>-0.31846003999999883</v>
      </c>
      <c r="K42">
        <f t="shared" si="2"/>
        <v>0.10141679707680086</v>
      </c>
    </row>
    <row r="43" spans="1:11" x14ac:dyDescent="0.3">
      <c r="C43">
        <v>42</v>
      </c>
      <c r="D43">
        <v>5.5702699999999998</v>
      </c>
      <c r="F43" s="5">
        <v>5.2905199999999999</v>
      </c>
      <c r="G43">
        <f t="shared" si="1"/>
        <v>1</v>
      </c>
      <c r="I43" s="5">
        <v>5.2905199999999999</v>
      </c>
      <c r="J43">
        <f t="shared" si="0"/>
        <v>-0.31759003999999891</v>
      </c>
      <c r="K43">
        <f t="shared" si="2"/>
        <v>0.10086343350720091</v>
      </c>
    </row>
    <row r="44" spans="1:11" x14ac:dyDescent="0.3">
      <c r="C44">
        <v>43</v>
      </c>
      <c r="D44">
        <v>6.0457099999999997</v>
      </c>
      <c r="F44" s="5">
        <v>5.2908299999999997</v>
      </c>
      <c r="G44">
        <f t="shared" si="1"/>
        <v>1</v>
      </c>
      <c r="I44" s="5">
        <v>5.2908299999999997</v>
      </c>
      <c r="J44">
        <f t="shared" si="0"/>
        <v>-0.3172800399999991</v>
      </c>
      <c r="K44">
        <f t="shared" si="2"/>
        <v>0.10066662378240103</v>
      </c>
    </row>
    <row r="45" spans="1:11" x14ac:dyDescent="0.3">
      <c r="C45">
        <v>44</v>
      </c>
      <c r="D45">
        <v>6.0301600000000004</v>
      </c>
      <c r="F45" s="5">
        <v>5.2908900000000001</v>
      </c>
      <c r="G45">
        <f t="shared" si="1"/>
        <v>1</v>
      </c>
      <c r="I45" s="5">
        <v>5.2908900000000001</v>
      </c>
      <c r="J45">
        <f t="shared" si="0"/>
        <v>-0.3172200399999987</v>
      </c>
      <c r="K45">
        <f t="shared" si="2"/>
        <v>0.10062855377760077</v>
      </c>
    </row>
    <row r="46" spans="1:11" x14ac:dyDescent="0.3">
      <c r="C46">
        <v>45</v>
      </c>
      <c r="D46">
        <v>5.8047199999999997</v>
      </c>
      <c r="F46" s="5">
        <v>5.2922399999999996</v>
      </c>
      <c r="G46">
        <f t="shared" si="1"/>
        <v>1</v>
      </c>
      <c r="I46" s="5">
        <v>5.2922399999999996</v>
      </c>
      <c r="J46">
        <f t="shared" si="0"/>
        <v>-0.31587003999999919</v>
      </c>
      <c r="K46">
        <f t="shared" si="2"/>
        <v>9.9773882169601091E-2</v>
      </c>
    </row>
    <row r="47" spans="1:11" x14ac:dyDescent="0.3">
      <c r="C47">
        <v>46</v>
      </c>
      <c r="D47">
        <v>6.1211000000000002</v>
      </c>
      <c r="F47" s="5">
        <v>5.2947100000000002</v>
      </c>
      <c r="G47">
        <f t="shared" si="1"/>
        <v>1</v>
      </c>
      <c r="I47" s="5">
        <v>5.2947100000000002</v>
      </c>
      <c r="J47">
        <f t="shared" si="0"/>
        <v>-0.31340003999999855</v>
      </c>
      <c r="K47">
        <f t="shared" si="2"/>
        <v>9.8219585072000695E-2</v>
      </c>
    </row>
    <row r="48" spans="1:11" x14ac:dyDescent="0.3">
      <c r="C48">
        <v>47</v>
      </c>
      <c r="D48">
        <v>5.7452899999999998</v>
      </c>
      <c r="F48" s="5">
        <v>5.2985699999999998</v>
      </c>
      <c r="G48">
        <f t="shared" si="1"/>
        <v>1</v>
      </c>
      <c r="I48" s="5">
        <v>5.2985699999999998</v>
      </c>
      <c r="J48">
        <f t="shared" si="0"/>
        <v>-0.30954003999999902</v>
      </c>
      <c r="K48">
        <f t="shared" si="2"/>
        <v>9.5815036363200989E-2</v>
      </c>
    </row>
    <row r="49" spans="3:11" x14ac:dyDescent="0.3">
      <c r="C49">
        <v>48</v>
      </c>
      <c r="D49">
        <v>5.1555900000000001</v>
      </c>
      <c r="F49" s="5">
        <v>5.3020800000000001</v>
      </c>
      <c r="G49">
        <f t="shared" si="1"/>
        <v>1</v>
      </c>
      <c r="I49" s="5">
        <v>5.3020800000000001</v>
      </c>
      <c r="J49">
        <f t="shared" si="0"/>
        <v>-0.30603003999999867</v>
      </c>
      <c r="K49">
        <f t="shared" si="2"/>
        <v>9.3654385382400784E-2</v>
      </c>
    </row>
    <row r="50" spans="3:11" x14ac:dyDescent="0.3">
      <c r="C50">
        <v>49</v>
      </c>
      <c r="D50">
        <v>5.5758799999999997</v>
      </c>
      <c r="F50" s="5">
        <v>5.30342</v>
      </c>
      <c r="G50">
        <f t="shared" si="1"/>
        <v>1</v>
      </c>
      <c r="I50" s="5">
        <v>5.30342</v>
      </c>
      <c r="J50">
        <f t="shared" si="0"/>
        <v>-0.30469003999999877</v>
      </c>
      <c r="K50">
        <f t="shared" si="2"/>
        <v>9.2836020475200856E-2</v>
      </c>
    </row>
    <row r="51" spans="3:11" x14ac:dyDescent="0.3">
      <c r="C51">
        <v>50</v>
      </c>
      <c r="D51">
        <v>5.2053500000000001</v>
      </c>
      <c r="F51" s="5">
        <v>5.3104800000000001</v>
      </c>
      <c r="G51">
        <f t="shared" si="1"/>
        <v>1</v>
      </c>
      <c r="I51" s="5">
        <v>5.3104800000000001</v>
      </c>
      <c r="J51">
        <f t="shared" si="0"/>
        <v>-0.29763003999999871</v>
      </c>
      <c r="K51">
        <f t="shared" si="2"/>
        <v>8.8583640710400827E-2</v>
      </c>
    </row>
    <row r="52" spans="3:11" x14ac:dyDescent="0.3">
      <c r="C52">
        <v>51</v>
      </c>
      <c r="D52">
        <v>5.4045300000000003</v>
      </c>
      <c r="F52" s="5">
        <v>5.3105000000000002</v>
      </c>
      <c r="G52">
        <f t="shared" si="1"/>
        <v>1</v>
      </c>
      <c r="I52" s="5">
        <v>5.3105000000000002</v>
      </c>
      <c r="J52">
        <f t="shared" si="0"/>
        <v>-0.29761003999999858</v>
      </c>
      <c r="K52">
        <f t="shared" si="2"/>
        <v>8.8571735908800756E-2</v>
      </c>
    </row>
    <row r="53" spans="3:11" x14ac:dyDescent="0.3">
      <c r="C53">
        <v>52</v>
      </c>
      <c r="D53">
        <v>5.8750299999999998</v>
      </c>
      <c r="F53" s="5">
        <v>5.3115100000000002</v>
      </c>
      <c r="G53">
        <f t="shared" si="1"/>
        <v>1</v>
      </c>
      <c r="I53" s="5">
        <v>5.3115100000000002</v>
      </c>
      <c r="J53">
        <f t="shared" si="0"/>
        <v>-0.29660003999999862</v>
      </c>
      <c r="K53">
        <f t="shared" si="2"/>
        <v>8.7971583728000777E-2</v>
      </c>
    </row>
    <row r="54" spans="3:11" x14ac:dyDescent="0.3">
      <c r="C54">
        <v>53</v>
      </c>
      <c r="D54">
        <v>5.4686199999999996</v>
      </c>
      <c r="F54" s="5">
        <v>5.31609</v>
      </c>
      <c r="G54">
        <f t="shared" si="1"/>
        <v>1</v>
      </c>
      <c r="I54" s="5">
        <v>5.31609</v>
      </c>
      <c r="J54">
        <f t="shared" si="0"/>
        <v>-0.29202003999999882</v>
      </c>
      <c r="K54">
        <f t="shared" si="2"/>
        <v>8.5275703761600902E-2</v>
      </c>
    </row>
    <row r="55" spans="3:11" x14ac:dyDescent="0.3">
      <c r="C55">
        <v>54</v>
      </c>
      <c r="D55">
        <v>5.18933</v>
      </c>
      <c r="F55" s="5">
        <v>5.3182</v>
      </c>
      <c r="G55">
        <f t="shared" si="1"/>
        <v>1</v>
      </c>
      <c r="I55" s="5">
        <v>5.3182</v>
      </c>
      <c r="J55">
        <f t="shared" si="0"/>
        <v>-0.28991003999999876</v>
      </c>
      <c r="K55">
        <f t="shared" si="2"/>
        <v>8.4047831292800884E-2</v>
      </c>
    </row>
    <row r="56" spans="3:11" x14ac:dyDescent="0.3">
      <c r="C56">
        <v>55</v>
      </c>
      <c r="D56">
        <v>5.2884500000000001</v>
      </c>
      <c r="F56" s="5">
        <v>5.3199399999999999</v>
      </c>
      <c r="G56">
        <f t="shared" si="1"/>
        <v>1</v>
      </c>
      <c r="I56" s="5">
        <v>5.3199399999999999</v>
      </c>
      <c r="J56">
        <f t="shared" si="0"/>
        <v>-0.28817003999999891</v>
      </c>
      <c r="K56">
        <f t="shared" si="2"/>
        <v>8.3041971953600968E-2</v>
      </c>
    </row>
    <row r="57" spans="3:11" x14ac:dyDescent="0.3">
      <c r="C57">
        <v>56</v>
      </c>
      <c r="D57">
        <v>5.4935299999999998</v>
      </c>
      <c r="F57" s="5">
        <v>5.3219599999999998</v>
      </c>
      <c r="G57">
        <f t="shared" si="1"/>
        <v>1</v>
      </c>
      <c r="I57" s="5">
        <v>5.3219599999999998</v>
      </c>
      <c r="J57">
        <f t="shared" si="0"/>
        <v>-0.286150039999999</v>
      </c>
      <c r="K57">
        <f t="shared" si="2"/>
        <v>8.1881845392001024E-2</v>
      </c>
    </row>
    <row r="58" spans="3:11" x14ac:dyDescent="0.3">
      <c r="C58">
        <v>57</v>
      </c>
      <c r="D58">
        <v>5.61036</v>
      </c>
      <c r="F58" s="5">
        <v>5.3231099999999998</v>
      </c>
      <c r="G58">
        <f t="shared" si="1"/>
        <v>1</v>
      </c>
      <c r="I58" s="5">
        <v>5.3231099999999998</v>
      </c>
      <c r="J58">
        <f t="shared" si="0"/>
        <v>-0.28500003999999901</v>
      </c>
      <c r="K58">
        <f t="shared" si="2"/>
        <v>8.1225022800001032E-2</v>
      </c>
    </row>
    <row r="59" spans="3:11" x14ac:dyDescent="0.3">
      <c r="C59">
        <v>58</v>
      </c>
      <c r="D59">
        <v>5.6584199999999996</v>
      </c>
      <c r="F59" s="5">
        <v>5.3252699999999997</v>
      </c>
      <c r="G59">
        <f t="shared" si="1"/>
        <v>1</v>
      </c>
      <c r="I59" s="5">
        <v>5.3252699999999997</v>
      </c>
      <c r="J59">
        <f t="shared" si="0"/>
        <v>-0.28284003999999907</v>
      </c>
      <c r="K59">
        <f t="shared" si="2"/>
        <v>7.999848822720107E-2</v>
      </c>
    </row>
    <row r="60" spans="3:11" x14ac:dyDescent="0.3">
      <c r="C60">
        <v>59</v>
      </c>
      <c r="D60">
        <v>5.8185799999999999</v>
      </c>
      <c r="F60" s="5">
        <v>5.32721</v>
      </c>
      <c r="G60">
        <f t="shared" si="1"/>
        <v>1</v>
      </c>
      <c r="I60" s="5">
        <v>5.32721</v>
      </c>
      <c r="J60">
        <f t="shared" si="0"/>
        <v>-0.2809000399999988</v>
      </c>
      <c r="K60">
        <f t="shared" si="2"/>
        <v>7.8904832472000919E-2</v>
      </c>
    </row>
    <row r="61" spans="3:11" x14ac:dyDescent="0.3">
      <c r="C61">
        <v>60</v>
      </c>
      <c r="D61">
        <v>5.7126799999999998</v>
      </c>
      <c r="F61" s="5">
        <v>5.32864</v>
      </c>
      <c r="G61">
        <f t="shared" si="1"/>
        <v>1</v>
      </c>
      <c r="I61" s="5">
        <v>5.32864</v>
      </c>
      <c r="J61">
        <f t="shared" si="0"/>
        <v>-0.27947003999999875</v>
      </c>
      <c r="K61">
        <f t="shared" si="2"/>
        <v>7.8103503257600904E-2</v>
      </c>
    </row>
    <row r="62" spans="3:11" x14ac:dyDescent="0.3">
      <c r="C62">
        <v>61</v>
      </c>
      <c r="D62">
        <v>5.89954</v>
      </c>
      <c r="F62" s="5">
        <v>5.3370100000000003</v>
      </c>
      <c r="G62">
        <f t="shared" si="1"/>
        <v>1</v>
      </c>
      <c r="I62" s="5">
        <v>5.3370100000000003</v>
      </c>
      <c r="J62">
        <f t="shared" si="0"/>
        <v>-0.27110003999999854</v>
      </c>
      <c r="K62">
        <f t="shared" si="2"/>
        <v>7.3495231688000803E-2</v>
      </c>
    </row>
    <row r="63" spans="3:11" x14ac:dyDescent="0.3">
      <c r="C63">
        <v>62</v>
      </c>
      <c r="D63">
        <v>5.79359</v>
      </c>
      <c r="F63" s="5">
        <v>5.3397899999999998</v>
      </c>
      <c r="G63">
        <f t="shared" si="1"/>
        <v>1</v>
      </c>
      <c r="I63" s="5">
        <v>5.3397899999999998</v>
      </c>
      <c r="J63">
        <f t="shared" si="0"/>
        <v>-0.26832003999999898</v>
      </c>
      <c r="K63">
        <f t="shared" si="2"/>
        <v>7.1995643865601047E-2</v>
      </c>
    </row>
    <row r="64" spans="3:11" x14ac:dyDescent="0.3">
      <c r="C64">
        <v>63</v>
      </c>
      <c r="D64">
        <v>5.9620800000000003</v>
      </c>
      <c r="F64" s="5">
        <v>5.3449499999999999</v>
      </c>
      <c r="G64">
        <f t="shared" si="1"/>
        <v>1</v>
      </c>
      <c r="I64" s="5">
        <v>5.3449499999999999</v>
      </c>
      <c r="J64">
        <f t="shared" si="0"/>
        <v>-0.26316003999999893</v>
      </c>
      <c r="K64">
        <f t="shared" si="2"/>
        <v>6.9253206652801033E-2</v>
      </c>
    </row>
    <row r="65" spans="3:11" x14ac:dyDescent="0.3">
      <c r="C65">
        <v>64</v>
      </c>
      <c r="D65">
        <v>5.1481599999999998</v>
      </c>
      <c r="F65" s="5">
        <v>5.3455300000000001</v>
      </c>
      <c r="G65">
        <f t="shared" si="1"/>
        <v>1</v>
      </c>
      <c r="I65" s="5">
        <v>5.3455300000000001</v>
      </c>
      <c r="J65">
        <f t="shared" si="0"/>
        <v>-0.26258003999999868</v>
      </c>
      <c r="K65">
        <f t="shared" si="2"/>
        <v>6.8948277406400901E-2</v>
      </c>
    </row>
    <row r="66" spans="3:11" x14ac:dyDescent="0.3">
      <c r="C66">
        <v>65</v>
      </c>
      <c r="D66">
        <v>5.9755799999999999</v>
      </c>
      <c r="F66" s="5">
        <v>5.3462800000000001</v>
      </c>
      <c r="G66">
        <f t="shared" si="1"/>
        <v>1</v>
      </c>
      <c r="I66" s="5">
        <v>5.3462800000000001</v>
      </c>
      <c r="J66">
        <f t="shared" ref="J66:J129" si="16">I66-$B$30</f>
        <v>-0.26183003999999865</v>
      </c>
      <c r="K66">
        <f t="shared" si="2"/>
        <v>6.8554969846400901E-2</v>
      </c>
    </row>
    <row r="67" spans="3:11" x14ac:dyDescent="0.3">
      <c r="C67">
        <v>66</v>
      </c>
      <c r="D67">
        <v>5.8282299999999996</v>
      </c>
      <c r="F67" s="5">
        <v>5.3490399999999996</v>
      </c>
      <c r="G67">
        <f t="shared" ref="G67:G130" si="17">COUNTIF($D$2:$D$501,F67)</f>
        <v>1</v>
      </c>
      <c r="I67" s="5">
        <v>5.3490399999999996</v>
      </c>
      <c r="J67">
        <f t="shared" si="16"/>
        <v>-0.25907003999999922</v>
      </c>
      <c r="K67">
        <f t="shared" ref="K67:K130" si="18">POWER(J67,2)</f>
        <v>6.7117285625601195E-2</v>
      </c>
    </row>
    <row r="68" spans="3:11" x14ac:dyDescent="0.3">
      <c r="C68">
        <v>67</v>
      </c>
      <c r="D68">
        <v>5.5765000000000002</v>
      </c>
      <c r="F68" s="5">
        <v>5.3495799999999996</v>
      </c>
      <c r="G68">
        <f t="shared" si="17"/>
        <v>1</v>
      </c>
      <c r="I68" s="5">
        <v>5.3495799999999996</v>
      </c>
      <c r="J68">
        <f t="shared" si="16"/>
        <v>-0.25853003999999924</v>
      </c>
      <c r="K68">
        <f t="shared" si="18"/>
        <v>6.6837781582401209E-2</v>
      </c>
    </row>
    <row r="69" spans="3:11" x14ac:dyDescent="0.3">
      <c r="C69">
        <v>68</v>
      </c>
      <c r="D69">
        <v>5.4492599999999998</v>
      </c>
      <c r="F69" s="5">
        <v>5.3502999999999998</v>
      </c>
      <c r="G69">
        <f t="shared" si="17"/>
        <v>1</v>
      </c>
      <c r="I69" s="5">
        <v>5.3502999999999998</v>
      </c>
      <c r="J69">
        <f t="shared" si="16"/>
        <v>-0.25781003999999896</v>
      </c>
      <c r="K69">
        <f t="shared" si="18"/>
        <v>6.6466016724801069E-2</v>
      </c>
    </row>
    <row r="70" spans="3:11" x14ac:dyDescent="0.3">
      <c r="C70">
        <v>69</v>
      </c>
      <c r="D70">
        <v>5.3557899999999998</v>
      </c>
      <c r="F70" s="5">
        <v>5.3517799999999998</v>
      </c>
      <c r="G70">
        <f t="shared" si="17"/>
        <v>1</v>
      </c>
      <c r="I70" s="5">
        <v>5.3517799999999998</v>
      </c>
      <c r="J70">
        <f t="shared" si="16"/>
        <v>-0.25633003999999904</v>
      </c>
      <c r="K70">
        <f t="shared" si="18"/>
        <v>6.5705089406401102E-2</v>
      </c>
    </row>
    <row r="71" spans="3:11" x14ac:dyDescent="0.3">
      <c r="C71">
        <v>70</v>
      </c>
      <c r="D71">
        <v>5.7682799999999999</v>
      </c>
      <c r="F71" s="5">
        <v>5.3541800000000004</v>
      </c>
      <c r="G71">
        <f t="shared" si="17"/>
        <v>1</v>
      </c>
      <c r="I71" s="5">
        <v>5.3541800000000004</v>
      </c>
      <c r="J71">
        <f t="shared" si="16"/>
        <v>-0.25393003999999841</v>
      </c>
      <c r="K71">
        <f t="shared" si="18"/>
        <v>6.4480465214400789E-2</v>
      </c>
    </row>
    <row r="72" spans="3:11" x14ac:dyDescent="0.3">
      <c r="C72">
        <v>71</v>
      </c>
      <c r="D72">
        <v>5.5214699999999999</v>
      </c>
      <c r="F72" s="5">
        <v>5.3550599999999999</v>
      </c>
      <c r="G72">
        <f t="shared" si="17"/>
        <v>1</v>
      </c>
      <c r="I72" s="5">
        <v>5.3550599999999999</v>
      </c>
      <c r="J72">
        <f t="shared" si="16"/>
        <v>-0.25305003999999887</v>
      </c>
      <c r="K72">
        <f t="shared" si="18"/>
        <v>6.4034322744001032E-2</v>
      </c>
    </row>
    <row r="73" spans="3:11" x14ac:dyDescent="0.3">
      <c r="C73">
        <v>72</v>
      </c>
      <c r="D73">
        <v>5.6958000000000002</v>
      </c>
      <c r="F73" s="5">
        <v>5.3557899999999998</v>
      </c>
      <c r="G73">
        <f t="shared" si="17"/>
        <v>1</v>
      </c>
      <c r="I73" s="5">
        <v>5.3557899999999998</v>
      </c>
      <c r="J73">
        <f t="shared" si="16"/>
        <v>-0.25232003999999897</v>
      </c>
      <c r="K73">
        <f t="shared" si="18"/>
        <v>6.3665402585601077E-2</v>
      </c>
    </row>
    <row r="74" spans="3:11" x14ac:dyDescent="0.3">
      <c r="C74">
        <v>73</v>
      </c>
      <c r="D74">
        <v>5.3767100000000001</v>
      </c>
      <c r="F74" s="5">
        <v>5.3585500000000001</v>
      </c>
      <c r="G74">
        <f t="shared" si="17"/>
        <v>1</v>
      </c>
      <c r="I74" s="5">
        <v>5.3585500000000001</v>
      </c>
      <c r="J74">
        <f t="shared" si="16"/>
        <v>-0.24956003999999865</v>
      </c>
      <c r="K74">
        <f t="shared" si="18"/>
        <v>6.2280213564800929E-2</v>
      </c>
    </row>
    <row r="75" spans="3:11" x14ac:dyDescent="0.3">
      <c r="C75">
        <v>74</v>
      </c>
      <c r="D75">
        <v>5.2815300000000001</v>
      </c>
      <c r="F75" s="5">
        <v>5.3602699999999999</v>
      </c>
      <c r="G75">
        <f t="shared" si="17"/>
        <v>1</v>
      </c>
      <c r="I75" s="5">
        <v>5.3602699999999999</v>
      </c>
      <c r="J75">
        <f t="shared" si="16"/>
        <v>-0.24784003999999893</v>
      </c>
      <c r="K75">
        <f t="shared" si="18"/>
        <v>6.1424685427201066E-2</v>
      </c>
    </row>
    <row r="76" spans="3:11" x14ac:dyDescent="0.3">
      <c r="C76">
        <v>75</v>
      </c>
      <c r="D76">
        <v>5.00779</v>
      </c>
      <c r="F76" s="5">
        <v>5.3618399999999999</v>
      </c>
      <c r="G76">
        <f t="shared" si="17"/>
        <v>1</v>
      </c>
      <c r="I76" s="5">
        <v>5.3618399999999999</v>
      </c>
      <c r="J76">
        <f t="shared" si="16"/>
        <v>-0.24627003999999886</v>
      </c>
      <c r="K76">
        <f t="shared" si="18"/>
        <v>6.0648932601601035E-2</v>
      </c>
    </row>
    <row r="77" spans="3:11" x14ac:dyDescent="0.3">
      <c r="C77">
        <v>76</v>
      </c>
      <c r="D77">
        <v>5.7196300000000004</v>
      </c>
      <c r="F77" s="5">
        <v>5.3624000000000001</v>
      </c>
      <c r="G77">
        <f t="shared" si="17"/>
        <v>1</v>
      </c>
      <c r="I77" s="5">
        <v>5.3624000000000001</v>
      </c>
      <c r="J77">
        <f t="shared" si="16"/>
        <v>-0.24571003999999874</v>
      </c>
      <c r="K77">
        <f t="shared" si="18"/>
        <v>6.0373423756800979E-2</v>
      </c>
    </row>
    <row r="78" spans="3:11" x14ac:dyDescent="0.3">
      <c r="C78">
        <v>77</v>
      </c>
      <c r="D78">
        <v>5.7908200000000001</v>
      </c>
      <c r="F78" s="5">
        <v>5.36252</v>
      </c>
      <c r="G78">
        <f t="shared" si="17"/>
        <v>1</v>
      </c>
      <c r="I78" s="5">
        <v>5.36252</v>
      </c>
      <c r="J78">
        <f t="shared" si="16"/>
        <v>-0.24559003999999884</v>
      </c>
      <c r="K78">
        <f t="shared" si="18"/>
        <v>6.0314467747201034E-2</v>
      </c>
    </row>
    <row r="79" spans="3:11" x14ac:dyDescent="0.3">
      <c r="C79">
        <v>78</v>
      </c>
      <c r="D79">
        <v>5.6642099999999997</v>
      </c>
      <c r="F79" s="5">
        <v>5.3625400000000001</v>
      </c>
      <c r="G79">
        <f t="shared" si="17"/>
        <v>1</v>
      </c>
      <c r="I79" s="5">
        <v>5.3625400000000001</v>
      </c>
      <c r="J79">
        <f t="shared" si="16"/>
        <v>-0.24557003999999871</v>
      </c>
      <c r="K79">
        <f t="shared" si="18"/>
        <v>6.0304644545600965E-2</v>
      </c>
    </row>
    <row r="80" spans="3:11" x14ac:dyDescent="0.3">
      <c r="C80">
        <v>79</v>
      </c>
      <c r="D80">
        <v>5.3495799999999996</v>
      </c>
      <c r="F80" s="5">
        <v>5.3654500000000001</v>
      </c>
      <c r="G80">
        <f t="shared" si="17"/>
        <v>1</v>
      </c>
      <c r="I80" s="5">
        <v>5.3654500000000001</v>
      </c>
      <c r="J80">
        <f t="shared" si="16"/>
        <v>-0.24266003999999874</v>
      </c>
      <c r="K80">
        <f t="shared" si="18"/>
        <v>5.8883895012800988E-2</v>
      </c>
    </row>
    <row r="81" spans="3:11" x14ac:dyDescent="0.3">
      <c r="C81">
        <v>80</v>
      </c>
      <c r="D81">
        <v>5.1596500000000001</v>
      </c>
      <c r="F81" s="5">
        <v>5.3720800000000004</v>
      </c>
      <c r="G81">
        <f t="shared" si="17"/>
        <v>1</v>
      </c>
      <c r="I81" s="5">
        <v>5.3720800000000004</v>
      </c>
      <c r="J81">
        <f t="shared" si="16"/>
        <v>-0.23603003999999839</v>
      </c>
      <c r="K81">
        <f t="shared" si="18"/>
        <v>5.5710179782400837E-2</v>
      </c>
    </row>
    <row r="82" spans="3:11" x14ac:dyDescent="0.3">
      <c r="C82">
        <v>81</v>
      </c>
      <c r="D82">
        <v>6.00596</v>
      </c>
      <c r="F82" s="5">
        <v>5.3725899999999998</v>
      </c>
      <c r="G82">
        <f t="shared" si="17"/>
        <v>1</v>
      </c>
      <c r="I82" s="5">
        <v>5.3725899999999998</v>
      </c>
      <c r="J82">
        <f t="shared" si="16"/>
        <v>-0.23552003999999904</v>
      </c>
      <c r="K82">
        <f t="shared" si="18"/>
        <v>5.5469689241601151E-2</v>
      </c>
    </row>
    <row r="83" spans="3:11" x14ac:dyDescent="0.3">
      <c r="C83">
        <v>82</v>
      </c>
      <c r="D83">
        <v>5.55403</v>
      </c>
      <c r="F83" s="5">
        <v>5.3737899999999996</v>
      </c>
      <c r="G83">
        <f t="shared" si="17"/>
        <v>1</v>
      </c>
      <c r="I83" s="5">
        <v>5.3737899999999996</v>
      </c>
      <c r="J83">
        <f t="shared" si="16"/>
        <v>-0.23432003999999917</v>
      </c>
      <c r="K83">
        <f t="shared" si="18"/>
        <v>5.4905881145601215E-2</v>
      </c>
    </row>
    <row r="84" spans="3:11" x14ac:dyDescent="0.3">
      <c r="C84">
        <v>83</v>
      </c>
      <c r="D84">
        <v>5.5098700000000003</v>
      </c>
      <c r="F84" s="5">
        <v>5.3767100000000001</v>
      </c>
      <c r="G84">
        <f t="shared" si="17"/>
        <v>1</v>
      </c>
      <c r="I84" s="5">
        <v>5.3767100000000001</v>
      </c>
      <c r="J84">
        <f t="shared" si="16"/>
        <v>-0.2314000399999987</v>
      </c>
      <c r="K84">
        <f t="shared" si="18"/>
        <v>5.3545978512000998E-2</v>
      </c>
    </row>
    <row r="85" spans="3:11" x14ac:dyDescent="0.3">
      <c r="C85">
        <v>84</v>
      </c>
      <c r="D85">
        <v>5.7170300000000003</v>
      </c>
      <c r="F85" s="5">
        <v>5.3812100000000003</v>
      </c>
      <c r="G85">
        <f t="shared" si="17"/>
        <v>1</v>
      </c>
      <c r="I85" s="5">
        <v>5.3812100000000003</v>
      </c>
      <c r="J85">
        <f t="shared" si="16"/>
        <v>-0.22690003999999853</v>
      </c>
      <c r="K85">
        <f t="shared" si="18"/>
        <v>5.1483628152000929E-2</v>
      </c>
    </row>
    <row r="86" spans="3:11" x14ac:dyDescent="0.3">
      <c r="C86">
        <v>85</v>
      </c>
      <c r="D86">
        <v>5.4734600000000002</v>
      </c>
      <c r="F86" s="5">
        <v>5.38788</v>
      </c>
      <c r="G86">
        <f t="shared" si="17"/>
        <v>1</v>
      </c>
      <c r="I86" s="5">
        <v>5.38788</v>
      </c>
      <c r="J86">
        <f t="shared" si="16"/>
        <v>-0.22023003999999879</v>
      </c>
      <c r="K86">
        <f t="shared" si="18"/>
        <v>4.8501270518401071E-2</v>
      </c>
    </row>
    <row r="87" spans="3:11" x14ac:dyDescent="0.3">
      <c r="C87">
        <v>86</v>
      </c>
      <c r="D87">
        <v>5.5943399999999999</v>
      </c>
      <c r="F87" s="5">
        <v>5.3940599999999996</v>
      </c>
      <c r="G87">
        <f t="shared" si="17"/>
        <v>1</v>
      </c>
      <c r="I87" s="5">
        <v>5.3940599999999996</v>
      </c>
      <c r="J87">
        <f t="shared" si="16"/>
        <v>-0.21405003999999916</v>
      </c>
      <c r="K87">
        <f t="shared" si="18"/>
        <v>4.5817419624001245E-2</v>
      </c>
    </row>
    <row r="88" spans="3:11" x14ac:dyDescent="0.3">
      <c r="C88">
        <v>87</v>
      </c>
      <c r="D88">
        <v>5.65991</v>
      </c>
      <c r="F88" s="5">
        <v>5.3952299999999997</v>
      </c>
      <c r="G88">
        <f t="shared" si="17"/>
        <v>1</v>
      </c>
      <c r="I88" s="5">
        <v>5.3952299999999997</v>
      </c>
      <c r="J88">
        <f t="shared" si="16"/>
        <v>-0.21288003999999905</v>
      </c>
      <c r="K88">
        <f t="shared" si="18"/>
        <v>4.5317911430401196E-2</v>
      </c>
    </row>
    <row r="89" spans="3:11" x14ac:dyDescent="0.3">
      <c r="C89">
        <v>88</v>
      </c>
      <c r="D89">
        <v>5.3219599999999998</v>
      </c>
      <c r="F89" s="5">
        <v>5.3993599999999997</v>
      </c>
      <c r="G89">
        <f t="shared" si="17"/>
        <v>1</v>
      </c>
      <c r="I89" s="5">
        <v>5.3993599999999997</v>
      </c>
      <c r="J89">
        <f t="shared" si="16"/>
        <v>-0.20875003999999908</v>
      </c>
      <c r="K89">
        <f t="shared" si="18"/>
        <v>4.3576579200001214E-2</v>
      </c>
    </row>
    <row r="90" spans="3:11" x14ac:dyDescent="0.3">
      <c r="C90">
        <v>89</v>
      </c>
      <c r="D90">
        <v>5.1293699999999998</v>
      </c>
      <c r="F90" s="5">
        <v>5.3995199999999999</v>
      </c>
      <c r="G90">
        <f t="shared" si="17"/>
        <v>1</v>
      </c>
      <c r="I90" s="5">
        <v>5.3995199999999999</v>
      </c>
      <c r="J90">
        <f t="shared" si="16"/>
        <v>-0.20859003999999892</v>
      </c>
      <c r="K90">
        <f t="shared" si="18"/>
        <v>4.3509804787201151E-2</v>
      </c>
    </row>
    <row r="91" spans="3:11" x14ac:dyDescent="0.3">
      <c r="C91">
        <v>90</v>
      </c>
      <c r="D91">
        <v>5.6612600000000004</v>
      </c>
      <c r="F91" s="5">
        <v>5.4000700000000004</v>
      </c>
      <c r="G91">
        <f t="shared" si="17"/>
        <v>1</v>
      </c>
      <c r="I91" s="5">
        <v>5.4000700000000004</v>
      </c>
      <c r="J91">
        <f t="shared" si="16"/>
        <v>-0.20804003999999843</v>
      </c>
      <c r="K91">
        <f t="shared" si="18"/>
        <v>4.3280658243200945E-2</v>
      </c>
    </row>
    <row r="92" spans="3:11" x14ac:dyDescent="0.3">
      <c r="C92">
        <v>91</v>
      </c>
      <c r="D92">
        <v>5.4237200000000003</v>
      </c>
      <c r="F92" s="5">
        <v>5.4015500000000003</v>
      </c>
      <c r="G92">
        <f t="shared" si="17"/>
        <v>1</v>
      </c>
      <c r="I92" s="5">
        <v>5.4015500000000003</v>
      </c>
      <c r="J92">
        <f t="shared" si="16"/>
        <v>-0.2065600399999985</v>
      </c>
      <c r="K92">
        <f t="shared" si="18"/>
        <v>4.266705012480098E-2</v>
      </c>
    </row>
    <row r="93" spans="3:11" x14ac:dyDescent="0.3">
      <c r="C93">
        <v>92</v>
      </c>
      <c r="D93">
        <v>5.5721299999999996</v>
      </c>
      <c r="F93" s="5">
        <v>5.4039799999999998</v>
      </c>
      <c r="G93">
        <f t="shared" si="17"/>
        <v>1</v>
      </c>
      <c r="I93" s="5">
        <v>5.4039799999999998</v>
      </c>
      <c r="J93">
        <f t="shared" si="16"/>
        <v>-0.20413003999999901</v>
      </c>
      <c r="K93">
        <f t="shared" si="18"/>
        <v>4.1669073230401199E-2</v>
      </c>
    </row>
    <row r="94" spans="3:11" x14ac:dyDescent="0.3">
      <c r="C94">
        <v>93</v>
      </c>
      <c r="D94">
        <v>5.7989499999999996</v>
      </c>
      <c r="F94" s="5">
        <v>5.4045199999999998</v>
      </c>
      <c r="G94">
        <f t="shared" si="17"/>
        <v>1</v>
      </c>
      <c r="I94" s="5">
        <v>5.4045199999999998</v>
      </c>
      <c r="J94">
        <f t="shared" si="16"/>
        <v>-0.20359003999999903</v>
      </c>
      <c r="K94">
        <f t="shared" si="18"/>
        <v>4.1448904387201203E-2</v>
      </c>
    </row>
    <row r="95" spans="3:11" x14ac:dyDescent="0.3">
      <c r="C95">
        <v>94</v>
      </c>
      <c r="D95">
        <v>5.6317700000000004</v>
      </c>
      <c r="F95" s="5">
        <v>5.4045300000000003</v>
      </c>
      <c r="G95">
        <f t="shared" si="17"/>
        <v>1</v>
      </c>
      <c r="I95" s="5">
        <v>5.4045300000000003</v>
      </c>
      <c r="J95">
        <f t="shared" si="16"/>
        <v>-0.20358003999999852</v>
      </c>
      <c r="K95">
        <f t="shared" si="18"/>
        <v>4.1444832686400999E-2</v>
      </c>
    </row>
    <row r="96" spans="3:11" x14ac:dyDescent="0.3">
      <c r="C96">
        <v>95</v>
      </c>
      <c r="D96">
        <v>5.6888199999999998</v>
      </c>
      <c r="F96" s="5">
        <v>5.4049199999999997</v>
      </c>
      <c r="G96">
        <f t="shared" si="17"/>
        <v>1</v>
      </c>
      <c r="I96" s="5">
        <v>5.4049199999999997</v>
      </c>
      <c r="J96">
        <f t="shared" si="16"/>
        <v>-0.20319003999999907</v>
      </c>
      <c r="K96">
        <f t="shared" si="18"/>
        <v>4.1286192355201222E-2</v>
      </c>
    </row>
    <row r="97" spans="3:11" x14ac:dyDescent="0.3">
      <c r="C97">
        <v>96</v>
      </c>
      <c r="D97">
        <v>5.6230200000000004</v>
      </c>
      <c r="F97" s="5">
        <v>5.4057000000000004</v>
      </c>
      <c r="G97">
        <f t="shared" si="17"/>
        <v>1</v>
      </c>
      <c r="I97" s="5">
        <v>5.4057000000000004</v>
      </c>
      <c r="J97">
        <f t="shared" si="16"/>
        <v>-0.2024100399999984</v>
      </c>
      <c r="K97">
        <f t="shared" si="18"/>
        <v>4.0969824292800952E-2</v>
      </c>
    </row>
    <row r="98" spans="3:11" x14ac:dyDescent="0.3">
      <c r="C98">
        <v>97</v>
      </c>
      <c r="D98">
        <v>5.5740600000000002</v>
      </c>
      <c r="F98" s="5">
        <v>5.4073799999999999</v>
      </c>
      <c r="G98">
        <f t="shared" si="17"/>
        <v>1</v>
      </c>
      <c r="I98" s="5">
        <v>5.4073799999999999</v>
      </c>
      <c r="J98">
        <f t="shared" si="16"/>
        <v>-0.20073003999999894</v>
      </c>
      <c r="K98">
        <f t="shared" si="18"/>
        <v>4.0292548958401175E-2</v>
      </c>
    </row>
    <row r="99" spans="3:11" x14ac:dyDescent="0.3">
      <c r="C99">
        <v>98</v>
      </c>
      <c r="D99">
        <v>5.4735199999999997</v>
      </c>
      <c r="F99" s="5">
        <v>5.4117699999999997</v>
      </c>
      <c r="G99">
        <f t="shared" si="17"/>
        <v>1</v>
      </c>
      <c r="I99" s="5">
        <v>5.4117699999999997</v>
      </c>
      <c r="J99">
        <f t="shared" si="16"/>
        <v>-0.19634003999999905</v>
      </c>
      <c r="K99">
        <f t="shared" si="18"/>
        <v>3.8549411307201228E-2</v>
      </c>
    </row>
    <row r="100" spans="3:11" x14ac:dyDescent="0.3">
      <c r="C100">
        <v>99</v>
      </c>
      <c r="D100">
        <v>5.9241999999999999</v>
      </c>
      <c r="F100" s="5">
        <v>5.4146299999999998</v>
      </c>
      <c r="G100">
        <f t="shared" si="17"/>
        <v>1</v>
      </c>
      <c r="I100" s="5">
        <v>5.4146299999999998</v>
      </c>
      <c r="J100">
        <f t="shared" si="16"/>
        <v>-0.19348003999999897</v>
      </c>
      <c r="K100">
        <f t="shared" si="18"/>
        <v>3.7434525878401202E-2</v>
      </c>
    </row>
    <row r="101" spans="3:11" x14ac:dyDescent="0.3">
      <c r="C101">
        <v>100</v>
      </c>
      <c r="D101">
        <v>5.3449499999999999</v>
      </c>
      <c r="F101" s="5">
        <v>5.4197699999999998</v>
      </c>
      <c r="G101">
        <f t="shared" si="17"/>
        <v>1</v>
      </c>
      <c r="I101" s="5">
        <v>5.4197699999999998</v>
      </c>
      <c r="J101">
        <f t="shared" si="16"/>
        <v>-0.18834003999999904</v>
      </c>
      <c r="K101">
        <f t="shared" si="18"/>
        <v>3.5471970667201237E-2</v>
      </c>
    </row>
    <row r="102" spans="3:11" x14ac:dyDescent="0.3">
      <c r="C102">
        <v>101</v>
      </c>
      <c r="D102">
        <v>5.6881199999999996</v>
      </c>
      <c r="F102" s="5">
        <v>5.4207599999999996</v>
      </c>
      <c r="G102">
        <f t="shared" si="17"/>
        <v>1</v>
      </c>
      <c r="I102" s="5">
        <v>5.4207599999999996</v>
      </c>
      <c r="J102">
        <f t="shared" si="16"/>
        <v>-0.18735003999999922</v>
      </c>
      <c r="K102">
        <f t="shared" si="18"/>
        <v>3.5100037488001307E-2</v>
      </c>
    </row>
    <row r="103" spans="3:11" x14ac:dyDescent="0.3">
      <c r="C103">
        <v>102</v>
      </c>
      <c r="D103">
        <v>5.4835700000000003</v>
      </c>
      <c r="F103" s="5">
        <v>5.4237200000000003</v>
      </c>
      <c r="G103">
        <f t="shared" si="17"/>
        <v>1</v>
      </c>
      <c r="I103" s="5">
        <v>5.4237200000000003</v>
      </c>
      <c r="J103">
        <f t="shared" si="16"/>
        <v>-0.18439003999999848</v>
      </c>
      <c r="K103">
        <f t="shared" si="18"/>
        <v>3.3999686851201041E-2</v>
      </c>
    </row>
    <row r="104" spans="3:11" x14ac:dyDescent="0.3">
      <c r="C104">
        <v>103</v>
      </c>
      <c r="D104">
        <v>5.03653</v>
      </c>
      <c r="F104" s="5">
        <v>5.4308100000000001</v>
      </c>
      <c r="G104">
        <f t="shared" si="17"/>
        <v>1</v>
      </c>
      <c r="I104" s="5">
        <v>5.4308100000000001</v>
      </c>
      <c r="J104">
        <f t="shared" si="16"/>
        <v>-0.17730003999999866</v>
      </c>
      <c r="K104">
        <f t="shared" si="18"/>
        <v>3.1435304184001124E-2</v>
      </c>
    </row>
    <row r="105" spans="3:11" x14ac:dyDescent="0.3">
      <c r="C105">
        <v>104</v>
      </c>
      <c r="D105">
        <v>5.7751999999999999</v>
      </c>
      <c r="F105" s="5">
        <v>5.4320000000000004</v>
      </c>
      <c r="G105">
        <f t="shared" si="17"/>
        <v>1</v>
      </c>
      <c r="I105" s="5">
        <v>5.4320000000000004</v>
      </c>
      <c r="J105">
        <f t="shared" si="16"/>
        <v>-0.17611003999999841</v>
      </c>
      <c r="K105">
        <f t="shared" si="18"/>
        <v>3.101474618880104E-2</v>
      </c>
    </row>
    <row r="106" spans="3:11" x14ac:dyDescent="0.3">
      <c r="C106">
        <v>105</v>
      </c>
      <c r="D106">
        <v>5.6274600000000001</v>
      </c>
      <c r="F106" s="5">
        <v>5.4330999999999996</v>
      </c>
      <c r="G106">
        <f t="shared" si="17"/>
        <v>1</v>
      </c>
      <c r="I106" s="5">
        <v>5.4330999999999996</v>
      </c>
      <c r="J106">
        <f t="shared" si="16"/>
        <v>-0.1750100399999992</v>
      </c>
      <c r="K106">
        <f t="shared" si="18"/>
        <v>3.0628514100801321E-2</v>
      </c>
    </row>
    <row r="107" spans="3:11" x14ac:dyDescent="0.3">
      <c r="C107">
        <v>106</v>
      </c>
      <c r="D107">
        <v>5.4841800000000003</v>
      </c>
      <c r="F107" s="5">
        <v>5.4382900000000003</v>
      </c>
      <c r="G107">
        <f t="shared" si="17"/>
        <v>1</v>
      </c>
      <c r="I107" s="5">
        <v>5.4382900000000003</v>
      </c>
      <c r="J107">
        <f t="shared" si="16"/>
        <v>-0.16982003999999851</v>
      </c>
      <c r="K107">
        <f t="shared" si="18"/>
        <v>2.8838845985601092E-2</v>
      </c>
    </row>
    <row r="108" spans="3:11" x14ac:dyDescent="0.3">
      <c r="C108">
        <v>107</v>
      </c>
      <c r="D108">
        <v>5.10473</v>
      </c>
      <c r="F108" s="5">
        <v>5.43872</v>
      </c>
      <c r="G108">
        <f t="shared" si="17"/>
        <v>1</v>
      </c>
      <c r="I108" s="5">
        <v>5.43872</v>
      </c>
      <c r="J108">
        <f t="shared" si="16"/>
        <v>-0.1693900399999988</v>
      </c>
      <c r="K108">
        <f t="shared" si="18"/>
        <v>2.8692985651201194E-2</v>
      </c>
    </row>
    <row r="109" spans="3:11" x14ac:dyDescent="0.3">
      <c r="C109">
        <v>108</v>
      </c>
      <c r="D109">
        <v>5.4449699999999996</v>
      </c>
      <c r="F109" s="5">
        <v>5.4402900000000001</v>
      </c>
      <c r="G109">
        <f t="shared" si="17"/>
        <v>1</v>
      </c>
      <c r="I109" s="5">
        <v>5.4402900000000001</v>
      </c>
      <c r="J109">
        <f t="shared" si="16"/>
        <v>-0.16782003999999873</v>
      </c>
      <c r="K109">
        <f t="shared" si="18"/>
        <v>2.8163565825601172E-2</v>
      </c>
    </row>
    <row r="110" spans="3:11" x14ac:dyDescent="0.3">
      <c r="C110">
        <v>109</v>
      </c>
      <c r="D110">
        <v>5.6142300000000001</v>
      </c>
      <c r="F110" s="5">
        <v>5.4402999999999997</v>
      </c>
      <c r="G110">
        <f t="shared" si="17"/>
        <v>1</v>
      </c>
      <c r="I110" s="5">
        <v>5.4402999999999997</v>
      </c>
      <c r="J110">
        <f t="shared" si="16"/>
        <v>-0.16781003999999911</v>
      </c>
      <c r="K110">
        <f t="shared" si="18"/>
        <v>2.8160209524801298E-2</v>
      </c>
    </row>
    <row r="111" spans="3:11" x14ac:dyDescent="0.3">
      <c r="C111">
        <v>110</v>
      </c>
      <c r="D111">
        <v>5.4806699999999999</v>
      </c>
      <c r="F111" s="5">
        <v>5.4430100000000001</v>
      </c>
      <c r="G111">
        <f t="shared" si="17"/>
        <v>1</v>
      </c>
      <c r="I111" s="5">
        <v>5.4430100000000001</v>
      </c>
      <c r="J111">
        <f t="shared" si="16"/>
        <v>-0.16510003999999867</v>
      </c>
      <c r="K111">
        <f t="shared" si="18"/>
        <v>2.7258023208001161E-2</v>
      </c>
    </row>
    <row r="112" spans="3:11" x14ac:dyDescent="0.3">
      <c r="C112">
        <v>111</v>
      </c>
      <c r="D112">
        <v>5.6269299999999998</v>
      </c>
      <c r="F112" s="5">
        <v>5.4433299999999996</v>
      </c>
      <c r="G112">
        <f t="shared" si="17"/>
        <v>1</v>
      </c>
      <c r="I112" s="5">
        <v>5.4433299999999996</v>
      </c>
      <c r="J112">
        <f t="shared" si="16"/>
        <v>-0.16478003999999924</v>
      </c>
      <c r="K112">
        <f t="shared" si="18"/>
        <v>2.7152461582401349E-2</v>
      </c>
    </row>
    <row r="113" spans="3:11" x14ac:dyDescent="0.3">
      <c r="C113">
        <v>112</v>
      </c>
      <c r="D113">
        <v>5.7854000000000001</v>
      </c>
      <c r="F113" s="5">
        <v>5.4436499999999999</v>
      </c>
      <c r="G113">
        <f t="shared" si="17"/>
        <v>1</v>
      </c>
      <c r="I113" s="5">
        <v>5.4436499999999999</v>
      </c>
      <c r="J113">
        <f t="shared" si="16"/>
        <v>-0.16446003999999892</v>
      </c>
      <c r="K113">
        <f t="shared" si="18"/>
        <v>2.7047104756801246E-2</v>
      </c>
    </row>
    <row r="114" spans="3:11" x14ac:dyDescent="0.3">
      <c r="C114">
        <v>113</v>
      </c>
      <c r="D114">
        <v>5.6558099999999998</v>
      </c>
      <c r="F114" s="5">
        <v>5.4436900000000001</v>
      </c>
      <c r="G114">
        <f t="shared" si="17"/>
        <v>1</v>
      </c>
      <c r="I114" s="5">
        <v>5.4436900000000001</v>
      </c>
      <c r="J114">
        <f t="shared" si="16"/>
        <v>-0.16442003999999866</v>
      </c>
      <c r="K114">
        <f t="shared" si="18"/>
        <v>2.703394955360116E-2</v>
      </c>
    </row>
    <row r="115" spans="3:11" x14ac:dyDescent="0.3">
      <c r="C115">
        <v>114</v>
      </c>
      <c r="D115">
        <v>5.4146299999999998</v>
      </c>
      <c r="F115" s="5">
        <v>5.4449699999999996</v>
      </c>
      <c r="G115">
        <f t="shared" si="17"/>
        <v>1</v>
      </c>
      <c r="I115" s="5">
        <v>5.4449699999999996</v>
      </c>
      <c r="J115">
        <f t="shared" si="16"/>
        <v>-0.16314003999999915</v>
      </c>
      <c r="K115">
        <f t="shared" si="18"/>
        <v>2.6614672651201324E-2</v>
      </c>
    </row>
    <row r="116" spans="3:11" x14ac:dyDescent="0.3">
      <c r="C116">
        <v>115</v>
      </c>
      <c r="D116">
        <v>5.8050899999999999</v>
      </c>
      <c r="F116" s="5">
        <v>5.4459900000000001</v>
      </c>
      <c r="G116">
        <f t="shared" si="17"/>
        <v>1</v>
      </c>
      <c r="I116" s="5">
        <v>5.4459900000000001</v>
      </c>
      <c r="J116">
        <f t="shared" si="16"/>
        <v>-0.16212003999999869</v>
      </c>
      <c r="K116">
        <f t="shared" si="18"/>
        <v>2.6282907369601174E-2</v>
      </c>
    </row>
    <row r="117" spans="3:11" x14ac:dyDescent="0.3">
      <c r="C117">
        <v>116</v>
      </c>
      <c r="D117">
        <v>5.6305100000000001</v>
      </c>
      <c r="F117" s="5">
        <v>5.4482400000000002</v>
      </c>
      <c r="G117">
        <f t="shared" si="17"/>
        <v>1</v>
      </c>
      <c r="I117" s="5">
        <v>5.4482400000000002</v>
      </c>
      <c r="J117">
        <f t="shared" si="16"/>
        <v>-0.1598700399999986</v>
      </c>
      <c r="K117">
        <f t="shared" si="18"/>
        <v>2.5558429689601155E-2</v>
      </c>
    </row>
    <row r="118" spans="3:11" x14ac:dyDescent="0.3">
      <c r="C118">
        <v>117</v>
      </c>
      <c r="D118">
        <v>5.6985999999999999</v>
      </c>
      <c r="F118" s="5">
        <v>5.4492599999999998</v>
      </c>
      <c r="G118">
        <f t="shared" si="17"/>
        <v>1</v>
      </c>
      <c r="I118" s="5">
        <v>5.4492599999999998</v>
      </c>
      <c r="J118">
        <f t="shared" si="16"/>
        <v>-0.15885003999999903</v>
      </c>
      <c r="K118">
        <f t="shared" si="18"/>
        <v>2.5233335208001292E-2</v>
      </c>
    </row>
    <row r="119" spans="3:11" x14ac:dyDescent="0.3">
      <c r="C119">
        <v>118</v>
      </c>
      <c r="D119">
        <v>5.5110599999999996</v>
      </c>
      <c r="F119" s="5">
        <v>5.4500700000000002</v>
      </c>
      <c r="G119">
        <f t="shared" si="17"/>
        <v>1</v>
      </c>
      <c r="I119" s="5">
        <v>5.4500700000000002</v>
      </c>
      <c r="J119">
        <f t="shared" si="16"/>
        <v>-0.1580400399999986</v>
      </c>
      <c r="K119">
        <f t="shared" si="18"/>
        <v>2.4976654243201158E-2</v>
      </c>
    </row>
    <row r="120" spans="3:11" x14ac:dyDescent="0.3">
      <c r="C120">
        <v>119</v>
      </c>
      <c r="D120">
        <v>5.3725899999999998</v>
      </c>
      <c r="F120" s="5">
        <v>5.4534900000000004</v>
      </c>
      <c r="G120">
        <f t="shared" si="17"/>
        <v>1</v>
      </c>
      <c r="I120" s="5">
        <v>5.4534900000000004</v>
      </c>
      <c r="J120">
        <f t="shared" si="16"/>
        <v>-0.1546200399999984</v>
      </c>
      <c r="K120">
        <f t="shared" si="18"/>
        <v>2.3907356769601106E-2</v>
      </c>
    </row>
    <row r="121" spans="3:11" x14ac:dyDescent="0.3">
      <c r="C121">
        <v>120</v>
      </c>
      <c r="D121">
        <v>5.8210600000000001</v>
      </c>
      <c r="F121" s="5">
        <v>5.4539099999999996</v>
      </c>
      <c r="G121">
        <f t="shared" si="17"/>
        <v>1</v>
      </c>
      <c r="I121" s="5">
        <v>5.4539099999999996</v>
      </c>
      <c r="J121">
        <f t="shared" si="16"/>
        <v>-0.15420003999999921</v>
      </c>
      <c r="K121">
        <f t="shared" si="18"/>
        <v>2.3777652336001355E-2</v>
      </c>
    </row>
    <row r="122" spans="3:11" x14ac:dyDescent="0.3">
      <c r="C122">
        <v>121</v>
      </c>
      <c r="D122">
        <v>5.3105000000000002</v>
      </c>
      <c r="F122" s="5">
        <v>5.4564899999999996</v>
      </c>
      <c r="G122">
        <f t="shared" si="17"/>
        <v>1</v>
      </c>
      <c r="I122" s="5">
        <v>5.4564899999999996</v>
      </c>
      <c r="J122">
        <f t="shared" si="16"/>
        <v>-0.15162003999999918</v>
      </c>
      <c r="K122">
        <f t="shared" si="18"/>
        <v>2.2988636529601352E-2</v>
      </c>
    </row>
    <row r="123" spans="3:11" x14ac:dyDescent="0.3">
      <c r="C123">
        <v>122</v>
      </c>
      <c r="D123">
        <v>5.8415699999999999</v>
      </c>
      <c r="F123" s="5">
        <v>5.4574699999999998</v>
      </c>
      <c r="G123">
        <f t="shared" si="17"/>
        <v>1</v>
      </c>
      <c r="I123" s="5">
        <v>5.4574699999999998</v>
      </c>
      <c r="J123">
        <f t="shared" si="16"/>
        <v>-0.15064003999999898</v>
      </c>
      <c r="K123">
        <f t="shared" si="18"/>
        <v>2.2692421651201292E-2</v>
      </c>
    </row>
    <row r="124" spans="3:11" x14ac:dyDescent="0.3">
      <c r="C124">
        <v>123</v>
      </c>
      <c r="D124">
        <v>6.0336299999999996</v>
      </c>
      <c r="F124" s="5">
        <v>5.4590899999999998</v>
      </c>
      <c r="G124">
        <f t="shared" si="17"/>
        <v>1</v>
      </c>
      <c r="I124" s="5">
        <v>5.4590899999999998</v>
      </c>
      <c r="J124">
        <f t="shared" si="16"/>
        <v>-0.14902003999999902</v>
      </c>
      <c r="K124">
        <f t="shared" si="18"/>
        <v>2.2206972321601307E-2</v>
      </c>
    </row>
    <row r="125" spans="3:11" x14ac:dyDescent="0.3">
      <c r="C125">
        <v>124</v>
      </c>
      <c r="D125">
        <v>5.52027</v>
      </c>
      <c r="F125" s="5">
        <v>5.4633700000000003</v>
      </c>
      <c r="G125">
        <f t="shared" si="17"/>
        <v>1</v>
      </c>
      <c r="I125" s="5">
        <v>5.4633700000000003</v>
      </c>
      <c r="J125">
        <f t="shared" si="16"/>
        <v>-0.14474003999999852</v>
      </c>
      <c r="K125">
        <f t="shared" si="18"/>
        <v>2.094967917920117E-2</v>
      </c>
    </row>
    <row r="126" spans="3:11" x14ac:dyDescent="0.3">
      <c r="C126">
        <v>125</v>
      </c>
      <c r="D126">
        <v>5.5772000000000004</v>
      </c>
      <c r="F126" s="5">
        <v>5.4635300000000004</v>
      </c>
      <c r="G126">
        <f t="shared" si="17"/>
        <v>1</v>
      </c>
      <c r="I126" s="5">
        <v>5.4635300000000004</v>
      </c>
      <c r="J126">
        <f t="shared" si="16"/>
        <v>-0.14458003999999836</v>
      </c>
      <c r="K126">
        <f t="shared" si="18"/>
        <v>2.0903387966401125E-2</v>
      </c>
    </row>
    <row r="127" spans="3:11" x14ac:dyDescent="0.3">
      <c r="C127">
        <v>126</v>
      </c>
      <c r="D127">
        <v>5.9631699999999999</v>
      </c>
      <c r="F127" s="5">
        <v>5.4664099999999998</v>
      </c>
      <c r="G127">
        <f t="shared" si="17"/>
        <v>1</v>
      </c>
      <c r="I127" s="5">
        <v>5.4664099999999998</v>
      </c>
      <c r="J127">
        <f t="shared" si="16"/>
        <v>-0.14170003999999903</v>
      </c>
      <c r="K127">
        <f t="shared" si="18"/>
        <v>2.0078901336001324E-2</v>
      </c>
    </row>
    <row r="128" spans="3:11" x14ac:dyDescent="0.3">
      <c r="C128">
        <v>127</v>
      </c>
      <c r="D128">
        <v>5.4927400000000004</v>
      </c>
      <c r="F128" s="5">
        <v>5.4668599999999996</v>
      </c>
      <c r="G128">
        <f t="shared" si="17"/>
        <v>1</v>
      </c>
      <c r="I128" s="5">
        <v>5.4668599999999996</v>
      </c>
      <c r="J128">
        <f t="shared" si="16"/>
        <v>-0.14125003999999919</v>
      </c>
      <c r="K128">
        <f t="shared" si="18"/>
        <v>1.9951573800001371E-2</v>
      </c>
    </row>
    <row r="129" spans="3:11" x14ac:dyDescent="0.3">
      <c r="C129">
        <v>128</v>
      </c>
      <c r="D129">
        <v>5.2947100000000002</v>
      </c>
      <c r="F129" s="5">
        <v>5.4674399999999999</v>
      </c>
      <c r="G129">
        <f t="shared" si="17"/>
        <v>1</v>
      </c>
      <c r="I129" s="5">
        <v>5.4674399999999999</v>
      </c>
      <c r="J129">
        <f t="shared" si="16"/>
        <v>-0.14067003999999894</v>
      </c>
      <c r="K129">
        <f t="shared" si="18"/>
        <v>1.9788060153601301E-2</v>
      </c>
    </row>
    <row r="130" spans="3:11" x14ac:dyDescent="0.3">
      <c r="C130">
        <v>129</v>
      </c>
      <c r="D130">
        <v>5.6924000000000001</v>
      </c>
      <c r="F130" s="5">
        <v>5.4677699999999998</v>
      </c>
      <c r="G130">
        <f t="shared" si="17"/>
        <v>1</v>
      </c>
      <c r="I130" s="5">
        <v>5.4677699999999998</v>
      </c>
      <c r="J130">
        <f t="shared" ref="J130:J193" si="19">I130-$B$30</f>
        <v>-0.140340039999999</v>
      </c>
      <c r="K130">
        <f t="shared" si="18"/>
        <v>1.969532682720132E-2</v>
      </c>
    </row>
    <row r="131" spans="3:11" x14ac:dyDescent="0.3">
      <c r="C131">
        <v>130</v>
      </c>
      <c r="D131">
        <v>5.8079200000000002</v>
      </c>
      <c r="F131" s="5">
        <v>5.4678800000000001</v>
      </c>
      <c r="G131">
        <f t="shared" ref="G131:G194" si="20">COUNTIF($D$2:$D$501,F131)</f>
        <v>1</v>
      </c>
      <c r="I131" s="5">
        <v>5.4678800000000001</v>
      </c>
      <c r="J131">
        <f t="shared" si="19"/>
        <v>-0.14023003999999872</v>
      </c>
      <c r="K131">
        <f t="shared" ref="K131:K194" si="21">POWER(J131,2)</f>
        <v>1.9664464118401243E-2</v>
      </c>
    </row>
    <row r="132" spans="3:11" x14ac:dyDescent="0.3">
      <c r="C132">
        <v>131</v>
      </c>
      <c r="D132">
        <v>5.60989</v>
      </c>
      <c r="F132" s="5">
        <v>5.4685600000000001</v>
      </c>
      <c r="G132">
        <f t="shared" si="20"/>
        <v>1</v>
      </c>
      <c r="I132" s="5">
        <v>5.4685600000000001</v>
      </c>
      <c r="J132">
        <f t="shared" si="19"/>
        <v>-0.13955003999999871</v>
      </c>
      <c r="K132">
        <f t="shared" si="21"/>
        <v>1.947421366400124E-2</v>
      </c>
    </row>
    <row r="133" spans="3:11" x14ac:dyDescent="0.3">
      <c r="C133">
        <v>132</v>
      </c>
      <c r="D133">
        <v>5.9178300000000004</v>
      </c>
      <c r="F133" s="5">
        <v>5.4686199999999996</v>
      </c>
      <c r="G133">
        <f t="shared" si="20"/>
        <v>1</v>
      </c>
      <c r="I133" s="5">
        <v>5.4686199999999996</v>
      </c>
      <c r="J133">
        <f t="shared" si="19"/>
        <v>-0.1394900399999992</v>
      </c>
      <c r="K133">
        <f t="shared" si="21"/>
        <v>1.945747125920138E-2</v>
      </c>
    </row>
    <row r="134" spans="3:11" x14ac:dyDescent="0.3">
      <c r="C134">
        <v>133</v>
      </c>
      <c r="D134">
        <v>5.6480100000000002</v>
      </c>
      <c r="F134" s="5">
        <v>5.4694599999999998</v>
      </c>
      <c r="G134">
        <f t="shared" si="20"/>
        <v>1</v>
      </c>
      <c r="I134" s="5">
        <v>5.4694599999999998</v>
      </c>
      <c r="J134">
        <f t="shared" si="19"/>
        <v>-0.13865003999999903</v>
      </c>
      <c r="K134">
        <f t="shared" si="21"/>
        <v>1.9223833592001333E-2</v>
      </c>
    </row>
    <row r="135" spans="3:11" x14ac:dyDescent="0.3">
      <c r="C135">
        <v>134</v>
      </c>
      <c r="D135">
        <v>5.4590899999999998</v>
      </c>
      <c r="F135" s="5">
        <v>5.4698599999999997</v>
      </c>
      <c r="G135">
        <f t="shared" si="20"/>
        <v>1</v>
      </c>
      <c r="I135" s="5">
        <v>5.4698599999999997</v>
      </c>
      <c r="J135">
        <f t="shared" si="19"/>
        <v>-0.13825003999999907</v>
      </c>
      <c r="K135">
        <f t="shared" si="21"/>
        <v>1.9113073560001345E-2</v>
      </c>
    </row>
    <row r="136" spans="3:11" x14ac:dyDescent="0.3">
      <c r="C136">
        <v>135</v>
      </c>
      <c r="D136">
        <v>5.8988399999999999</v>
      </c>
      <c r="F136" s="5">
        <v>5.4734600000000002</v>
      </c>
      <c r="G136">
        <f t="shared" si="20"/>
        <v>1</v>
      </c>
      <c r="I136" s="5">
        <v>5.4734600000000002</v>
      </c>
      <c r="J136">
        <f t="shared" si="19"/>
        <v>-0.13465003999999858</v>
      </c>
      <c r="K136">
        <f t="shared" si="21"/>
        <v>1.8130633272001217E-2</v>
      </c>
    </row>
    <row r="137" spans="3:11" x14ac:dyDescent="0.3">
      <c r="C137">
        <v>136</v>
      </c>
      <c r="D137">
        <v>5.5624700000000002</v>
      </c>
      <c r="F137" s="5">
        <v>5.4735199999999997</v>
      </c>
      <c r="G137">
        <f t="shared" si="20"/>
        <v>1</v>
      </c>
      <c r="I137" s="5">
        <v>5.4735199999999997</v>
      </c>
      <c r="J137">
        <f t="shared" si="19"/>
        <v>-0.13459003999999908</v>
      </c>
      <c r="K137">
        <f t="shared" si="21"/>
        <v>1.8114478867201352E-2</v>
      </c>
    </row>
    <row r="138" spans="3:11" x14ac:dyDescent="0.3">
      <c r="C138">
        <v>137</v>
      </c>
      <c r="D138">
        <v>5.7731000000000003</v>
      </c>
      <c r="F138" s="5">
        <v>5.4739699999999996</v>
      </c>
      <c r="G138">
        <f t="shared" si="20"/>
        <v>1</v>
      </c>
      <c r="I138" s="5">
        <v>5.4739699999999996</v>
      </c>
      <c r="J138">
        <f t="shared" si="19"/>
        <v>-0.13414003999999924</v>
      </c>
      <c r="K138">
        <f t="shared" si="21"/>
        <v>1.7993550331201397E-2</v>
      </c>
    </row>
    <row r="139" spans="3:11" x14ac:dyDescent="0.3">
      <c r="C139">
        <v>138</v>
      </c>
      <c r="D139">
        <v>5.5601399999999996</v>
      </c>
      <c r="F139" s="5">
        <v>5.4744700000000002</v>
      </c>
      <c r="G139">
        <f t="shared" si="20"/>
        <v>1</v>
      </c>
      <c r="I139" s="5">
        <v>5.4744700000000002</v>
      </c>
      <c r="J139">
        <f t="shared" si="19"/>
        <v>-0.13364003999999863</v>
      </c>
      <c r="K139">
        <f t="shared" si="21"/>
        <v>1.7859660291201233E-2</v>
      </c>
    </row>
    <row r="140" spans="3:11" x14ac:dyDescent="0.3">
      <c r="C140">
        <v>139</v>
      </c>
      <c r="D140">
        <v>5.4482400000000002</v>
      </c>
      <c r="F140" s="5">
        <v>5.4758800000000001</v>
      </c>
      <c r="G140">
        <f t="shared" si="20"/>
        <v>1</v>
      </c>
      <c r="I140" s="5">
        <v>5.4758800000000001</v>
      </c>
      <c r="J140">
        <f t="shared" si="19"/>
        <v>-0.13223003999999872</v>
      </c>
      <c r="K140">
        <f t="shared" si="21"/>
        <v>1.748478347840126E-2</v>
      </c>
    </row>
    <row r="141" spans="3:11" x14ac:dyDescent="0.3">
      <c r="C141">
        <v>140</v>
      </c>
      <c r="D141">
        <v>5.85684</v>
      </c>
      <c r="F141" s="5">
        <v>5.4759599999999997</v>
      </c>
      <c r="G141">
        <f t="shared" si="20"/>
        <v>1</v>
      </c>
      <c r="I141" s="5">
        <v>5.4759599999999997</v>
      </c>
      <c r="J141">
        <f t="shared" si="19"/>
        <v>-0.13215003999999908</v>
      </c>
      <c r="K141">
        <f t="shared" si="21"/>
        <v>1.7463633072001356E-2</v>
      </c>
    </row>
    <row r="142" spans="3:11" x14ac:dyDescent="0.3">
      <c r="C142">
        <v>141</v>
      </c>
      <c r="D142">
        <v>6.3658599999999996</v>
      </c>
      <c r="F142" s="5">
        <v>5.4761199999999999</v>
      </c>
      <c r="G142">
        <f t="shared" si="20"/>
        <v>1</v>
      </c>
      <c r="I142" s="5">
        <v>5.4761199999999999</v>
      </c>
      <c r="J142">
        <f t="shared" si="19"/>
        <v>-0.13199003999999892</v>
      </c>
      <c r="K142">
        <f t="shared" si="21"/>
        <v>1.7421370659201314E-2</v>
      </c>
    </row>
    <row r="143" spans="3:11" x14ac:dyDescent="0.3">
      <c r="C143">
        <v>142</v>
      </c>
      <c r="D143">
        <v>5.8611300000000002</v>
      </c>
      <c r="F143" s="5">
        <v>5.4772699999999999</v>
      </c>
      <c r="G143">
        <f t="shared" si="20"/>
        <v>1</v>
      </c>
      <c r="I143" s="5">
        <v>5.4772699999999999</v>
      </c>
      <c r="J143">
        <f t="shared" si="19"/>
        <v>-0.13084003999999894</v>
      </c>
      <c r="K143">
        <f t="shared" si="21"/>
        <v>1.7119116067201321E-2</v>
      </c>
    </row>
    <row r="144" spans="3:11" x14ac:dyDescent="0.3">
      <c r="C144">
        <v>143</v>
      </c>
      <c r="D144">
        <v>5.6846199999999998</v>
      </c>
      <c r="F144" s="5">
        <v>5.4774599999999998</v>
      </c>
      <c r="G144">
        <f t="shared" si="20"/>
        <v>1</v>
      </c>
      <c r="I144" s="5">
        <v>5.4774599999999998</v>
      </c>
      <c r="J144">
        <f t="shared" si="19"/>
        <v>-0.13065003999999902</v>
      </c>
      <c r="K144">
        <f t="shared" si="21"/>
        <v>1.7069432952001345E-2</v>
      </c>
    </row>
    <row r="145" spans="3:11" x14ac:dyDescent="0.3">
      <c r="C145">
        <v>144</v>
      </c>
      <c r="D145">
        <v>5.5606600000000004</v>
      </c>
      <c r="F145" s="5">
        <v>5.4779600000000004</v>
      </c>
      <c r="G145">
        <f t="shared" si="20"/>
        <v>1</v>
      </c>
      <c r="I145" s="5">
        <v>5.4779600000000004</v>
      </c>
      <c r="J145">
        <f t="shared" si="19"/>
        <v>-0.13015003999999841</v>
      </c>
      <c r="K145">
        <f t="shared" si="21"/>
        <v>1.6939032912001186E-2</v>
      </c>
    </row>
    <row r="146" spans="3:11" x14ac:dyDescent="0.3">
      <c r="C146">
        <v>145</v>
      </c>
      <c r="D146">
        <v>5.5340800000000003</v>
      </c>
      <c r="F146" s="5">
        <v>5.4783900000000001</v>
      </c>
      <c r="G146">
        <f t="shared" si="20"/>
        <v>1</v>
      </c>
      <c r="I146" s="5">
        <v>5.4783900000000001</v>
      </c>
      <c r="J146">
        <f t="shared" si="19"/>
        <v>-0.1297200399999987</v>
      </c>
      <c r="K146">
        <f t="shared" si="21"/>
        <v>1.6827288777601264E-2</v>
      </c>
    </row>
    <row r="147" spans="3:11" x14ac:dyDescent="0.3">
      <c r="C147">
        <v>146</v>
      </c>
      <c r="D147">
        <v>5.36252</v>
      </c>
      <c r="F147" s="5">
        <v>5.4786700000000002</v>
      </c>
      <c r="G147">
        <f t="shared" si="20"/>
        <v>1</v>
      </c>
      <c r="I147" s="5">
        <v>5.4786700000000002</v>
      </c>
      <c r="J147">
        <f t="shared" si="19"/>
        <v>-0.12944003999999865</v>
      </c>
      <c r="K147">
        <f t="shared" si="21"/>
        <v>1.6754723955201251E-2</v>
      </c>
    </row>
    <row r="148" spans="3:11" x14ac:dyDescent="0.3">
      <c r="C148">
        <v>147</v>
      </c>
      <c r="D148">
        <v>5.5339700000000001</v>
      </c>
      <c r="F148" s="5">
        <v>5.4806699999999999</v>
      </c>
      <c r="G148">
        <f t="shared" si="20"/>
        <v>1</v>
      </c>
      <c r="I148" s="5">
        <v>5.4806699999999999</v>
      </c>
      <c r="J148">
        <f t="shared" si="19"/>
        <v>-0.12744003999999887</v>
      </c>
      <c r="K148">
        <f t="shared" si="21"/>
        <v>1.6240963795201312E-2</v>
      </c>
    </row>
    <row r="149" spans="3:11" x14ac:dyDescent="0.3">
      <c r="C149">
        <v>148</v>
      </c>
      <c r="D149">
        <v>5.8605099999999997</v>
      </c>
      <c r="F149" s="5">
        <v>5.4810400000000001</v>
      </c>
      <c r="G149">
        <f t="shared" si="20"/>
        <v>1</v>
      </c>
      <c r="I149" s="5">
        <v>5.4810400000000001</v>
      </c>
      <c r="J149">
        <f t="shared" si="19"/>
        <v>-0.12707003999999866</v>
      </c>
      <c r="K149">
        <f t="shared" si="21"/>
        <v>1.6146795065601259E-2</v>
      </c>
    </row>
    <row r="150" spans="3:11" x14ac:dyDescent="0.3">
      <c r="C150">
        <v>149</v>
      </c>
      <c r="D150">
        <v>5.5794699999999997</v>
      </c>
      <c r="F150" s="5">
        <v>5.4820000000000002</v>
      </c>
      <c r="G150">
        <f t="shared" si="20"/>
        <v>1</v>
      </c>
      <c r="I150" s="5">
        <v>5.4820000000000002</v>
      </c>
      <c r="J150">
        <f t="shared" si="19"/>
        <v>-0.12611003999999859</v>
      </c>
      <c r="K150">
        <f t="shared" si="21"/>
        <v>1.5903742188801244E-2</v>
      </c>
    </row>
    <row r="151" spans="3:11" x14ac:dyDescent="0.3">
      <c r="C151">
        <v>150</v>
      </c>
      <c r="D151">
        <v>5.72872</v>
      </c>
      <c r="F151" s="5">
        <v>5.4820099999999998</v>
      </c>
      <c r="G151">
        <f t="shared" si="20"/>
        <v>1</v>
      </c>
      <c r="I151" s="5">
        <v>5.4820099999999998</v>
      </c>
      <c r="J151">
        <f t="shared" si="19"/>
        <v>-0.12610003999999897</v>
      </c>
      <c r="K151">
        <f t="shared" si="21"/>
        <v>1.5901220088001339E-2</v>
      </c>
    </row>
    <row r="152" spans="3:11" x14ac:dyDescent="0.3">
      <c r="C152">
        <v>151</v>
      </c>
      <c r="D152">
        <v>5.7248900000000003</v>
      </c>
      <c r="F152" s="5">
        <v>5.4835700000000003</v>
      </c>
      <c r="G152">
        <f t="shared" si="20"/>
        <v>1</v>
      </c>
      <c r="I152" s="5">
        <v>5.4835700000000003</v>
      </c>
      <c r="J152">
        <f t="shared" si="19"/>
        <v>-0.12454003999999852</v>
      </c>
      <c r="K152">
        <f t="shared" si="21"/>
        <v>1.5510221563201232E-2</v>
      </c>
    </row>
    <row r="153" spans="3:11" x14ac:dyDescent="0.3">
      <c r="C153">
        <v>152</v>
      </c>
      <c r="D153">
        <v>5.5585800000000001</v>
      </c>
      <c r="F153" s="5">
        <v>5.4841800000000003</v>
      </c>
      <c r="G153">
        <f t="shared" si="20"/>
        <v>1</v>
      </c>
      <c r="I153" s="5">
        <v>5.4841800000000003</v>
      </c>
      <c r="J153">
        <f t="shared" si="19"/>
        <v>-0.12393003999999852</v>
      </c>
      <c r="K153">
        <f t="shared" si="21"/>
        <v>1.5358654814401233E-2</v>
      </c>
    </row>
    <row r="154" spans="3:11" x14ac:dyDescent="0.3">
      <c r="C154">
        <v>153</v>
      </c>
      <c r="D154">
        <v>5.7441899999999997</v>
      </c>
      <c r="F154" s="5">
        <v>5.48604</v>
      </c>
      <c r="G154">
        <f t="shared" si="20"/>
        <v>1</v>
      </c>
      <c r="I154" s="5">
        <v>5.48604</v>
      </c>
      <c r="J154">
        <f t="shared" si="19"/>
        <v>-0.12207003999999877</v>
      </c>
      <c r="K154">
        <f t="shared" si="21"/>
        <v>1.49010946656013E-2</v>
      </c>
    </row>
    <row r="155" spans="3:11" x14ac:dyDescent="0.3">
      <c r="C155">
        <v>154</v>
      </c>
      <c r="D155">
        <v>5.9811300000000003</v>
      </c>
      <c r="F155" s="5">
        <v>5.4861399999999998</v>
      </c>
      <c r="G155">
        <f t="shared" si="20"/>
        <v>1</v>
      </c>
      <c r="I155" s="5">
        <v>5.4861399999999998</v>
      </c>
      <c r="J155">
        <f t="shared" si="19"/>
        <v>-0.121970039999999</v>
      </c>
      <c r="K155">
        <f t="shared" si="21"/>
        <v>1.4876690657601357E-2</v>
      </c>
    </row>
    <row r="156" spans="3:11" x14ac:dyDescent="0.3">
      <c r="C156">
        <v>155</v>
      </c>
      <c r="D156">
        <v>5.4574699999999998</v>
      </c>
      <c r="F156" s="5">
        <v>5.4870700000000001</v>
      </c>
      <c r="G156">
        <f t="shared" si="20"/>
        <v>1</v>
      </c>
      <c r="I156" s="5">
        <v>5.4870700000000001</v>
      </c>
      <c r="J156">
        <f t="shared" si="19"/>
        <v>-0.12104003999999868</v>
      </c>
      <c r="K156">
        <f t="shared" si="21"/>
        <v>1.4650691283201281E-2</v>
      </c>
    </row>
    <row r="157" spans="3:11" x14ac:dyDescent="0.3">
      <c r="C157">
        <v>156</v>
      </c>
      <c r="D157">
        <v>5.6347699999999996</v>
      </c>
      <c r="F157" s="5">
        <v>5.4876800000000001</v>
      </c>
      <c r="G157">
        <f t="shared" si="20"/>
        <v>1</v>
      </c>
      <c r="I157" s="5">
        <v>5.4876800000000001</v>
      </c>
      <c r="J157">
        <f t="shared" si="19"/>
        <v>-0.12043003999999868</v>
      </c>
      <c r="K157">
        <f t="shared" si="21"/>
        <v>1.4503394534401283E-2</v>
      </c>
    </row>
    <row r="158" spans="3:11" x14ac:dyDescent="0.3">
      <c r="C158">
        <v>157</v>
      </c>
      <c r="D158">
        <v>5.5953499999999998</v>
      </c>
      <c r="F158" s="5">
        <v>5.4879300000000004</v>
      </c>
      <c r="G158">
        <f t="shared" si="20"/>
        <v>1</v>
      </c>
      <c r="I158" s="5">
        <v>5.4879300000000004</v>
      </c>
      <c r="J158">
        <f t="shared" si="19"/>
        <v>-0.12018003999999838</v>
      </c>
      <c r="K158">
        <f t="shared" si="21"/>
        <v>1.444324201440121E-2</v>
      </c>
    </row>
    <row r="159" spans="3:11" x14ac:dyDescent="0.3">
      <c r="C159">
        <v>158</v>
      </c>
      <c r="D159">
        <v>5.7844899999999999</v>
      </c>
      <c r="F159" s="5">
        <v>5.4899899999999997</v>
      </c>
      <c r="G159">
        <f t="shared" si="20"/>
        <v>2</v>
      </c>
      <c r="I159" s="5">
        <v>5.4899899999999997</v>
      </c>
      <c r="J159">
        <f t="shared" si="19"/>
        <v>-0.11812003999999909</v>
      </c>
      <c r="K159">
        <f t="shared" si="21"/>
        <v>1.3952343849601387E-2</v>
      </c>
    </row>
    <row r="160" spans="3:11" x14ac:dyDescent="0.3">
      <c r="C160">
        <v>159</v>
      </c>
      <c r="D160">
        <v>5.6333200000000003</v>
      </c>
      <c r="F160" s="5">
        <v>5.4910100000000002</v>
      </c>
      <c r="G160">
        <f t="shared" si="20"/>
        <v>1</v>
      </c>
      <c r="I160" s="5">
        <v>5.4899899999999997</v>
      </c>
      <c r="J160">
        <f t="shared" si="19"/>
        <v>-0.11812003999999909</v>
      </c>
      <c r="K160">
        <f t="shared" si="21"/>
        <v>1.3952343849601387E-2</v>
      </c>
    </row>
    <row r="161" spans="3:11" x14ac:dyDescent="0.3">
      <c r="C161">
        <v>160</v>
      </c>
      <c r="D161">
        <v>5.8277099999999997</v>
      </c>
      <c r="F161" s="5">
        <v>5.4923799999999998</v>
      </c>
      <c r="G161">
        <f t="shared" si="20"/>
        <v>1</v>
      </c>
      <c r="I161" s="5">
        <v>5.4910100000000002</v>
      </c>
      <c r="J161">
        <f t="shared" si="19"/>
        <v>-0.11710003999999863</v>
      </c>
      <c r="K161">
        <f t="shared" si="21"/>
        <v>1.3712419368001279E-2</v>
      </c>
    </row>
    <row r="162" spans="3:11" x14ac:dyDescent="0.3">
      <c r="C162">
        <v>161</v>
      </c>
      <c r="D162">
        <v>5.3618399999999999</v>
      </c>
      <c r="F162" s="5">
        <v>5.4927200000000003</v>
      </c>
      <c r="G162">
        <f t="shared" si="20"/>
        <v>1</v>
      </c>
      <c r="I162" s="5">
        <v>5.4923799999999998</v>
      </c>
      <c r="J162">
        <f t="shared" si="19"/>
        <v>-0.11573003999999898</v>
      </c>
      <c r="K162">
        <f t="shared" si="21"/>
        <v>1.3393442158401363E-2</v>
      </c>
    </row>
    <row r="163" spans="3:11" x14ac:dyDescent="0.3">
      <c r="C163">
        <v>162</v>
      </c>
      <c r="D163">
        <v>5.8801800000000002</v>
      </c>
      <c r="F163" s="5">
        <v>5.4927400000000004</v>
      </c>
      <c r="G163">
        <f t="shared" si="20"/>
        <v>1</v>
      </c>
      <c r="I163" s="5">
        <v>5.4927200000000003</v>
      </c>
      <c r="J163">
        <f t="shared" si="19"/>
        <v>-0.11539003999999853</v>
      </c>
      <c r="K163">
        <f t="shared" si="21"/>
        <v>1.331486133120126E-2</v>
      </c>
    </row>
    <row r="164" spans="3:11" x14ac:dyDescent="0.3">
      <c r="C164">
        <v>163</v>
      </c>
      <c r="D164">
        <v>5.5983999999999998</v>
      </c>
      <c r="F164" s="5">
        <v>5.4935299999999998</v>
      </c>
      <c r="G164">
        <f t="shared" si="20"/>
        <v>1</v>
      </c>
      <c r="I164" s="5">
        <v>5.4927400000000004</v>
      </c>
      <c r="J164">
        <f t="shared" si="19"/>
        <v>-0.1153700399999984</v>
      </c>
      <c r="K164">
        <f t="shared" si="21"/>
        <v>1.331024612960123E-2</v>
      </c>
    </row>
    <row r="165" spans="3:11" x14ac:dyDescent="0.3">
      <c r="C165">
        <v>164</v>
      </c>
      <c r="D165">
        <v>5.5741300000000003</v>
      </c>
      <c r="F165" s="5">
        <v>5.4963100000000003</v>
      </c>
      <c r="G165">
        <f t="shared" si="20"/>
        <v>1</v>
      </c>
      <c r="I165" s="5">
        <v>5.4935299999999998</v>
      </c>
      <c r="J165">
        <f t="shared" si="19"/>
        <v>-0.11458003999999899</v>
      </c>
      <c r="K165">
        <f t="shared" si="21"/>
        <v>1.312858556640137E-2</v>
      </c>
    </row>
    <row r="166" spans="3:11" x14ac:dyDescent="0.3">
      <c r="C166">
        <v>165</v>
      </c>
      <c r="D166">
        <v>5.6775399999999996</v>
      </c>
      <c r="F166" s="5">
        <v>5.4998899999999997</v>
      </c>
      <c r="G166">
        <f t="shared" si="20"/>
        <v>1</v>
      </c>
      <c r="I166" s="5">
        <v>5.4963100000000003</v>
      </c>
      <c r="J166">
        <f t="shared" si="19"/>
        <v>-0.11180003999999855</v>
      </c>
      <c r="K166">
        <f t="shared" si="21"/>
        <v>1.2499248944001276E-2</v>
      </c>
    </row>
    <row r="167" spans="3:11" x14ac:dyDescent="0.3">
      <c r="C167">
        <v>166</v>
      </c>
      <c r="D167">
        <v>5.6780299999999997</v>
      </c>
      <c r="F167" s="5">
        <v>5.5000499999999999</v>
      </c>
      <c r="G167">
        <f t="shared" si="20"/>
        <v>1</v>
      </c>
      <c r="I167" s="5">
        <v>5.4998899999999997</v>
      </c>
      <c r="J167">
        <f t="shared" si="19"/>
        <v>-0.10822003999999907</v>
      </c>
      <c r="K167">
        <f t="shared" si="21"/>
        <v>1.17115770576014E-2</v>
      </c>
    </row>
    <row r="168" spans="3:11" x14ac:dyDescent="0.3">
      <c r="C168">
        <v>167</v>
      </c>
      <c r="D168">
        <v>5.8045499999999999</v>
      </c>
      <c r="F168" s="5">
        <v>5.5006300000000001</v>
      </c>
      <c r="G168">
        <f t="shared" si="20"/>
        <v>1</v>
      </c>
      <c r="I168" s="5">
        <v>5.5000499999999999</v>
      </c>
      <c r="J168">
        <f t="shared" si="19"/>
        <v>-0.10806003999999891</v>
      </c>
      <c r="K168">
        <f t="shared" si="21"/>
        <v>1.1676972244801366E-2</v>
      </c>
    </row>
    <row r="169" spans="3:11" x14ac:dyDescent="0.3">
      <c r="C169">
        <v>168</v>
      </c>
      <c r="D169">
        <v>5.3624000000000001</v>
      </c>
      <c r="F169" s="5">
        <v>5.5028800000000002</v>
      </c>
      <c r="G169">
        <f t="shared" si="20"/>
        <v>1</v>
      </c>
      <c r="I169" s="5">
        <v>5.5006300000000001</v>
      </c>
      <c r="J169">
        <f t="shared" si="19"/>
        <v>-0.10748003999999867</v>
      </c>
      <c r="K169">
        <f t="shared" si="21"/>
        <v>1.1551958998401314E-2</v>
      </c>
    </row>
    <row r="170" spans="3:11" x14ac:dyDescent="0.3">
      <c r="C170">
        <v>169</v>
      </c>
      <c r="D170">
        <v>5.5876299999999999</v>
      </c>
      <c r="F170" s="5">
        <v>5.5044599999999999</v>
      </c>
      <c r="G170">
        <f t="shared" si="20"/>
        <v>1</v>
      </c>
      <c r="I170" s="5">
        <v>5.5028800000000002</v>
      </c>
      <c r="J170">
        <f t="shared" si="19"/>
        <v>-0.10523003999999858</v>
      </c>
      <c r="K170">
        <f t="shared" si="21"/>
        <v>1.1073361318401302E-2</v>
      </c>
    </row>
    <row r="171" spans="3:11" x14ac:dyDescent="0.3">
      <c r="C171">
        <v>170</v>
      </c>
      <c r="D171">
        <v>5.7554499999999997</v>
      </c>
      <c r="F171" s="5">
        <v>5.5077499999999997</v>
      </c>
      <c r="G171">
        <f t="shared" si="20"/>
        <v>1</v>
      </c>
      <c r="I171" s="5">
        <v>5.5044599999999999</v>
      </c>
      <c r="J171">
        <f t="shared" si="19"/>
        <v>-0.10365003999999889</v>
      </c>
      <c r="K171">
        <f t="shared" si="21"/>
        <v>1.074333079200137E-2</v>
      </c>
    </row>
    <row r="172" spans="3:11" x14ac:dyDescent="0.3">
      <c r="C172">
        <v>171</v>
      </c>
      <c r="D172">
        <v>5.7636500000000002</v>
      </c>
      <c r="F172" s="5">
        <v>5.5097199999999997</v>
      </c>
      <c r="G172">
        <f t="shared" si="20"/>
        <v>1</v>
      </c>
      <c r="I172" s="5">
        <v>5.5077499999999997</v>
      </c>
      <c r="J172">
        <f t="shared" si="19"/>
        <v>-0.1003600399999991</v>
      </c>
      <c r="K172">
        <f t="shared" si="21"/>
        <v>1.0072137628801419E-2</v>
      </c>
    </row>
    <row r="173" spans="3:11" x14ac:dyDescent="0.3">
      <c r="C173">
        <v>172</v>
      </c>
      <c r="D173">
        <v>5.8501799999999999</v>
      </c>
      <c r="F173" s="5">
        <v>5.5098700000000003</v>
      </c>
      <c r="G173">
        <f t="shared" si="20"/>
        <v>1</v>
      </c>
      <c r="I173" s="5">
        <v>5.5097199999999997</v>
      </c>
      <c r="J173">
        <f t="shared" si="19"/>
        <v>-9.8390039999999068E-2</v>
      </c>
      <c r="K173">
        <f t="shared" si="21"/>
        <v>9.680599971201416E-3</v>
      </c>
    </row>
    <row r="174" spans="3:11" x14ac:dyDescent="0.3">
      <c r="C174">
        <v>173</v>
      </c>
      <c r="D174">
        <v>6.1291799999999999</v>
      </c>
      <c r="F174" s="5">
        <v>5.5102399999999996</v>
      </c>
      <c r="G174">
        <f t="shared" si="20"/>
        <v>1</v>
      </c>
      <c r="I174" s="5">
        <v>5.5098700000000003</v>
      </c>
      <c r="J174">
        <f t="shared" si="19"/>
        <v>-9.824003999999853E-2</v>
      </c>
      <c r="K174">
        <f t="shared" si="21"/>
        <v>9.6511054592013108E-3</v>
      </c>
    </row>
    <row r="175" spans="3:11" x14ac:dyDescent="0.3">
      <c r="C175">
        <v>174</v>
      </c>
      <c r="D175">
        <v>5.5555700000000003</v>
      </c>
      <c r="F175" s="5">
        <v>5.5110599999999996</v>
      </c>
      <c r="G175">
        <f t="shared" si="20"/>
        <v>1</v>
      </c>
      <c r="I175" s="5">
        <v>5.5102399999999996</v>
      </c>
      <c r="J175">
        <f t="shared" si="19"/>
        <v>-9.7870039999999214E-2</v>
      </c>
      <c r="K175">
        <f t="shared" si="21"/>
        <v>9.5785447296014466E-3</v>
      </c>
    </row>
    <row r="176" spans="3:11" x14ac:dyDescent="0.3">
      <c r="C176">
        <v>175</v>
      </c>
      <c r="D176">
        <v>5.31609</v>
      </c>
      <c r="F176" s="5">
        <v>5.5117799999999999</v>
      </c>
      <c r="G176">
        <f t="shared" si="20"/>
        <v>1</v>
      </c>
      <c r="I176" s="5">
        <v>5.5110599999999996</v>
      </c>
      <c r="J176">
        <f t="shared" si="19"/>
        <v>-9.7050039999999171E-2</v>
      </c>
      <c r="K176">
        <f t="shared" si="21"/>
        <v>9.418710264001439E-3</v>
      </c>
    </row>
    <row r="177" spans="3:11" x14ac:dyDescent="0.3">
      <c r="C177">
        <v>176</v>
      </c>
      <c r="D177">
        <v>5.2922399999999996</v>
      </c>
      <c r="F177" s="5">
        <v>5.5146899999999999</v>
      </c>
      <c r="G177">
        <f t="shared" si="20"/>
        <v>1</v>
      </c>
      <c r="I177" s="5">
        <v>5.5117799999999999</v>
      </c>
      <c r="J177">
        <f t="shared" si="19"/>
        <v>-9.6330039999998895E-2</v>
      </c>
      <c r="K177">
        <f t="shared" si="21"/>
        <v>9.2794766064013875E-3</v>
      </c>
    </row>
    <row r="178" spans="3:11" x14ac:dyDescent="0.3">
      <c r="C178">
        <v>177</v>
      </c>
      <c r="D178">
        <v>5.7759900000000002</v>
      </c>
      <c r="F178" s="5">
        <v>5.5155900000000004</v>
      </c>
      <c r="G178">
        <f t="shared" si="20"/>
        <v>1</v>
      </c>
      <c r="I178" s="5">
        <v>5.5146899999999999</v>
      </c>
      <c r="J178">
        <f t="shared" si="19"/>
        <v>-9.3420039999998927E-2</v>
      </c>
      <c r="K178">
        <f t="shared" si="21"/>
        <v>8.7273038736014E-3</v>
      </c>
    </row>
    <row r="179" spans="3:11" x14ac:dyDescent="0.3">
      <c r="C179">
        <v>178</v>
      </c>
      <c r="D179">
        <v>5.7876200000000004</v>
      </c>
      <c r="F179" s="5">
        <v>5.5163399999999996</v>
      </c>
      <c r="G179">
        <f t="shared" si="20"/>
        <v>1</v>
      </c>
      <c r="I179" s="5">
        <v>5.5155900000000004</v>
      </c>
      <c r="J179">
        <f t="shared" si="19"/>
        <v>-9.252003999999836E-2</v>
      </c>
      <c r="K179">
        <f t="shared" si="21"/>
        <v>8.5599578016012957E-3</v>
      </c>
    </row>
    <row r="180" spans="3:11" x14ac:dyDescent="0.3">
      <c r="C180">
        <v>179</v>
      </c>
      <c r="D180">
        <v>5.8203100000000001</v>
      </c>
      <c r="F180" s="5">
        <v>5.51755</v>
      </c>
      <c r="G180">
        <f t="shared" si="20"/>
        <v>1</v>
      </c>
      <c r="I180" s="5">
        <v>5.5163399999999996</v>
      </c>
      <c r="J180">
        <f t="shared" si="19"/>
        <v>-9.177003999999922E-2</v>
      </c>
      <c r="K180">
        <f t="shared" si="21"/>
        <v>8.4217402416014563E-3</v>
      </c>
    </row>
    <row r="181" spans="3:11" x14ac:dyDescent="0.3">
      <c r="C181">
        <v>180</v>
      </c>
      <c r="D181">
        <v>5.7965400000000002</v>
      </c>
      <c r="F181" s="5">
        <v>5.5189000000000004</v>
      </c>
      <c r="G181">
        <f t="shared" si="20"/>
        <v>1</v>
      </c>
      <c r="I181" s="5">
        <v>5.51755</v>
      </c>
      <c r="J181">
        <f t="shared" si="19"/>
        <v>-9.0560039999998843E-2</v>
      </c>
      <c r="K181">
        <f t="shared" si="21"/>
        <v>8.2011208448013895E-3</v>
      </c>
    </row>
    <row r="182" spans="3:11" x14ac:dyDescent="0.3">
      <c r="C182">
        <v>181</v>
      </c>
      <c r="D182">
        <v>5.5985199999999997</v>
      </c>
      <c r="F182" s="5">
        <v>5.52027</v>
      </c>
      <c r="G182">
        <f t="shared" si="20"/>
        <v>1</v>
      </c>
      <c r="I182" s="5">
        <v>5.5189000000000004</v>
      </c>
      <c r="J182">
        <f t="shared" si="19"/>
        <v>-8.9210039999998436E-2</v>
      </c>
      <c r="K182">
        <f t="shared" si="21"/>
        <v>7.9584312368013218E-3</v>
      </c>
    </row>
    <row r="183" spans="3:11" x14ac:dyDescent="0.3">
      <c r="C183">
        <v>182</v>
      </c>
      <c r="D183">
        <v>5.81867</v>
      </c>
      <c r="F183" s="5">
        <v>5.5209200000000003</v>
      </c>
      <c r="G183">
        <f t="shared" si="20"/>
        <v>1</v>
      </c>
      <c r="I183" s="5">
        <v>5.52027</v>
      </c>
      <c r="J183">
        <f t="shared" si="19"/>
        <v>-8.7840039999998787E-2</v>
      </c>
      <c r="K183">
        <f t="shared" si="21"/>
        <v>7.7158726272013867E-3</v>
      </c>
    </row>
    <row r="184" spans="3:11" x14ac:dyDescent="0.3">
      <c r="C184">
        <v>183</v>
      </c>
      <c r="D184">
        <v>5.4899899999999997</v>
      </c>
      <c r="F184" s="5">
        <v>5.5214699999999999</v>
      </c>
      <c r="G184">
        <f t="shared" si="20"/>
        <v>1</v>
      </c>
      <c r="I184" s="5">
        <v>5.5209200000000003</v>
      </c>
      <c r="J184">
        <f t="shared" si="19"/>
        <v>-8.7190039999998525E-2</v>
      </c>
      <c r="K184">
        <f t="shared" si="21"/>
        <v>7.6021030752013432E-3</v>
      </c>
    </row>
    <row r="185" spans="3:11" x14ac:dyDescent="0.3">
      <c r="C185">
        <v>184</v>
      </c>
      <c r="D185">
        <v>5.6288799999999997</v>
      </c>
      <c r="F185" s="5">
        <v>5.52196</v>
      </c>
      <c r="G185">
        <f t="shared" si="20"/>
        <v>1</v>
      </c>
      <c r="I185" s="5">
        <v>5.5214699999999999</v>
      </c>
      <c r="J185">
        <f t="shared" si="19"/>
        <v>-8.6640039999998919E-2</v>
      </c>
      <c r="K185">
        <f t="shared" si="21"/>
        <v>7.5064965312014124E-3</v>
      </c>
    </row>
    <row r="186" spans="3:11" x14ac:dyDescent="0.3">
      <c r="C186">
        <v>185</v>
      </c>
      <c r="D186">
        <v>6.0017699999999996</v>
      </c>
      <c r="F186" s="5">
        <v>5.52827</v>
      </c>
      <c r="G186">
        <f t="shared" si="20"/>
        <v>1</v>
      </c>
      <c r="I186" s="5">
        <v>5.52196</v>
      </c>
      <c r="J186">
        <f t="shared" si="19"/>
        <v>-8.6150039999998818E-2</v>
      </c>
      <c r="K186">
        <f t="shared" si="21"/>
        <v>7.4218293920013962E-3</v>
      </c>
    </row>
    <row r="187" spans="3:11" x14ac:dyDescent="0.3">
      <c r="C187">
        <v>186</v>
      </c>
      <c r="D187">
        <v>5.4759599999999997</v>
      </c>
      <c r="F187" s="5">
        <v>5.5290400000000002</v>
      </c>
      <c r="G187">
        <f t="shared" si="20"/>
        <v>1</v>
      </c>
      <c r="I187" s="5">
        <v>5.52827</v>
      </c>
      <c r="J187">
        <f t="shared" si="19"/>
        <v>-7.984003999999878E-2</v>
      </c>
      <c r="K187">
        <f t="shared" si="21"/>
        <v>6.3744319872014055E-3</v>
      </c>
    </row>
    <row r="188" spans="3:11" x14ac:dyDescent="0.3">
      <c r="C188">
        <v>187</v>
      </c>
      <c r="D188">
        <v>5.6958299999999999</v>
      </c>
      <c r="F188" s="5">
        <v>5.53348</v>
      </c>
      <c r="G188">
        <f t="shared" si="20"/>
        <v>1</v>
      </c>
      <c r="I188" s="5">
        <v>5.5290400000000002</v>
      </c>
      <c r="J188">
        <f t="shared" si="19"/>
        <v>-7.907003999999862E-2</v>
      </c>
      <c r="K188">
        <f t="shared" si="21"/>
        <v>6.2520712256013819E-3</v>
      </c>
    </row>
    <row r="189" spans="3:11" x14ac:dyDescent="0.3">
      <c r="C189">
        <v>188</v>
      </c>
      <c r="D189">
        <v>5.7529000000000003</v>
      </c>
      <c r="F189" s="5">
        <v>5.5339700000000001</v>
      </c>
      <c r="G189">
        <f t="shared" si="20"/>
        <v>1</v>
      </c>
      <c r="I189" s="5">
        <v>5.53348</v>
      </c>
      <c r="J189">
        <f t="shared" si="19"/>
        <v>-7.4630039999998843E-2</v>
      </c>
      <c r="K189">
        <f t="shared" si="21"/>
        <v>5.5696428704014277E-3</v>
      </c>
    </row>
    <row r="190" spans="3:11" x14ac:dyDescent="0.3">
      <c r="C190">
        <v>189</v>
      </c>
      <c r="D190">
        <v>5.6281699999999999</v>
      </c>
      <c r="F190" s="5">
        <v>5.5340800000000003</v>
      </c>
      <c r="G190">
        <f t="shared" si="20"/>
        <v>1</v>
      </c>
      <c r="I190" s="5">
        <v>5.5339700000000001</v>
      </c>
      <c r="J190">
        <f t="shared" si="19"/>
        <v>-7.4140039999998741E-2</v>
      </c>
      <c r="K190">
        <f t="shared" si="21"/>
        <v>5.4967455312014135E-3</v>
      </c>
    </row>
    <row r="191" spans="3:11" x14ac:dyDescent="0.3">
      <c r="C191">
        <v>190</v>
      </c>
      <c r="D191">
        <v>5.8941699999999999</v>
      </c>
      <c r="F191" s="5">
        <v>5.5340999999999996</v>
      </c>
      <c r="G191">
        <f t="shared" si="20"/>
        <v>1</v>
      </c>
      <c r="I191" s="5">
        <v>5.5340800000000003</v>
      </c>
      <c r="J191">
        <f t="shared" si="19"/>
        <v>-7.4030039999998465E-2</v>
      </c>
      <c r="K191">
        <f t="shared" si="21"/>
        <v>5.4804468224013726E-3</v>
      </c>
    </row>
    <row r="192" spans="3:11" x14ac:dyDescent="0.3">
      <c r="C192">
        <v>191</v>
      </c>
      <c r="D192">
        <v>5.6922300000000003</v>
      </c>
      <c r="F192" s="5">
        <v>5.5349899999999996</v>
      </c>
      <c r="G192">
        <f t="shared" si="20"/>
        <v>1</v>
      </c>
      <c r="I192" s="5">
        <v>5.5340999999999996</v>
      </c>
      <c r="J192">
        <f t="shared" si="19"/>
        <v>-7.4010039999999222E-2</v>
      </c>
      <c r="K192">
        <f t="shared" si="21"/>
        <v>5.4774860208014848E-3</v>
      </c>
    </row>
    <row r="193" spans="3:11" x14ac:dyDescent="0.3">
      <c r="C193">
        <v>192</v>
      </c>
      <c r="D193">
        <v>5.7073</v>
      </c>
      <c r="F193" s="5">
        <v>5.5368300000000001</v>
      </c>
      <c r="G193">
        <f t="shared" si="20"/>
        <v>1</v>
      </c>
      <c r="I193" s="5">
        <v>5.5349899999999996</v>
      </c>
      <c r="J193">
        <f t="shared" si="19"/>
        <v>-7.3120039999999165E-2</v>
      </c>
      <c r="K193">
        <f t="shared" si="21"/>
        <v>5.3465402496014778E-3</v>
      </c>
    </row>
    <row r="194" spans="3:11" x14ac:dyDescent="0.3">
      <c r="C194">
        <v>193</v>
      </c>
      <c r="D194">
        <v>5.8391000000000002</v>
      </c>
      <c r="F194" s="5">
        <v>5.5404799999999996</v>
      </c>
      <c r="G194">
        <f t="shared" si="20"/>
        <v>1</v>
      </c>
      <c r="I194" s="5">
        <v>5.5368300000000001</v>
      </c>
      <c r="J194">
        <f t="shared" ref="J194:J257" si="22">I194-$B$30</f>
        <v>-7.1280039999998657E-2</v>
      </c>
      <c r="K194">
        <f t="shared" si="21"/>
        <v>5.0808441024014087E-3</v>
      </c>
    </row>
    <row r="195" spans="3:11" x14ac:dyDescent="0.3">
      <c r="C195">
        <v>194</v>
      </c>
      <c r="D195">
        <v>5.6455000000000002</v>
      </c>
      <c r="F195" s="5">
        <v>5.5416499999999997</v>
      </c>
      <c r="G195">
        <f t="shared" ref="G195:G258" si="23">COUNTIF($D$2:$D$501,F195)</f>
        <v>1</v>
      </c>
      <c r="I195" s="5">
        <v>5.5404799999999996</v>
      </c>
      <c r="J195">
        <f t="shared" si="22"/>
        <v>-6.763003999999917E-2</v>
      </c>
      <c r="K195">
        <f t="shared" ref="K195:K258" si="24">POWER(J195,2)</f>
        <v>4.5738223104014875E-3</v>
      </c>
    </row>
    <row r="196" spans="3:11" x14ac:dyDescent="0.3">
      <c r="C196">
        <v>195</v>
      </c>
      <c r="D196">
        <v>5.2716200000000004</v>
      </c>
      <c r="F196" s="5">
        <v>5.5456000000000003</v>
      </c>
      <c r="G196">
        <f t="shared" si="23"/>
        <v>1</v>
      </c>
      <c r="I196" s="5">
        <v>5.5416499999999997</v>
      </c>
      <c r="J196">
        <f t="shared" si="22"/>
        <v>-6.6460039999999054E-2</v>
      </c>
      <c r="K196">
        <f t="shared" si="24"/>
        <v>4.4169369168014739E-3</v>
      </c>
    </row>
    <row r="197" spans="3:11" x14ac:dyDescent="0.3">
      <c r="C197">
        <v>196</v>
      </c>
      <c r="D197">
        <v>5.2391199999999998</v>
      </c>
      <c r="F197" s="5">
        <v>5.5456399999999997</v>
      </c>
      <c r="G197">
        <f t="shared" si="23"/>
        <v>1</v>
      </c>
      <c r="I197" s="5">
        <v>5.5456000000000003</v>
      </c>
      <c r="J197">
        <f t="shared" si="22"/>
        <v>-6.251003999999849E-2</v>
      </c>
      <c r="K197">
        <f t="shared" si="24"/>
        <v>3.907505100801411E-3</v>
      </c>
    </row>
    <row r="198" spans="3:11" x14ac:dyDescent="0.3">
      <c r="C198">
        <v>197</v>
      </c>
      <c r="D198">
        <v>5.4402999999999997</v>
      </c>
      <c r="F198" s="5">
        <v>5.5490700000000004</v>
      </c>
      <c r="G198">
        <f t="shared" si="23"/>
        <v>1</v>
      </c>
      <c r="I198" s="5">
        <v>5.5456399999999997</v>
      </c>
      <c r="J198">
        <f t="shared" si="22"/>
        <v>-6.2470039999999116E-2</v>
      </c>
      <c r="K198">
        <f t="shared" si="24"/>
        <v>3.9025058976014898E-3</v>
      </c>
    </row>
    <row r="199" spans="3:11" x14ac:dyDescent="0.3">
      <c r="C199">
        <v>198</v>
      </c>
      <c r="D199">
        <v>5.9767200000000003</v>
      </c>
      <c r="F199" s="5">
        <v>5.5491200000000003</v>
      </c>
      <c r="G199">
        <f t="shared" si="23"/>
        <v>1</v>
      </c>
      <c r="I199" s="5">
        <v>5.5490700000000004</v>
      </c>
      <c r="J199">
        <f t="shared" si="22"/>
        <v>-5.9040039999998406E-2</v>
      </c>
      <c r="K199">
        <f t="shared" si="24"/>
        <v>3.4857263232014116E-3</v>
      </c>
    </row>
    <row r="200" spans="3:11" x14ac:dyDescent="0.3">
      <c r="C200">
        <v>199</v>
      </c>
      <c r="D200">
        <v>5.1452099999999996</v>
      </c>
      <c r="F200" s="5">
        <v>5.5503400000000003</v>
      </c>
      <c r="G200">
        <f t="shared" si="23"/>
        <v>1</v>
      </c>
      <c r="I200" s="5">
        <v>5.5491200000000003</v>
      </c>
      <c r="J200">
        <f t="shared" si="22"/>
        <v>-5.8990039999998523E-2</v>
      </c>
      <c r="K200">
        <f t="shared" si="24"/>
        <v>3.4798248192014257E-3</v>
      </c>
    </row>
    <row r="201" spans="3:11" x14ac:dyDescent="0.3">
      <c r="C201">
        <v>200</v>
      </c>
      <c r="D201">
        <v>5.5000499999999999</v>
      </c>
      <c r="F201" s="5">
        <v>5.5518400000000003</v>
      </c>
      <c r="G201">
        <f t="shared" si="23"/>
        <v>1</v>
      </c>
      <c r="I201" s="5">
        <v>5.5503400000000003</v>
      </c>
      <c r="J201">
        <f t="shared" si="22"/>
        <v>-5.7770039999998524E-2</v>
      </c>
      <c r="K201">
        <f t="shared" si="24"/>
        <v>3.3373775216014295E-3</v>
      </c>
    </row>
    <row r="202" spans="3:11" x14ac:dyDescent="0.3">
      <c r="C202">
        <v>201</v>
      </c>
      <c r="D202">
        <v>5.1046100000000001</v>
      </c>
      <c r="F202" s="5">
        <v>5.5518700000000001</v>
      </c>
      <c r="G202">
        <f t="shared" si="23"/>
        <v>1</v>
      </c>
      <c r="I202" s="5">
        <v>5.5518400000000003</v>
      </c>
      <c r="J202">
        <f t="shared" si="22"/>
        <v>-5.6270039999998467E-2</v>
      </c>
      <c r="K202">
        <f t="shared" si="24"/>
        <v>3.1663174016014276E-3</v>
      </c>
    </row>
    <row r="203" spans="3:11" x14ac:dyDescent="0.3">
      <c r="C203">
        <v>202</v>
      </c>
      <c r="D203">
        <v>5.9944199999999999</v>
      </c>
      <c r="F203" s="5">
        <v>5.5538800000000004</v>
      </c>
      <c r="G203">
        <f t="shared" si="23"/>
        <v>1</v>
      </c>
      <c r="I203" s="5">
        <v>5.5518700000000001</v>
      </c>
      <c r="J203">
        <f t="shared" si="22"/>
        <v>-5.6240039999998714E-2</v>
      </c>
      <c r="K203">
        <f t="shared" si="24"/>
        <v>3.1629420992014554E-3</v>
      </c>
    </row>
    <row r="204" spans="3:11" x14ac:dyDescent="0.3">
      <c r="C204">
        <v>203</v>
      </c>
      <c r="D204">
        <v>5.4820000000000002</v>
      </c>
      <c r="F204" s="5">
        <v>5.55403</v>
      </c>
      <c r="G204">
        <f t="shared" si="23"/>
        <v>1</v>
      </c>
      <c r="I204" s="5">
        <v>5.5538800000000004</v>
      </c>
      <c r="J204">
        <f t="shared" si="22"/>
        <v>-5.4230039999998425E-2</v>
      </c>
      <c r="K204">
        <f t="shared" si="24"/>
        <v>2.9408972384014293E-3</v>
      </c>
    </row>
    <row r="205" spans="3:11" x14ac:dyDescent="0.3">
      <c r="C205">
        <v>204</v>
      </c>
      <c r="D205">
        <v>5.3517799999999998</v>
      </c>
      <c r="F205" s="5">
        <v>5.5544700000000002</v>
      </c>
      <c r="G205">
        <f t="shared" si="23"/>
        <v>1</v>
      </c>
      <c r="I205" s="5">
        <v>5.55403</v>
      </c>
      <c r="J205">
        <f t="shared" si="22"/>
        <v>-5.4080039999998775E-2</v>
      </c>
      <c r="K205">
        <f t="shared" si="24"/>
        <v>2.9246507264014676E-3</v>
      </c>
    </row>
    <row r="206" spans="3:11" x14ac:dyDescent="0.3">
      <c r="C206">
        <v>205</v>
      </c>
      <c r="D206">
        <v>5.7846399999999996</v>
      </c>
      <c r="F206" s="5">
        <v>5.5555700000000003</v>
      </c>
      <c r="G206">
        <f t="shared" si="23"/>
        <v>1</v>
      </c>
      <c r="I206" s="5">
        <v>5.5544700000000002</v>
      </c>
      <c r="J206">
        <f t="shared" si="22"/>
        <v>-5.3640039999998557E-2</v>
      </c>
      <c r="K206">
        <f t="shared" si="24"/>
        <v>2.8772538912014453E-3</v>
      </c>
    </row>
    <row r="207" spans="3:11" x14ac:dyDescent="0.3">
      <c r="C207">
        <v>206</v>
      </c>
      <c r="D207">
        <v>5.5538800000000004</v>
      </c>
      <c r="F207" s="5">
        <v>5.5568999999999997</v>
      </c>
      <c r="G207">
        <f t="shared" si="23"/>
        <v>1</v>
      </c>
      <c r="I207" s="5">
        <v>5.5555700000000003</v>
      </c>
      <c r="J207">
        <f t="shared" si="22"/>
        <v>-5.2540039999998456E-2</v>
      </c>
      <c r="K207">
        <f t="shared" si="24"/>
        <v>2.7604558032014379E-3</v>
      </c>
    </row>
    <row r="208" spans="3:11" x14ac:dyDescent="0.3">
      <c r="C208">
        <v>207</v>
      </c>
      <c r="D208">
        <v>5.8426999999999998</v>
      </c>
      <c r="F208" s="5">
        <v>5.5571000000000002</v>
      </c>
      <c r="G208">
        <f t="shared" si="23"/>
        <v>1</v>
      </c>
      <c r="I208" s="5">
        <v>5.5568999999999997</v>
      </c>
      <c r="J208">
        <f t="shared" si="22"/>
        <v>-5.1210039999999069E-2</v>
      </c>
      <c r="K208">
        <f t="shared" si="24"/>
        <v>2.6224681968015045E-3</v>
      </c>
    </row>
    <row r="209" spans="3:11" x14ac:dyDescent="0.3">
      <c r="C209">
        <v>208</v>
      </c>
      <c r="D209">
        <v>5.0481499999999997</v>
      </c>
      <c r="F209" s="5">
        <v>5.5572800000000004</v>
      </c>
      <c r="G209">
        <f t="shared" si="23"/>
        <v>1</v>
      </c>
      <c r="I209" s="5">
        <v>5.5571000000000002</v>
      </c>
      <c r="J209">
        <f t="shared" si="22"/>
        <v>-5.1010039999998646E-2</v>
      </c>
      <c r="K209">
        <f t="shared" si="24"/>
        <v>2.602024180801462E-3</v>
      </c>
    </row>
    <row r="210" spans="3:11" x14ac:dyDescent="0.3">
      <c r="C210">
        <v>209</v>
      </c>
      <c r="D210">
        <v>5.2680999999999996</v>
      </c>
      <c r="F210" s="5">
        <v>5.5585800000000001</v>
      </c>
      <c r="G210">
        <f t="shared" si="23"/>
        <v>1</v>
      </c>
      <c r="I210" s="5">
        <v>5.5572800000000004</v>
      </c>
      <c r="J210">
        <f t="shared" si="22"/>
        <v>-5.0830039999998355E-2</v>
      </c>
      <c r="K210">
        <f t="shared" si="24"/>
        <v>2.5836929664014327E-3</v>
      </c>
    </row>
    <row r="211" spans="3:11" x14ac:dyDescent="0.3">
      <c r="C211">
        <v>210</v>
      </c>
      <c r="D211">
        <v>5.8795799999999998</v>
      </c>
      <c r="F211" s="5">
        <v>5.5588899999999999</v>
      </c>
      <c r="G211">
        <f t="shared" si="23"/>
        <v>1</v>
      </c>
      <c r="I211" s="5">
        <v>5.5585800000000001</v>
      </c>
      <c r="J211">
        <f t="shared" si="22"/>
        <v>-4.9530039999998721E-2</v>
      </c>
      <c r="K211">
        <f t="shared" si="24"/>
        <v>2.4532248624014731E-3</v>
      </c>
    </row>
    <row r="212" spans="3:11" x14ac:dyDescent="0.3">
      <c r="C212">
        <v>211</v>
      </c>
      <c r="D212">
        <v>5.4117699999999997</v>
      </c>
      <c r="F212" s="5">
        <v>5.5593700000000004</v>
      </c>
      <c r="G212">
        <f t="shared" si="23"/>
        <v>1</v>
      </c>
      <c r="I212" s="5">
        <v>5.5588899999999999</v>
      </c>
      <c r="J212">
        <f t="shared" si="22"/>
        <v>-4.922003999999891E-2</v>
      </c>
      <c r="K212">
        <f t="shared" si="24"/>
        <v>2.4226123376014925E-3</v>
      </c>
    </row>
    <row r="213" spans="3:11" x14ac:dyDescent="0.3">
      <c r="C213">
        <v>212</v>
      </c>
      <c r="D213">
        <v>5.3720800000000004</v>
      </c>
      <c r="F213" s="5">
        <v>5.5601399999999996</v>
      </c>
      <c r="G213">
        <f t="shared" si="23"/>
        <v>1</v>
      </c>
      <c r="I213" s="5">
        <v>5.5593700000000004</v>
      </c>
      <c r="J213">
        <f t="shared" si="22"/>
        <v>-4.874003999999843E-2</v>
      </c>
      <c r="K213">
        <f t="shared" si="24"/>
        <v>2.3755914992014469E-3</v>
      </c>
    </row>
    <row r="214" spans="3:11" x14ac:dyDescent="0.3">
      <c r="C214">
        <v>213</v>
      </c>
      <c r="D214">
        <v>5.4772699999999999</v>
      </c>
      <c r="F214" s="5">
        <v>5.5606600000000004</v>
      </c>
      <c r="G214">
        <f t="shared" si="23"/>
        <v>1</v>
      </c>
      <c r="I214" s="5">
        <v>5.5601399999999996</v>
      </c>
      <c r="J214">
        <f t="shared" si="22"/>
        <v>-4.7970039999999159E-2</v>
      </c>
      <c r="K214">
        <f t="shared" si="24"/>
        <v>2.3011247376015192E-3</v>
      </c>
    </row>
    <row r="215" spans="3:11" x14ac:dyDescent="0.3">
      <c r="C215">
        <v>214</v>
      </c>
      <c r="D215">
        <v>5.4674399999999999</v>
      </c>
      <c r="F215" s="5">
        <v>5.5624700000000002</v>
      </c>
      <c r="G215">
        <f t="shared" si="23"/>
        <v>1</v>
      </c>
      <c r="I215" s="5">
        <v>5.5606600000000004</v>
      </c>
      <c r="J215">
        <f t="shared" si="22"/>
        <v>-4.7450039999998417E-2</v>
      </c>
      <c r="K215">
        <f t="shared" si="24"/>
        <v>2.2515062960014498E-3</v>
      </c>
    </row>
    <row r="216" spans="3:11" x14ac:dyDescent="0.3">
      <c r="C216">
        <v>215</v>
      </c>
      <c r="D216">
        <v>5.7678000000000003</v>
      </c>
      <c r="F216" s="5">
        <v>5.5633800000000004</v>
      </c>
      <c r="G216">
        <f t="shared" si="23"/>
        <v>1</v>
      </c>
      <c r="I216" s="5">
        <v>5.5624700000000002</v>
      </c>
      <c r="J216">
        <f t="shared" si="22"/>
        <v>-4.564003999999855E-2</v>
      </c>
      <c r="K216">
        <f t="shared" si="24"/>
        <v>2.0830132512014675E-3</v>
      </c>
    </row>
    <row r="217" spans="3:11" x14ac:dyDescent="0.3">
      <c r="C217">
        <v>216</v>
      </c>
      <c r="D217">
        <v>5.2882100000000003</v>
      </c>
      <c r="F217" s="5">
        <v>5.5655799999999997</v>
      </c>
      <c r="G217">
        <f t="shared" si="23"/>
        <v>1</v>
      </c>
      <c r="I217" s="5">
        <v>5.5633800000000004</v>
      </c>
      <c r="J217">
        <f t="shared" si="22"/>
        <v>-4.4730039999998361E-2</v>
      </c>
      <c r="K217">
        <f t="shared" si="24"/>
        <v>2.0007764784014536E-3</v>
      </c>
    </row>
    <row r="218" spans="3:11" x14ac:dyDescent="0.3">
      <c r="C218">
        <v>217</v>
      </c>
      <c r="D218">
        <v>5.6078400000000004</v>
      </c>
      <c r="F218" s="5">
        <v>5.5679100000000004</v>
      </c>
      <c r="G218">
        <f t="shared" si="23"/>
        <v>1</v>
      </c>
      <c r="I218" s="5">
        <v>5.5655799999999997</v>
      </c>
      <c r="J218">
        <f t="shared" si="22"/>
        <v>-4.2530039999999047E-2</v>
      </c>
      <c r="K218">
        <f t="shared" si="24"/>
        <v>1.808804302401519E-3</v>
      </c>
    </row>
    <row r="219" spans="3:11" x14ac:dyDescent="0.3">
      <c r="C219">
        <v>218</v>
      </c>
      <c r="D219">
        <v>5.6949399999999999</v>
      </c>
      <c r="F219" s="5">
        <v>5.5690200000000001</v>
      </c>
      <c r="G219">
        <f t="shared" si="23"/>
        <v>1</v>
      </c>
      <c r="I219" s="5">
        <v>5.5679100000000004</v>
      </c>
      <c r="J219">
        <f t="shared" si="22"/>
        <v>-4.0200039999998438E-2</v>
      </c>
      <c r="K219">
        <f t="shared" si="24"/>
        <v>1.6160432160014745E-3</v>
      </c>
    </row>
    <row r="220" spans="3:11" x14ac:dyDescent="0.3">
      <c r="C220">
        <v>219</v>
      </c>
      <c r="D220">
        <v>5.3104800000000001</v>
      </c>
      <c r="F220" s="5">
        <v>5.5702699999999998</v>
      </c>
      <c r="G220">
        <f t="shared" si="23"/>
        <v>1</v>
      </c>
      <c r="I220" s="5">
        <v>5.5690200000000001</v>
      </c>
      <c r="J220">
        <f t="shared" si="22"/>
        <v>-3.9090039999998716E-2</v>
      </c>
      <c r="K220">
        <f t="shared" si="24"/>
        <v>1.5280312272014996E-3</v>
      </c>
    </row>
    <row r="221" spans="3:11" x14ac:dyDescent="0.3">
      <c r="C221">
        <v>220</v>
      </c>
      <c r="D221">
        <v>5.5518700000000001</v>
      </c>
      <c r="F221" s="5">
        <v>5.5706499999999997</v>
      </c>
      <c r="G221">
        <f t="shared" si="23"/>
        <v>1</v>
      </c>
      <c r="I221" s="5">
        <v>5.5702699999999998</v>
      </c>
      <c r="J221">
        <f t="shared" si="22"/>
        <v>-3.7840039999998965E-2</v>
      </c>
      <c r="K221">
        <f t="shared" si="24"/>
        <v>1.4318686272015216E-3</v>
      </c>
    </row>
    <row r="222" spans="3:11" x14ac:dyDescent="0.3">
      <c r="C222">
        <v>221</v>
      </c>
      <c r="D222">
        <v>5.8501300000000001</v>
      </c>
      <c r="F222" s="5">
        <v>5.5708200000000003</v>
      </c>
      <c r="G222">
        <f t="shared" si="23"/>
        <v>1</v>
      </c>
      <c r="I222" s="5">
        <v>5.5706499999999997</v>
      </c>
      <c r="J222">
        <f t="shared" si="22"/>
        <v>-3.746003999999914E-2</v>
      </c>
      <c r="K222">
        <f t="shared" si="24"/>
        <v>1.4032545968015355E-3</v>
      </c>
    </row>
    <row r="223" spans="3:11" x14ac:dyDescent="0.3">
      <c r="C223">
        <v>222</v>
      </c>
      <c r="D223">
        <v>5.7736900000000002</v>
      </c>
      <c r="F223" s="5">
        <v>5.5721299999999996</v>
      </c>
      <c r="G223">
        <f t="shared" si="23"/>
        <v>1</v>
      </c>
      <c r="I223" s="5">
        <v>5.5708200000000003</v>
      </c>
      <c r="J223">
        <f t="shared" si="22"/>
        <v>-3.729003999999847E-2</v>
      </c>
      <c r="K223">
        <f t="shared" si="24"/>
        <v>1.3905470832014859E-3</v>
      </c>
    </row>
    <row r="224" spans="3:11" x14ac:dyDescent="0.3">
      <c r="C224">
        <v>223</v>
      </c>
      <c r="D224">
        <v>5.5163399999999996</v>
      </c>
      <c r="F224" s="5">
        <v>5.5730399999999998</v>
      </c>
      <c r="G224">
        <f t="shared" si="23"/>
        <v>1</v>
      </c>
      <c r="I224" s="5">
        <v>5.5721299999999996</v>
      </c>
      <c r="J224">
        <f t="shared" si="22"/>
        <v>-3.5980039999999214E-2</v>
      </c>
      <c r="K224">
        <f t="shared" si="24"/>
        <v>1.2945632784015434E-3</v>
      </c>
    </row>
    <row r="225" spans="3:11" x14ac:dyDescent="0.3">
      <c r="C225">
        <v>224</v>
      </c>
      <c r="D225">
        <v>5.2265100000000002</v>
      </c>
      <c r="F225" s="5">
        <v>5.5740600000000002</v>
      </c>
      <c r="G225">
        <f t="shared" si="23"/>
        <v>1</v>
      </c>
      <c r="I225" s="5">
        <v>5.5730399999999998</v>
      </c>
      <c r="J225">
        <f t="shared" si="22"/>
        <v>-3.5070039999999025E-2</v>
      </c>
      <c r="K225">
        <f t="shared" si="24"/>
        <v>1.2299077056015315E-3</v>
      </c>
    </row>
    <row r="226" spans="3:11" x14ac:dyDescent="0.3">
      <c r="C226">
        <v>225</v>
      </c>
      <c r="D226">
        <v>5.4927200000000003</v>
      </c>
      <c r="F226" s="5">
        <v>5.5741300000000003</v>
      </c>
      <c r="G226">
        <f t="shared" si="23"/>
        <v>1</v>
      </c>
      <c r="I226" s="5">
        <v>5.5740600000000002</v>
      </c>
      <c r="J226">
        <f t="shared" si="22"/>
        <v>-3.405003999999856E-2</v>
      </c>
      <c r="K226">
        <f t="shared" si="24"/>
        <v>1.1594052240015019E-3</v>
      </c>
    </row>
    <row r="227" spans="3:11" x14ac:dyDescent="0.3">
      <c r="C227">
        <v>226</v>
      </c>
      <c r="D227">
        <v>6.1213499999999996</v>
      </c>
      <c r="F227" s="5">
        <v>5.5758799999999997</v>
      </c>
      <c r="G227">
        <f t="shared" si="23"/>
        <v>1</v>
      </c>
      <c r="I227" s="5">
        <v>5.5741300000000003</v>
      </c>
      <c r="J227">
        <f t="shared" si="22"/>
        <v>-3.3980039999998546E-2</v>
      </c>
      <c r="K227">
        <f t="shared" si="24"/>
        <v>1.1546431184015012E-3</v>
      </c>
    </row>
    <row r="228" spans="3:11" x14ac:dyDescent="0.3">
      <c r="C228">
        <v>227</v>
      </c>
      <c r="D228">
        <v>5.8734599999999997</v>
      </c>
      <c r="F228" s="5">
        <v>5.5765000000000002</v>
      </c>
      <c r="G228">
        <f t="shared" si="23"/>
        <v>1</v>
      </c>
      <c r="I228" s="5">
        <v>5.5758799999999997</v>
      </c>
      <c r="J228">
        <f t="shared" si="22"/>
        <v>-3.2230039999999072E-2</v>
      </c>
      <c r="K228">
        <f t="shared" si="24"/>
        <v>1.0387754784015402E-3</v>
      </c>
    </row>
    <row r="229" spans="3:11" x14ac:dyDescent="0.3">
      <c r="C229">
        <v>228</v>
      </c>
      <c r="D229">
        <v>5.6519300000000001</v>
      </c>
      <c r="F229" s="5">
        <v>5.5769200000000003</v>
      </c>
      <c r="G229">
        <f t="shared" si="23"/>
        <v>1</v>
      </c>
      <c r="I229" s="5">
        <v>5.5765000000000002</v>
      </c>
      <c r="J229">
        <f t="shared" si="22"/>
        <v>-3.1610039999998563E-2</v>
      </c>
      <c r="K229">
        <f t="shared" si="24"/>
        <v>9.9919462880150903E-4</v>
      </c>
    </row>
    <row r="230" spans="3:11" x14ac:dyDescent="0.3">
      <c r="C230">
        <v>229</v>
      </c>
      <c r="D230">
        <v>5.7177600000000002</v>
      </c>
      <c r="F230" s="5">
        <v>5.5772000000000004</v>
      </c>
      <c r="G230">
        <f t="shared" si="23"/>
        <v>1</v>
      </c>
      <c r="I230" s="5">
        <v>5.5769200000000003</v>
      </c>
      <c r="J230">
        <f t="shared" si="22"/>
        <v>-3.1190039999998476E-2</v>
      </c>
      <c r="K230">
        <f t="shared" si="24"/>
        <v>9.7281859520150491E-4</v>
      </c>
    </row>
    <row r="231" spans="3:11" x14ac:dyDescent="0.3">
      <c r="C231">
        <v>230</v>
      </c>
      <c r="D231">
        <v>5.6357699999999999</v>
      </c>
      <c r="F231" s="5">
        <v>5.57918</v>
      </c>
      <c r="G231">
        <f t="shared" si="23"/>
        <v>1</v>
      </c>
      <c r="I231" s="5">
        <v>5.5772000000000004</v>
      </c>
      <c r="J231">
        <f t="shared" si="22"/>
        <v>-3.0910039999998418E-2</v>
      </c>
      <c r="K231">
        <f t="shared" si="24"/>
        <v>9.5543057280150214E-4</v>
      </c>
    </row>
    <row r="232" spans="3:11" x14ac:dyDescent="0.3">
      <c r="C232">
        <v>231</v>
      </c>
      <c r="D232">
        <v>5.8844099999999999</v>
      </c>
      <c r="F232" s="5">
        <v>5.5794699999999997</v>
      </c>
      <c r="G232">
        <f t="shared" si="23"/>
        <v>1</v>
      </c>
      <c r="I232" s="5">
        <v>5.57918</v>
      </c>
      <c r="J232">
        <f t="shared" si="22"/>
        <v>-2.8930039999998769E-2</v>
      </c>
      <c r="K232">
        <f t="shared" si="24"/>
        <v>8.3694721440152875E-4</v>
      </c>
    </row>
    <row r="233" spans="3:11" x14ac:dyDescent="0.3">
      <c r="C233">
        <v>232</v>
      </c>
      <c r="D233">
        <v>5.7858400000000003</v>
      </c>
      <c r="F233" s="5">
        <v>5.5806800000000001</v>
      </c>
      <c r="G233">
        <f t="shared" si="23"/>
        <v>1</v>
      </c>
      <c r="I233" s="5">
        <v>5.5794699999999997</v>
      </c>
      <c r="J233">
        <f t="shared" si="22"/>
        <v>-2.864003999999909E-2</v>
      </c>
      <c r="K233">
        <f t="shared" si="24"/>
        <v>8.2025189120154781E-4</v>
      </c>
    </row>
    <row r="234" spans="3:11" x14ac:dyDescent="0.3">
      <c r="C234">
        <v>233</v>
      </c>
      <c r="D234">
        <v>5.3625400000000001</v>
      </c>
      <c r="F234" s="5">
        <v>5.5814599999999999</v>
      </c>
      <c r="G234">
        <f t="shared" si="23"/>
        <v>1</v>
      </c>
      <c r="I234" s="5">
        <v>5.5806800000000001</v>
      </c>
      <c r="J234">
        <f t="shared" si="22"/>
        <v>-2.7430039999998712E-2</v>
      </c>
      <c r="K234">
        <f t="shared" si="24"/>
        <v>7.5240709440152931E-4</v>
      </c>
    </row>
    <row r="235" spans="3:11" x14ac:dyDescent="0.3">
      <c r="C235">
        <v>234</v>
      </c>
      <c r="D235">
        <v>5.4382900000000003</v>
      </c>
      <c r="F235" s="5">
        <v>5.5825699999999996</v>
      </c>
      <c r="G235">
        <f t="shared" si="23"/>
        <v>1</v>
      </c>
      <c r="I235" s="5">
        <v>5.5814599999999999</v>
      </c>
      <c r="J235">
        <f t="shared" si="22"/>
        <v>-2.6650039999998931E-2</v>
      </c>
      <c r="K235">
        <f t="shared" si="24"/>
        <v>7.1022463200154308E-4</v>
      </c>
    </row>
    <row r="236" spans="3:11" x14ac:dyDescent="0.3">
      <c r="C236">
        <v>235</v>
      </c>
      <c r="D236">
        <v>5.52196</v>
      </c>
      <c r="F236" s="5">
        <v>5.5830200000000003</v>
      </c>
      <c r="G236">
        <f t="shared" si="23"/>
        <v>1</v>
      </c>
      <c r="I236" s="5">
        <v>5.5825699999999996</v>
      </c>
      <c r="J236">
        <f t="shared" si="22"/>
        <v>-2.5540039999999209E-2</v>
      </c>
      <c r="K236">
        <f t="shared" si="24"/>
        <v>6.5229364320155958E-4</v>
      </c>
    </row>
    <row r="237" spans="3:11" x14ac:dyDescent="0.3">
      <c r="C237">
        <v>236</v>
      </c>
      <c r="D237">
        <v>5.6259600000000001</v>
      </c>
      <c r="F237" s="5">
        <v>5.5860799999999999</v>
      </c>
      <c r="G237">
        <f t="shared" si="23"/>
        <v>1</v>
      </c>
      <c r="I237" s="5">
        <v>5.5830200000000003</v>
      </c>
      <c r="J237">
        <f t="shared" si="22"/>
        <v>-2.5090039999998481E-2</v>
      </c>
      <c r="K237">
        <f t="shared" si="24"/>
        <v>6.2951010720152382E-4</v>
      </c>
    </row>
    <row r="238" spans="3:11" x14ac:dyDescent="0.3">
      <c r="C238">
        <v>237</v>
      </c>
      <c r="D238">
        <v>5.9372400000000001</v>
      </c>
      <c r="F238" s="5">
        <v>5.5876299999999999</v>
      </c>
      <c r="G238">
        <f t="shared" si="23"/>
        <v>1</v>
      </c>
      <c r="I238" s="5">
        <v>5.5860799999999999</v>
      </c>
      <c r="J238">
        <f t="shared" si="22"/>
        <v>-2.2030039999998863E-2</v>
      </c>
      <c r="K238">
        <f t="shared" si="24"/>
        <v>4.853226624015499E-4</v>
      </c>
    </row>
    <row r="239" spans="3:11" x14ac:dyDescent="0.3">
      <c r="C239">
        <v>238</v>
      </c>
      <c r="D239">
        <v>5.67828</v>
      </c>
      <c r="F239" s="5">
        <v>5.5888499999999999</v>
      </c>
      <c r="G239">
        <f t="shared" si="23"/>
        <v>1</v>
      </c>
      <c r="I239" s="5">
        <v>5.5876299999999999</v>
      </c>
      <c r="J239">
        <f t="shared" si="22"/>
        <v>-2.0480039999998922E-2</v>
      </c>
      <c r="K239">
        <f t="shared" si="24"/>
        <v>4.1943203840155588E-4</v>
      </c>
    </row>
    <row r="240" spans="3:11" x14ac:dyDescent="0.3">
      <c r="C240">
        <v>239</v>
      </c>
      <c r="D240">
        <v>5.4430100000000001</v>
      </c>
      <c r="F240" s="5">
        <v>5.5888900000000001</v>
      </c>
      <c r="G240">
        <f t="shared" si="23"/>
        <v>1</v>
      </c>
      <c r="I240" s="5">
        <v>5.5888499999999999</v>
      </c>
      <c r="J240">
        <f t="shared" si="22"/>
        <v>-1.9260039999998924E-2</v>
      </c>
      <c r="K240">
        <f t="shared" si="24"/>
        <v>3.7094914080155854E-4</v>
      </c>
    </row>
    <row r="241" spans="3:11" x14ac:dyDescent="0.3">
      <c r="C241">
        <v>240</v>
      </c>
      <c r="D241">
        <v>5.4870700000000001</v>
      </c>
      <c r="F241" s="5">
        <v>5.5904600000000002</v>
      </c>
      <c r="G241">
        <f t="shared" si="23"/>
        <v>1</v>
      </c>
      <c r="I241" s="5">
        <v>5.5888900000000001</v>
      </c>
      <c r="J241">
        <f t="shared" si="22"/>
        <v>-1.9220039999998662E-2</v>
      </c>
      <c r="K241">
        <f t="shared" si="24"/>
        <v>3.6940993760154855E-4</v>
      </c>
    </row>
    <row r="242" spans="3:11" x14ac:dyDescent="0.3">
      <c r="C242">
        <v>241</v>
      </c>
      <c r="D242">
        <v>6.125</v>
      </c>
      <c r="F242" s="5">
        <v>5.5922700000000001</v>
      </c>
      <c r="G242">
        <f t="shared" si="23"/>
        <v>1</v>
      </c>
      <c r="I242" s="5">
        <v>5.5904600000000002</v>
      </c>
      <c r="J242">
        <f t="shared" si="22"/>
        <v>-1.765003999999859E-2</v>
      </c>
      <c r="K242">
        <f t="shared" si="24"/>
        <v>3.1152391200155025E-4</v>
      </c>
    </row>
    <row r="243" spans="3:11" x14ac:dyDescent="0.3">
      <c r="C243">
        <v>242</v>
      </c>
      <c r="D243">
        <v>5.7412799999999997</v>
      </c>
      <c r="F243" s="5">
        <v>5.5925799999999999</v>
      </c>
      <c r="G243">
        <f t="shared" si="23"/>
        <v>1</v>
      </c>
      <c r="I243" s="5">
        <v>5.5922700000000001</v>
      </c>
      <c r="J243">
        <f t="shared" si="22"/>
        <v>-1.5840039999998723E-2</v>
      </c>
      <c r="K243">
        <f t="shared" si="24"/>
        <v>2.5090686720155954E-4</v>
      </c>
    </row>
    <row r="244" spans="3:11" x14ac:dyDescent="0.3">
      <c r="C244">
        <v>243</v>
      </c>
      <c r="D244">
        <v>5.6507500000000004</v>
      </c>
      <c r="F244" s="5">
        <v>5.5927899999999999</v>
      </c>
      <c r="G244">
        <f t="shared" si="23"/>
        <v>1</v>
      </c>
      <c r="I244" s="5">
        <v>5.5925799999999999</v>
      </c>
      <c r="J244">
        <f t="shared" si="22"/>
        <v>-1.5530039999998912E-2</v>
      </c>
      <c r="K244">
        <f t="shared" si="24"/>
        <v>2.4118214240156623E-4</v>
      </c>
    </row>
    <row r="245" spans="3:11" x14ac:dyDescent="0.3">
      <c r="C245">
        <v>244</v>
      </c>
      <c r="D245">
        <v>5.3812100000000003</v>
      </c>
      <c r="F245" s="5">
        <v>5.5943399999999999</v>
      </c>
      <c r="G245">
        <f t="shared" si="23"/>
        <v>1</v>
      </c>
      <c r="I245" s="5">
        <v>5.5927899999999999</v>
      </c>
      <c r="J245">
        <f t="shared" si="22"/>
        <v>-1.5320039999998869E-2</v>
      </c>
      <c r="K245">
        <f t="shared" si="24"/>
        <v>2.3470362560156535E-4</v>
      </c>
    </row>
    <row r="246" spans="3:11" x14ac:dyDescent="0.3">
      <c r="C246">
        <v>245</v>
      </c>
      <c r="D246">
        <v>6.0006199999999996</v>
      </c>
      <c r="F246" s="5">
        <v>5.5953499999999998</v>
      </c>
      <c r="G246">
        <f t="shared" si="23"/>
        <v>1</v>
      </c>
      <c r="I246" s="5">
        <v>5.5943399999999999</v>
      </c>
      <c r="J246">
        <f t="shared" si="22"/>
        <v>-1.3770039999998929E-2</v>
      </c>
      <c r="K246">
        <f t="shared" si="24"/>
        <v>1.896140016015705E-4</v>
      </c>
    </row>
    <row r="247" spans="3:11" x14ac:dyDescent="0.3">
      <c r="C247">
        <v>246</v>
      </c>
      <c r="D247">
        <v>5.3020800000000001</v>
      </c>
      <c r="F247" s="5">
        <v>5.5973600000000001</v>
      </c>
      <c r="G247">
        <f t="shared" si="23"/>
        <v>1</v>
      </c>
      <c r="I247" s="5">
        <v>5.5953499999999998</v>
      </c>
      <c r="J247">
        <f t="shared" si="22"/>
        <v>-1.2760039999998973E-2</v>
      </c>
      <c r="K247">
        <f t="shared" si="24"/>
        <v>1.6281862080157379E-4</v>
      </c>
    </row>
    <row r="248" spans="3:11" x14ac:dyDescent="0.3">
      <c r="C248">
        <v>247</v>
      </c>
      <c r="D248">
        <v>5.4963100000000003</v>
      </c>
      <c r="F248" s="5">
        <v>5.5983999999999998</v>
      </c>
      <c r="G248">
        <f t="shared" si="23"/>
        <v>1</v>
      </c>
      <c r="I248" s="5">
        <v>5.5973600000000001</v>
      </c>
      <c r="J248">
        <f t="shared" si="22"/>
        <v>-1.0750039999998684E-2</v>
      </c>
      <c r="K248">
        <f t="shared" si="24"/>
        <v>1.155633600015717E-4</v>
      </c>
    </row>
    <row r="249" spans="3:11" x14ac:dyDescent="0.3">
      <c r="C249">
        <v>248</v>
      </c>
      <c r="D249">
        <v>5.5830200000000003</v>
      </c>
      <c r="F249" s="5">
        <v>5.5985199999999997</v>
      </c>
      <c r="G249">
        <f t="shared" si="23"/>
        <v>1</v>
      </c>
      <c r="I249" s="5">
        <v>5.5983999999999998</v>
      </c>
      <c r="J249">
        <f t="shared" si="22"/>
        <v>-9.7100399999989762E-3</v>
      </c>
      <c r="K249">
        <f t="shared" si="24"/>
        <v>9.4284876801580119E-5</v>
      </c>
    </row>
    <row r="250" spans="3:11" x14ac:dyDescent="0.3">
      <c r="C250">
        <v>249</v>
      </c>
      <c r="D250">
        <v>5.5544700000000002</v>
      </c>
      <c r="F250" s="5">
        <v>5.5991499999999998</v>
      </c>
      <c r="G250">
        <f t="shared" si="23"/>
        <v>1</v>
      </c>
      <c r="I250" s="5">
        <v>5.5985199999999997</v>
      </c>
      <c r="J250">
        <f t="shared" si="22"/>
        <v>-9.5900399999990782E-3</v>
      </c>
      <c r="K250">
        <f t="shared" si="24"/>
        <v>9.1968867201582325E-5</v>
      </c>
    </row>
    <row r="251" spans="3:11" x14ac:dyDescent="0.3">
      <c r="C251">
        <v>250</v>
      </c>
      <c r="D251">
        <v>5.6430199999999999</v>
      </c>
      <c r="F251" s="5">
        <v>5.6013500000000001</v>
      </c>
      <c r="G251">
        <f t="shared" si="23"/>
        <v>1</v>
      </c>
      <c r="I251" s="5">
        <v>5.5991499999999998</v>
      </c>
      <c r="J251">
        <f t="shared" si="22"/>
        <v>-8.9600399999989477E-3</v>
      </c>
      <c r="K251">
        <f t="shared" si="24"/>
        <v>8.0282316801581145E-5</v>
      </c>
    </row>
    <row r="252" spans="3:11" x14ac:dyDescent="0.3">
      <c r="C252">
        <v>251</v>
      </c>
      <c r="D252">
        <v>5.6462700000000003</v>
      </c>
      <c r="F252" s="5">
        <v>5.6069699999999996</v>
      </c>
      <c r="G252">
        <f t="shared" si="23"/>
        <v>1</v>
      </c>
      <c r="I252" s="5">
        <v>5.6013500000000001</v>
      </c>
      <c r="J252">
        <f t="shared" si="22"/>
        <v>-6.7600399999987459E-3</v>
      </c>
      <c r="K252">
        <f t="shared" si="24"/>
        <v>4.5698140801583048E-5</v>
      </c>
    </row>
    <row r="253" spans="3:11" x14ac:dyDescent="0.3">
      <c r="C253">
        <v>252</v>
      </c>
      <c r="D253">
        <v>5.8061999999999996</v>
      </c>
      <c r="F253" s="5">
        <v>5.6078400000000004</v>
      </c>
      <c r="G253">
        <f t="shared" si="23"/>
        <v>1</v>
      </c>
      <c r="I253" s="5">
        <v>5.6069699999999996</v>
      </c>
      <c r="J253">
        <f t="shared" si="22"/>
        <v>-1.1400399999992317E-3</v>
      </c>
      <c r="K253">
        <f t="shared" si="24"/>
        <v>1.2996912015982481E-6</v>
      </c>
    </row>
    <row r="254" spans="3:11" x14ac:dyDescent="0.3">
      <c r="C254">
        <v>253</v>
      </c>
      <c r="D254">
        <v>5.2908299999999997</v>
      </c>
      <c r="F254" s="5">
        <v>5.6086299999999998</v>
      </c>
      <c r="G254">
        <f t="shared" si="23"/>
        <v>1</v>
      </c>
      <c r="I254" s="5">
        <v>5.6078400000000004</v>
      </c>
      <c r="J254">
        <f t="shared" si="22"/>
        <v>-2.700399999984171E-4</v>
      </c>
      <c r="K254">
        <f t="shared" si="24"/>
        <v>7.2921601599145107E-8</v>
      </c>
    </row>
    <row r="255" spans="3:11" x14ac:dyDescent="0.3">
      <c r="C255">
        <v>254</v>
      </c>
      <c r="D255">
        <v>5.4758800000000001</v>
      </c>
      <c r="F255" s="5">
        <v>5.60989</v>
      </c>
      <c r="G255">
        <f t="shared" si="23"/>
        <v>1</v>
      </c>
      <c r="I255" s="5">
        <v>5.6086299999999998</v>
      </c>
      <c r="J255">
        <f t="shared" si="22"/>
        <v>5.1996000000098519E-4</v>
      </c>
      <c r="K255">
        <f t="shared" si="24"/>
        <v>2.7035840160102453E-7</v>
      </c>
    </row>
    <row r="256" spans="3:11" x14ac:dyDescent="0.3">
      <c r="C256">
        <v>255</v>
      </c>
      <c r="D256">
        <v>5.9344599999999996</v>
      </c>
      <c r="F256" s="5">
        <v>5.61036</v>
      </c>
      <c r="G256">
        <f t="shared" si="23"/>
        <v>1</v>
      </c>
      <c r="I256" s="5">
        <v>5.60989</v>
      </c>
      <c r="J256">
        <f t="shared" si="22"/>
        <v>1.7799600000012461E-3</v>
      </c>
      <c r="K256">
        <f t="shared" si="24"/>
        <v>3.168257601604436E-6</v>
      </c>
    </row>
    <row r="257" spans="3:11" x14ac:dyDescent="0.3">
      <c r="C257">
        <v>256</v>
      </c>
      <c r="D257">
        <v>5.3993599999999997</v>
      </c>
      <c r="F257" s="5">
        <v>5.61313</v>
      </c>
      <c r="G257">
        <f t="shared" si="23"/>
        <v>1</v>
      </c>
      <c r="I257" s="5">
        <v>5.61036</v>
      </c>
      <c r="J257">
        <f t="shared" si="22"/>
        <v>2.2499600000012165E-3</v>
      </c>
      <c r="K257">
        <f t="shared" si="24"/>
        <v>5.0623200016054742E-6</v>
      </c>
    </row>
    <row r="258" spans="3:11" x14ac:dyDescent="0.3">
      <c r="C258">
        <v>257</v>
      </c>
      <c r="D258">
        <v>5.5860799999999999</v>
      </c>
      <c r="F258" s="5">
        <v>5.6142300000000001</v>
      </c>
      <c r="G258">
        <f t="shared" si="23"/>
        <v>1</v>
      </c>
      <c r="I258" s="5">
        <v>5.61313</v>
      </c>
      <c r="J258">
        <f t="shared" ref="J258:J321" si="25">I258-$B$30</f>
        <v>5.0199600000011557E-3</v>
      </c>
      <c r="K258">
        <f t="shared" si="24"/>
        <v>2.5199998401611602E-5</v>
      </c>
    </row>
    <row r="259" spans="3:11" x14ac:dyDescent="0.3">
      <c r="C259">
        <v>258</v>
      </c>
      <c r="D259">
        <v>5.9267399999999997</v>
      </c>
      <c r="F259" s="5">
        <v>5.6169799999999999</v>
      </c>
      <c r="G259">
        <f t="shared" ref="G259:G322" si="26">COUNTIF($D$2:$D$501,F259)</f>
        <v>1</v>
      </c>
      <c r="I259" s="5">
        <v>5.6142300000000001</v>
      </c>
      <c r="J259">
        <f t="shared" si="25"/>
        <v>6.1199600000012566E-3</v>
      </c>
      <c r="K259">
        <f t="shared" ref="K259:K322" si="27">POWER(J259,2)</f>
        <v>3.7453910401615378E-5</v>
      </c>
    </row>
    <row r="260" spans="3:11" x14ac:dyDescent="0.3">
      <c r="C260">
        <v>259</v>
      </c>
      <c r="D260">
        <v>5.4779600000000004</v>
      </c>
      <c r="F260" s="5">
        <v>5.6171300000000004</v>
      </c>
      <c r="G260">
        <f t="shared" si="26"/>
        <v>1</v>
      </c>
      <c r="I260" s="5">
        <v>5.6169799999999999</v>
      </c>
      <c r="J260">
        <f t="shared" si="25"/>
        <v>8.8699600000010648E-3</v>
      </c>
      <c r="K260">
        <f t="shared" si="27"/>
        <v>7.8676190401618886E-5</v>
      </c>
    </row>
    <row r="261" spans="3:11" x14ac:dyDescent="0.3">
      <c r="C261">
        <v>260</v>
      </c>
      <c r="D261">
        <v>5.4783900000000001</v>
      </c>
      <c r="F261" s="5">
        <v>5.6177099999999998</v>
      </c>
      <c r="G261">
        <f t="shared" si="26"/>
        <v>1</v>
      </c>
      <c r="I261" s="5">
        <v>5.6171300000000004</v>
      </c>
      <c r="J261">
        <f t="shared" si="25"/>
        <v>9.0199600000016034E-3</v>
      </c>
      <c r="K261">
        <f t="shared" si="27"/>
        <v>8.1359678401628918E-5</v>
      </c>
    </row>
    <row r="262" spans="3:11" x14ac:dyDescent="0.3">
      <c r="C262">
        <v>261</v>
      </c>
      <c r="D262">
        <v>5.6776799999999996</v>
      </c>
      <c r="F262" s="5">
        <v>5.6181299999999998</v>
      </c>
      <c r="G262">
        <f t="shared" si="26"/>
        <v>1</v>
      </c>
      <c r="I262" s="5">
        <v>5.6177099999999998</v>
      </c>
      <c r="J262">
        <f t="shared" si="25"/>
        <v>9.5999600000009622E-3</v>
      </c>
      <c r="K262">
        <f t="shared" si="27"/>
        <v>9.2159232001618474E-5</v>
      </c>
    </row>
    <row r="263" spans="3:11" x14ac:dyDescent="0.3">
      <c r="C263">
        <v>262</v>
      </c>
      <c r="D263">
        <v>5.6858000000000004</v>
      </c>
      <c r="F263" s="5">
        <v>5.6223700000000001</v>
      </c>
      <c r="G263">
        <f t="shared" si="26"/>
        <v>1</v>
      </c>
      <c r="I263" s="5">
        <v>5.6181299999999998</v>
      </c>
      <c r="J263">
        <f t="shared" si="25"/>
        <v>1.0019960000001049E-2</v>
      </c>
      <c r="K263">
        <f t="shared" si="27"/>
        <v>1.0039959840162102E-4</v>
      </c>
    </row>
    <row r="264" spans="3:11" x14ac:dyDescent="0.3">
      <c r="C264">
        <v>263</v>
      </c>
      <c r="D264">
        <v>5.5490700000000004</v>
      </c>
      <c r="F264" s="5">
        <v>5.6225399999999999</v>
      </c>
      <c r="G264">
        <f t="shared" si="26"/>
        <v>1</v>
      </c>
      <c r="I264" s="5">
        <v>5.6223700000000001</v>
      </c>
      <c r="J264">
        <f t="shared" si="25"/>
        <v>1.4259960000001293E-2</v>
      </c>
      <c r="K264">
        <f t="shared" si="27"/>
        <v>2.0334645920163687E-4</v>
      </c>
    </row>
    <row r="265" spans="3:11" x14ac:dyDescent="0.3">
      <c r="C265">
        <v>264</v>
      </c>
      <c r="D265">
        <v>5.8251299999999997</v>
      </c>
      <c r="F265" s="5">
        <v>5.6228699999999998</v>
      </c>
      <c r="G265">
        <f t="shared" si="26"/>
        <v>1</v>
      </c>
      <c r="I265" s="5">
        <v>5.6225399999999999</v>
      </c>
      <c r="J265">
        <f t="shared" si="25"/>
        <v>1.4429960000001074E-2</v>
      </c>
      <c r="K265">
        <f t="shared" si="27"/>
        <v>2.08223745601631E-4</v>
      </c>
    </row>
    <row r="266" spans="3:11" x14ac:dyDescent="0.3">
      <c r="C266">
        <v>265</v>
      </c>
      <c r="D266">
        <v>5.4635300000000004</v>
      </c>
      <c r="F266" s="5">
        <v>5.6230200000000004</v>
      </c>
      <c r="G266">
        <f t="shared" si="26"/>
        <v>1</v>
      </c>
      <c r="I266" s="5">
        <v>5.6228699999999998</v>
      </c>
      <c r="J266">
        <f t="shared" si="25"/>
        <v>1.4759960000001016E-2</v>
      </c>
      <c r="K266">
        <f t="shared" si="27"/>
        <v>2.1785641920162997E-4</v>
      </c>
    </row>
    <row r="267" spans="3:11" x14ac:dyDescent="0.3">
      <c r="C267">
        <v>266</v>
      </c>
      <c r="D267">
        <v>5.5028800000000002</v>
      </c>
      <c r="F267" s="5">
        <v>5.6255600000000001</v>
      </c>
      <c r="G267">
        <f t="shared" si="26"/>
        <v>1</v>
      </c>
      <c r="I267" s="5">
        <v>5.6230200000000004</v>
      </c>
      <c r="J267">
        <f t="shared" si="25"/>
        <v>1.4909960000001554E-2</v>
      </c>
      <c r="K267">
        <f t="shared" si="27"/>
        <v>2.2230690720164635E-4</v>
      </c>
    </row>
    <row r="268" spans="3:11" x14ac:dyDescent="0.3">
      <c r="C268">
        <v>267</v>
      </c>
      <c r="D268">
        <v>5.5708200000000003</v>
      </c>
      <c r="F268" s="5">
        <v>5.6259600000000001</v>
      </c>
      <c r="G268">
        <f t="shared" si="26"/>
        <v>1</v>
      </c>
      <c r="I268" s="5">
        <v>5.6255600000000001</v>
      </c>
      <c r="J268">
        <f t="shared" si="25"/>
        <v>1.7449960000001319E-2</v>
      </c>
      <c r="K268">
        <f t="shared" si="27"/>
        <v>3.0450110400164604E-4</v>
      </c>
    </row>
    <row r="269" spans="3:11" x14ac:dyDescent="0.3">
      <c r="C269">
        <v>268</v>
      </c>
      <c r="D269">
        <v>5.9403800000000002</v>
      </c>
      <c r="F269" s="5">
        <v>5.6269299999999998</v>
      </c>
      <c r="G269">
        <f t="shared" si="26"/>
        <v>1</v>
      </c>
      <c r="I269" s="5">
        <v>5.6259600000000001</v>
      </c>
      <c r="J269">
        <f t="shared" si="25"/>
        <v>1.7849960000001275E-2</v>
      </c>
      <c r="K269">
        <f t="shared" si="27"/>
        <v>3.1862107200164553E-4</v>
      </c>
    </row>
    <row r="270" spans="3:11" x14ac:dyDescent="0.3">
      <c r="C270">
        <v>269</v>
      </c>
      <c r="D270">
        <v>5.5888499999999999</v>
      </c>
      <c r="F270" s="5">
        <v>5.6272599999999997</v>
      </c>
      <c r="G270">
        <f t="shared" si="26"/>
        <v>1</v>
      </c>
      <c r="I270" s="5">
        <v>5.6269299999999998</v>
      </c>
      <c r="J270">
        <f t="shared" si="25"/>
        <v>1.8819960000000968E-2</v>
      </c>
      <c r="K270">
        <f t="shared" si="27"/>
        <v>3.5419089440163646E-4</v>
      </c>
    </row>
    <row r="271" spans="3:11" x14ac:dyDescent="0.3">
      <c r="C271">
        <v>270</v>
      </c>
      <c r="D271">
        <v>5.4073799999999999</v>
      </c>
      <c r="F271" s="5">
        <v>5.6274600000000001</v>
      </c>
      <c r="G271">
        <f t="shared" si="26"/>
        <v>1</v>
      </c>
      <c r="I271" s="5">
        <v>5.6272599999999997</v>
      </c>
      <c r="J271">
        <f t="shared" si="25"/>
        <v>1.914996000000091E-2</v>
      </c>
      <c r="K271">
        <f t="shared" si="27"/>
        <v>3.6672096800163486E-4</v>
      </c>
    </row>
    <row r="272" spans="3:11" x14ac:dyDescent="0.3">
      <c r="C272">
        <v>271</v>
      </c>
      <c r="D272">
        <v>5.6545100000000001</v>
      </c>
      <c r="F272" s="5">
        <v>5.6278800000000002</v>
      </c>
      <c r="G272">
        <f t="shared" si="26"/>
        <v>1</v>
      </c>
      <c r="I272" s="5">
        <v>5.6274600000000001</v>
      </c>
      <c r="J272">
        <f t="shared" si="25"/>
        <v>1.9349960000001332E-2</v>
      </c>
      <c r="K272">
        <f t="shared" si="27"/>
        <v>3.7442095200165154E-4</v>
      </c>
    </row>
    <row r="273" spans="3:11" x14ac:dyDescent="0.3">
      <c r="C273">
        <v>272</v>
      </c>
      <c r="D273">
        <v>5.5491200000000003</v>
      </c>
      <c r="F273" s="5">
        <v>5.6281699999999999</v>
      </c>
      <c r="G273">
        <f t="shared" si="26"/>
        <v>1</v>
      </c>
      <c r="I273" s="5">
        <v>5.6278800000000002</v>
      </c>
      <c r="J273">
        <f t="shared" si="25"/>
        <v>1.9769960000001419E-2</v>
      </c>
      <c r="K273">
        <f t="shared" si="27"/>
        <v>3.9085131840165612E-4</v>
      </c>
    </row>
    <row r="274" spans="3:11" x14ac:dyDescent="0.3">
      <c r="C274">
        <v>273</v>
      </c>
      <c r="D274">
        <v>5.5690200000000001</v>
      </c>
      <c r="F274" s="5">
        <v>5.6288799999999997</v>
      </c>
      <c r="G274">
        <f t="shared" si="26"/>
        <v>1</v>
      </c>
      <c r="I274" s="5">
        <v>5.6281699999999999</v>
      </c>
      <c r="J274">
        <f t="shared" si="25"/>
        <v>2.0059960000001098E-2</v>
      </c>
      <c r="K274">
        <f t="shared" si="27"/>
        <v>4.0240199520164406E-4</v>
      </c>
    </row>
    <row r="275" spans="3:11" x14ac:dyDescent="0.3">
      <c r="C275">
        <v>274</v>
      </c>
      <c r="D275">
        <v>5.4694599999999998</v>
      </c>
      <c r="F275" s="5">
        <v>5.6290899999999997</v>
      </c>
      <c r="G275">
        <f t="shared" si="26"/>
        <v>1</v>
      </c>
      <c r="I275" s="5">
        <v>5.6288799999999997</v>
      </c>
      <c r="J275">
        <f t="shared" si="25"/>
        <v>2.0769960000000864E-2</v>
      </c>
      <c r="K275">
        <f t="shared" si="27"/>
        <v>4.3139123840163593E-4</v>
      </c>
    </row>
    <row r="276" spans="3:11" x14ac:dyDescent="0.3">
      <c r="C276">
        <v>275</v>
      </c>
      <c r="D276">
        <v>5.3737899999999996</v>
      </c>
      <c r="F276" s="5">
        <v>5.6296499999999998</v>
      </c>
      <c r="G276">
        <f t="shared" si="26"/>
        <v>1</v>
      </c>
      <c r="I276" s="5">
        <v>5.6290899999999997</v>
      </c>
      <c r="J276">
        <f t="shared" si="25"/>
        <v>2.0979960000000908E-2</v>
      </c>
      <c r="K276">
        <f t="shared" si="27"/>
        <v>4.401587216016381E-4</v>
      </c>
    </row>
    <row r="277" spans="3:11" x14ac:dyDescent="0.3">
      <c r="C277">
        <v>276</v>
      </c>
      <c r="D277">
        <v>5.3952299999999997</v>
      </c>
      <c r="F277" s="5">
        <v>5.6305100000000001</v>
      </c>
      <c r="G277">
        <f t="shared" si="26"/>
        <v>1</v>
      </c>
      <c r="I277" s="5">
        <v>5.6296499999999998</v>
      </c>
      <c r="J277">
        <f t="shared" si="25"/>
        <v>2.1539960000001024E-2</v>
      </c>
      <c r="K277">
        <f t="shared" si="27"/>
        <v>4.639698768016441E-4</v>
      </c>
    </row>
    <row r="278" spans="3:11" x14ac:dyDescent="0.3">
      <c r="C278">
        <v>277</v>
      </c>
      <c r="D278">
        <v>5.4320000000000004</v>
      </c>
      <c r="F278" s="5">
        <v>5.6317700000000004</v>
      </c>
      <c r="G278">
        <f t="shared" si="26"/>
        <v>1</v>
      </c>
      <c r="I278" s="5">
        <v>5.6305100000000001</v>
      </c>
      <c r="J278">
        <f t="shared" si="25"/>
        <v>2.2399960000001329E-2</v>
      </c>
      <c r="K278">
        <f t="shared" si="27"/>
        <v>5.0175820800165956E-4</v>
      </c>
    </row>
    <row r="279" spans="3:11" x14ac:dyDescent="0.3">
      <c r="C279">
        <v>278</v>
      </c>
      <c r="D279">
        <v>5.3654500000000001</v>
      </c>
      <c r="F279" s="5">
        <v>5.6322599999999996</v>
      </c>
      <c r="G279">
        <f t="shared" si="26"/>
        <v>1</v>
      </c>
      <c r="I279" s="5">
        <v>5.6317700000000004</v>
      </c>
      <c r="J279">
        <f t="shared" si="25"/>
        <v>2.365996000000159E-2</v>
      </c>
      <c r="K279">
        <f t="shared" si="27"/>
        <v>5.597937072016752E-4</v>
      </c>
    </row>
    <row r="280" spans="3:11" x14ac:dyDescent="0.3">
      <c r="C280">
        <v>279</v>
      </c>
      <c r="D280">
        <v>5.1182699999999999</v>
      </c>
      <c r="F280" s="5">
        <v>5.6333200000000003</v>
      </c>
      <c r="G280">
        <f t="shared" si="26"/>
        <v>1</v>
      </c>
      <c r="I280" s="5">
        <v>5.6322599999999996</v>
      </c>
      <c r="J280">
        <f t="shared" si="25"/>
        <v>2.4149960000000803E-2</v>
      </c>
      <c r="K280">
        <f t="shared" si="27"/>
        <v>5.8322056800163874E-4</v>
      </c>
    </row>
    <row r="281" spans="3:11" x14ac:dyDescent="0.3">
      <c r="C281">
        <v>280</v>
      </c>
      <c r="D281">
        <v>5.91439</v>
      </c>
      <c r="F281" s="5">
        <v>5.6347699999999996</v>
      </c>
      <c r="G281">
        <f t="shared" si="26"/>
        <v>1</v>
      </c>
      <c r="I281" s="5">
        <v>5.6333200000000003</v>
      </c>
      <c r="J281">
        <f t="shared" si="25"/>
        <v>2.520996000000153E-2</v>
      </c>
      <c r="K281">
        <f t="shared" si="27"/>
        <v>6.3554208320167711E-4</v>
      </c>
    </row>
    <row r="282" spans="3:11" x14ac:dyDescent="0.3">
      <c r="C282">
        <v>281</v>
      </c>
      <c r="D282">
        <v>5.4197699999999998</v>
      </c>
      <c r="F282" s="5">
        <v>5.6357699999999999</v>
      </c>
      <c r="G282">
        <f t="shared" si="26"/>
        <v>1</v>
      </c>
      <c r="I282" s="5">
        <v>5.6347699999999996</v>
      </c>
      <c r="J282">
        <f t="shared" si="25"/>
        <v>2.6659960000000815E-2</v>
      </c>
      <c r="K282">
        <f t="shared" si="27"/>
        <v>7.1075346720164342E-4</v>
      </c>
    </row>
    <row r="283" spans="3:11" x14ac:dyDescent="0.3">
      <c r="C283">
        <v>282</v>
      </c>
      <c r="D283">
        <v>5.4678800000000001</v>
      </c>
      <c r="F283" s="5">
        <v>5.6407600000000002</v>
      </c>
      <c r="G283">
        <f t="shared" si="26"/>
        <v>1</v>
      </c>
      <c r="I283" s="5">
        <v>5.6357699999999999</v>
      </c>
      <c r="J283">
        <f t="shared" si="25"/>
        <v>2.7659960000001149E-2</v>
      </c>
      <c r="K283">
        <f t="shared" si="27"/>
        <v>7.6507338720166354E-4</v>
      </c>
    </row>
    <row r="284" spans="3:11" x14ac:dyDescent="0.3">
      <c r="C284">
        <v>283</v>
      </c>
      <c r="D284">
        <v>5.4049199999999997</v>
      </c>
      <c r="F284" s="5">
        <v>5.6430199999999999</v>
      </c>
      <c r="G284">
        <f t="shared" si="26"/>
        <v>1</v>
      </c>
      <c r="I284" s="5">
        <v>5.6407600000000002</v>
      </c>
      <c r="J284">
        <f t="shared" si="25"/>
        <v>3.2649960000001421E-2</v>
      </c>
      <c r="K284">
        <f t="shared" si="27"/>
        <v>1.0660198880016929E-3</v>
      </c>
    </row>
    <row r="285" spans="3:11" x14ac:dyDescent="0.3">
      <c r="C285">
        <v>284</v>
      </c>
      <c r="D285">
        <v>5.53348</v>
      </c>
      <c r="F285" s="5">
        <v>5.6450199999999997</v>
      </c>
      <c r="G285">
        <f t="shared" si="26"/>
        <v>1</v>
      </c>
      <c r="I285" s="5">
        <v>5.6430199999999999</v>
      </c>
      <c r="J285">
        <f t="shared" si="25"/>
        <v>3.4909960000001128E-2</v>
      </c>
      <c r="K285">
        <f t="shared" si="27"/>
        <v>1.2187053072016786E-3</v>
      </c>
    </row>
    <row r="286" spans="3:11" x14ac:dyDescent="0.3">
      <c r="C286">
        <v>285</v>
      </c>
      <c r="D286">
        <v>5.5456399999999997</v>
      </c>
      <c r="F286" s="5">
        <v>5.6455000000000002</v>
      </c>
      <c r="G286">
        <f t="shared" si="26"/>
        <v>1</v>
      </c>
      <c r="I286" s="5">
        <v>5.6450199999999997</v>
      </c>
      <c r="J286">
        <f t="shared" si="25"/>
        <v>3.6909960000000908E-2</v>
      </c>
      <c r="K286">
        <f t="shared" si="27"/>
        <v>1.3623451472016669E-3</v>
      </c>
    </row>
    <row r="287" spans="3:11" x14ac:dyDescent="0.3">
      <c r="C287">
        <v>286</v>
      </c>
      <c r="D287">
        <v>5.1577799999999998</v>
      </c>
      <c r="F287" s="5">
        <v>5.6462700000000003</v>
      </c>
      <c r="G287">
        <f t="shared" si="26"/>
        <v>1</v>
      </c>
      <c r="I287" s="5">
        <v>5.6455000000000002</v>
      </c>
      <c r="J287">
        <f t="shared" si="25"/>
        <v>3.7389960000001388E-2</v>
      </c>
      <c r="K287">
        <f t="shared" si="27"/>
        <v>1.3980091088017037E-3</v>
      </c>
    </row>
    <row r="288" spans="3:11" x14ac:dyDescent="0.3">
      <c r="C288">
        <v>287</v>
      </c>
      <c r="D288">
        <v>5.3370100000000003</v>
      </c>
      <c r="F288" s="5">
        <v>5.6480100000000002</v>
      </c>
      <c r="G288">
        <f t="shared" si="26"/>
        <v>1</v>
      </c>
      <c r="I288" s="5">
        <v>5.6462700000000003</v>
      </c>
      <c r="J288">
        <f t="shared" si="25"/>
        <v>3.8159960000001547E-2</v>
      </c>
      <c r="K288">
        <f t="shared" si="27"/>
        <v>1.4561825472017181E-3</v>
      </c>
    </row>
    <row r="289" spans="3:11" x14ac:dyDescent="0.3">
      <c r="C289">
        <v>288</v>
      </c>
      <c r="D289">
        <v>5.6290899999999997</v>
      </c>
      <c r="F289" s="5">
        <v>5.65022</v>
      </c>
      <c r="G289">
        <f t="shared" si="26"/>
        <v>1</v>
      </c>
      <c r="I289" s="5">
        <v>5.6480100000000002</v>
      </c>
      <c r="J289">
        <f t="shared" si="25"/>
        <v>3.98999600000014E-2</v>
      </c>
      <c r="K289">
        <f t="shared" si="27"/>
        <v>1.5920068080017117E-3</v>
      </c>
    </row>
    <row r="290" spans="3:11" x14ac:dyDescent="0.3">
      <c r="C290">
        <v>289</v>
      </c>
      <c r="D290">
        <v>5.5991499999999998</v>
      </c>
      <c r="F290" s="5">
        <v>5.6507500000000004</v>
      </c>
      <c r="G290">
        <f t="shared" si="26"/>
        <v>1</v>
      </c>
      <c r="I290" s="5">
        <v>5.65022</v>
      </c>
      <c r="J290">
        <f t="shared" si="25"/>
        <v>4.2109960000001223E-2</v>
      </c>
      <c r="K290">
        <f t="shared" si="27"/>
        <v>1.773248731201703E-3</v>
      </c>
    </row>
    <row r="291" spans="3:11" x14ac:dyDescent="0.3">
      <c r="C291">
        <v>290</v>
      </c>
      <c r="D291">
        <v>5.4879300000000004</v>
      </c>
      <c r="F291" s="5">
        <v>5.6516599999999997</v>
      </c>
      <c r="G291">
        <f t="shared" si="26"/>
        <v>1</v>
      </c>
      <c r="I291" s="5">
        <v>5.6507500000000004</v>
      </c>
      <c r="J291">
        <f t="shared" si="25"/>
        <v>4.2639960000001587E-2</v>
      </c>
      <c r="K291">
        <f t="shared" si="27"/>
        <v>1.8181661888017353E-3</v>
      </c>
    </row>
    <row r="292" spans="3:11" x14ac:dyDescent="0.3">
      <c r="C292">
        <v>291</v>
      </c>
      <c r="D292">
        <v>5.3585500000000001</v>
      </c>
      <c r="F292" s="5">
        <v>5.6519300000000001</v>
      </c>
      <c r="G292">
        <f t="shared" si="26"/>
        <v>1</v>
      </c>
      <c r="I292" s="5">
        <v>5.6516599999999997</v>
      </c>
      <c r="J292">
        <f t="shared" si="25"/>
        <v>4.3549960000000887E-2</v>
      </c>
      <c r="K292">
        <f t="shared" si="27"/>
        <v>1.8965990160016773E-3</v>
      </c>
    </row>
    <row r="293" spans="3:11" x14ac:dyDescent="0.3">
      <c r="C293">
        <v>292</v>
      </c>
      <c r="D293">
        <v>5.4774599999999998</v>
      </c>
      <c r="F293" s="5">
        <v>5.6524799999999997</v>
      </c>
      <c r="G293">
        <f t="shared" si="26"/>
        <v>1</v>
      </c>
      <c r="I293" s="5">
        <v>5.6519300000000001</v>
      </c>
      <c r="J293">
        <f t="shared" si="25"/>
        <v>4.3819960000001323E-2</v>
      </c>
      <c r="K293">
        <f t="shared" si="27"/>
        <v>1.9201888944017161E-3</v>
      </c>
    </row>
    <row r="294" spans="3:11" x14ac:dyDescent="0.3">
      <c r="C294">
        <v>293</v>
      </c>
      <c r="D294">
        <v>5.5155900000000004</v>
      </c>
      <c r="F294" s="5">
        <v>5.6545100000000001</v>
      </c>
      <c r="G294">
        <f t="shared" si="26"/>
        <v>1</v>
      </c>
      <c r="I294" s="5">
        <v>5.6524799999999997</v>
      </c>
      <c r="J294">
        <f t="shared" si="25"/>
        <v>4.436996000000093E-2</v>
      </c>
      <c r="K294">
        <f t="shared" si="27"/>
        <v>1.9686933504016826E-3</v>
      </c>
    </row>
    <row r="295" spans="3:11" x14ac:dyDescent="0.3">
      <c r="C295">
        <v>294</v>
      </c>
      <c r="D295">
        <v>5.7033100000000001</v>
      </c>
      <c r="F295" s="5">
        <v>5.6548800000000004</v>
      </c>
      <c r="G295">
        <f t="shared" si="26"/>
        <v>1</v>
      </c>
      <c r="I295" s="5">
        <v>5.6545100000000001</v>
      </c>
      <c r="J295">
        <f t="shared" si="25"/>
        <v>4.639996000000135E-2</v>
      </c>
      <c r="K295">
        <f t="shared" si="27"/>
        <v>2.1529562880017255E-3</v>
      </c>
    </row>
    <row r="296" spans="3:11" x14ac:dyDescent="0.3">
      <c r="C296">
        <v>295</v>
      </c>
      <c r="D296">
        <v>5.8494200000000003</v>
      </c>
      <c r="F296" s="5">
        <v>5.6555200000000001</v>
      </c>
      <c r="G296">
        <f t="shared" si="26"/>
        <v>1</v>
      </c>
      <c r="I296" s="5">
        <v>5.6548800000000004</v>
      </c>
      <c r="J296">
        <f t="shared" si="25"/>
        <v>4.6769960000001554E-2</v>
      </c>
      <c r="K296">
        <f t="shared" si="27"/>
        <v>2.1874291584017451E-3</v>
      </c>
    </row>
    <row r="297" spans="3:11" x14ac:dyDescent="0.3">
      <c r="C297">
        <v>296</v>
      </c>
      <c r="D297">
        <v>5.8580699999999997</v>
      </c>
      <c r="F297" s="5">
        <v>5.6558099999999998</v>
      </c>
      <c r="G297">
        <f t="shared" si="26"/>
        <v>1</v>
      </c>
      <c r="I297" s="5">
        <v>5.6555200000000001</v>
      </c>
      <c r="J297">
        <f t="shared" si="25"/>
        <v>4.7409960000001306E-2</v>
      </c>
      <c r="K297">
        <f t="shared" si="27"/>
        <v>2.2477043072017238E-3</v>
      </c>
    </row>
    <row r="298" spans="3:11" x14ac:dyDescent="0.3">
      <c r="C298">
        <v>297</v>
      </c>
      <c r="D298">
        <v>5.28965</v>
      </c>
      <c r="F298" s="5">
        <v>5.6560600000000001</v>
      </c>
      <c r="G298">
        <f t="shared" si="26"/>
        <v>1</v>
      </c>
      <c r="I298" s="5">
        <v>5.6558099999999998</v>
      </c>
      <c r="J298">
        <f t="shared" si="25"/>
        <v>4.7699960000000985E-2</v>
      </c>
      <c r="K298">
        <f t="shared" si="27"/>
        <v>2.2752861840016942E-3</v>
      </c>
    </row>
    <row r="299" spans="3:11" x14ac:dyDescent="0.3">
      <c r="C299">
        <v>298</v>
      </c>
      <c r="D299">
        <v>5.3550599999999999</v>
      </c>
      <c r="F299" s="5">
        <v>5.6562599999999996</v>
      </c>
      <c r="G299">
        <f t="shared" si="26"/>
        <v>1</v>
      </c>
      <c r="I299" s="5">
        <v>5.6560600000000001</v>
      </c>
      <c r="J299">
        <f t="shared" si="25"/>
        <v>4.794996000000129E-2</v>
      </c>
      <c r="K299">
        <f t="shared" si="27"/>
        <v>2.299198664001724E-3</v>
      </c>
    </row>
    <row r="300" spans="3:11" x14ac:dyDescent="0.3">
      <c r="C300">
        <v>299</v>
      </c>
      <c r="D300">
        <v>5.6069699999999996</v>
      </c>
      <c r="F300" s="5">
        <v>5.6584199999999996</v>
      </c>
      <c r="G300">
        <f t="shared" si="26"/>
        <v>1</v>
      </c>
      <c r="I300" s="5">
        <v>5.6562599999999996</v>
      </c>
      <c r="J300">
        <f t="shared" si="25"/>
        <v>4.8149960000000824E-2</v>
      </c>
      <c r="K300">
        <f t="shared" si="27"/>
        <v>2.3184186480016793E-3</v>
      </c>
    </row>
    <row r="301" spans="3:11" x14ac:dyDescent="0.3">
      <c r="C301">
        <v>300</v>
      </c>
      <c r="D301">
        <v>5.8377999999999997</v>
      </c>
      <c r="F301" s="5">
        <v>5.6593900000000001</v>
      </c>
      <c r="G301">
        <f t="shared" si="26"/>
        <v>1</v>
      </c>
      <c r="I301" s="5">
        <v>5.6584199999999996</v>
      </c>
      <c r="J301">
        <f t="shared" si="25"/>
        <v>5.0309960000000764E-2</v>
      </c>
      <c r="K301">
        <f t="shared" si="27"/>
        <v>2.5310920752016769E-3</v>
      </c>
    </row>
    <row r="302" spans="3:11" x14ac:dyDescent="0.3">
      <c r="C302">
        <v>301</v>
      </c>
      <c r="D302">
        <v>5.38788</v>
      </c>
      <c r="F302" s="5">
        <v>5.65991</v>
      </c>
      <c r="G302">
        <f t="shared" si="26"/>
        <v>1</v>
      </c>
      <c r="I302" s="5">
        <v>5.6593900000000001</v>
      </c>
      <c r="J302">
        <f t="shared" si="25"/>
        <v>5.1279960000001346E-2</v>
      </c>
      <c r="K302">
        <f t="shared" si="27"/>
        <v>2.629634297601738E-3</v>
      </c>
    </row>
    <row r="303" spans="3:11" x14ac:dyDescent="0.3">
      <c r="C303">
        <v>302</v>
      </c>
      <c r="D303">
        <v>5.1665700000000001</v>
      </c>
      <c r="F303" s="5">
        <v>5.6612600000000004</v>
      </c>
      <c r="G303">
        <f t="shared" si="26"/>
        <v>1</v>
      </c>
      <c r="I303" s="5">
        <v>5.65991</v>
      </c>
      <c r="J303">
        <f t="shared" si="25"/>
        <v>5.1799960000001199E-2</v>
      </c>
      <c r="K303">
        <f t="shared" si="27"/>
        <v>2.6832358560017243E-3</v>
      </c>
    </row>
    <row r="304" spans="3:11" x14ac:dyDescent="0.3">
      <c r="C304">
        <v>303</v>
      </c>
      <c r="D304">
        <v>5.4539099999999996</v>
      </c>
      <c r="F304" s="5">
        <v>5.66235</v>
      </c>
      <c r="G304">
        <f t="shared" si="26"/>
        <v>1</v>
      </c>
      <c r="I304" s="5">
        <v>5.6612600000000004</v>
      </c>
      <c r="J304">
        <f t="shared" si="25"/>
        <v>5.3149960000001606E-2</v>
      </c>
      <c r="K304">
        <f t="shared" si="27"/>
        <v>2.8249182480017706E-3</v>
      </c>
    </row>
    <row r="305" spans="3:11" x14ac:dyDescent="0.3">
      <c r="C305">
        <v>304</v>
      </c>
      <c r="D305">
        <v>5.2500099999999996</v>
      </c>
      <c r="F305" s="5">
        <v>5.6642099999999997</v>
      </c>
      <c r="G305">
        <f t="shared" si="26"/>
        <v>1</v>
      </c>
      <c r="I305" s="5">
        <v>5.66235</v>
      </c>
      <c r="J305">
        <f t="shared" si="25"/>
        <v>5.4239960000001197E-2</v>
      </c>
      <c r="K305">
        <f t="shared" si="27"/>
        <v>2.9419732608017297E-3</v>
      </c>
    </row>
    <row r="306" spans="3:11" x14ac:dyDescent="0.3">
      <c r="C306">
        <v>305</v>
      </c>
      <c r="D306">
        <v>5.6894499999999999</v>
      </c>
      <c r="F306" s="5">
        <v>5.6656700000000004</v>
      </c>
      <c r="G306">
        <f t="shared" si="26"/>
        <v>1</v>
      </c>
      <c r="I306" s="5">
        <v>5.6642099999999997</v>
      </c>
      <c r="J306">
        <f t="shared" si="25"/>
        <v>5.6099960000000948E-2</v>
      </c>
      <c r="K306">
        <f t="shared" si="27"/>
        <v>3.1472055120017064E-3</v>
      </c>
    </row>
    <row r="307" spans="3:11" x14ac:dyDescent="0.3">
      <c r="C307">
        <v>306</v>
      </c>
      <c r="D307">
        <v>5.6734999999999998</v>
      </c>
      <c r="F307" s="5">
        <v>5.6682899999999998</v>
      </c>
      <c r="G307">
        <f t="shared" si="26"/>
        <v>1</v>
      </c>
      <c r="I307" s="5">
        <v>5.6656700000000004</v>
      </c>
      <c r="J307">
        <f t="shared" si="25"/>
        <v>5.7559960000001631E-2</v>
      </c>
      <c r="K307">
        <f t="shared" si="27"/>
        <v>3.3131489952017879E-3</v>
      </c>
    </row>
    <row r="308" spans="3:11" x14ac:dyDescent="0.3">
      <c r="C308">
        <v>307</v>
      </c>
      <c r="D308">
        <v>5.6086299999999998</v>
      </c>
      <c r="F308" s="5">
        <v>5.66838</v>
      </c>
      <c r="G308">
        <f t="shared" si="26"/>
        <v>1</v>
      </c>
      <c r="I308" s="5">
        <v>5.6682899999999998</v>
      </c>
      <c r="J308">
        <f t="shared" si="25"/>
        <v>6.0179960000001032E-2</v>
      </c>
      <c r="K308">
        <f t="shared" si="27"/>
        <v>3.6216275856017243E-3</v>
      </c>
    </row>
    <row r="309" spans="3:11" x14ac:dyDescent="0.3">
      <c r="C309">
        <v>308</v>
      </c>
      <c r="D309">
        <v>5.8934800000000003</v>
      </c>
      <c r="F309" s="5">
        <v>5.6689999999999996</v>
      </c>
      <c r="G309">
        <f t="shared" si="26"/>
        <v>1</v>
      </c>
      <c r="I309" s="5">
        <v>5.66838</v>
      </c>
      <c r="J309">
        <f t="shared" si="25"/>
        <v>6.0269960000001177E-2</v>
      </c>
      <c r="K309">
        <f t="shared" si="27"/>
        <v>3.6324680784017419E-3</v>
      </c>
    </row>
    <row r="310" spans="3:11" x14ac:dyDescent="0.3">
      <c r="C310">
        <v>309</v>
      </c>
      <c r="D310">
        <v>5.5679100000000004</v>
      </c>
      <c r="F310" s="5">
        <v>5.6724399999999999</v>
      </c>
      <c r="G310">
        <f t="shared" si="26"/>
        <v>1</v>
      </c>
      <c r="I310" s="5">
        <v>5.6689999999999996</v>
      </c>
      <c r="J310">
        <f t="shared" si="25"/>
        <v>6.0889960000000798E-2</v>
      </c>
      <c r="K310">
        <f t="shared" si="27"/>
        <v>3.7075872288016972E-3</v>
      </c>
    </row>
    <row r="311" spans="3:11" x14ac:dyDescent="0.3">
      <c r="C311">
        <v>310</v>
      </c>
      <c r="D311">
        <v>5.9569599999999996</v>
      </c>
      <c r="F311" s="5">
        <v>5.6734999999999998</v>
      </c>
      <c r="G311">
        <f t="shared" si="26"/>
        <v>1</v>
      </c>
      <c r="I311" s="5">
        <v>5.6724399999999999</v>
      </c>
      <c r="J311">
        <f t="shared" si="25"/>
        <v>6.432996000000113E-2</v>
      </c>
      <c r="K311">
        <f t="shared" si="27"/>
        <v>4.1383437536017453E-3</v>
      </c>
    </row>
    <row r="312" spans="3:11" x14ac:dyDescent="0.3">
      <c r="C312">
        <v>311</v>
      </c>
      <c r="D312">
        <v>5.1636699999999998</v>
      </c>
      <c r="F312" s="5">
        <v>5.6735699999999998</v>
      </c>
      <c r="G312">
        <f t="shared" si="26"/>
        <v>1</v>
      </c>
      <c r="I312" s="5">
        <v>5.6734999999999998</v>
      </c>
      <c r="J312">
        <f t="shared" si="25"/>
        <v>6.5389960000000968E-2</v>
      </c>
      <c r="K312">
        <f t="shared" si="27"/>
        <v>4.2758468688017266E-3</v>
      </c>
    </row>
    <row r="313" spans="3:11" x14ac:dyDescent="0.3">
      <c r="C313">
        <v>312</v>
      </c>
      <c r="D313">
        <v>5.9315899999999999</v>
      </c>
      <c r="F313" s="5">
        <v>5.6771099999999999</v>
      </c>
      <c r="G313">
        <f t="shared" si="26"/>
        <v>1</v>
      </c>
      <c r="I313" s="5">
        <v>5.6735699999999998</v>
      </c>
      <c r="J313">
        <f t="shared" si="25"/>
        <v>6.5459960000000983E-2</v>
      </c>
      <c r="K313">
        <f t="shared" si="27"/>
        <v>4.2850063632017283E-3</v>
      </c>
    </row>
    <row r="314" spans="3:11" x14ac:dyDescent="0.3">
      <c r="C314">
        <v>313</v>
      </c>
      <c r="D314">
        <v>5.8340899999999998</v>
      </c>
      <c r="F314" s="5">
        <v>5.6775399999999996</v>
      </c>
      <c r="G314">
        <f t="shared" si="26"/>
        <v>1</v>
      </c>
      <c r="I314" s="5">
        <v>5.6771099999999999</v>
      </c>
      <c r="J314">
        <f t="shared" si="25"/>
        <v>6.8999960000001082E-2</v>
      </c>
      <c r="K314">
        <f t="shared" si="27"/>
        <v>4.7609944800017494E-3</v>
      </c>
    </row>
    <row r="315" spans="3:11" x14ac:dyDescent="0.3">
      <c r="C315">
        <v>314</v>
      </c>
      <c r="D315">
        <v>5.4923799999999998</v>
      </c>
      <c r="F315" s="5">
        <v>5.6776799999999996</v>
      </c>
      <c r="G315">
        <f t="shared" si="26"/>
        <v>1</v>
      </c>
      <c r="I315" s="5">
        <v>5.6775399999999996</v>
      </c>
      <c r="J315">
        <f t="shared" si="25"/>
        <v>6.942996000000079E-2</v>
      </c>
      <c r="K315">
        <f t="shared" si="27"/>
        <v>4.8205193456017101E-3</v>
      </c>
    </row>
    <row r="316" spans="3:11" x14ac:dyDescent="0.3">
      <c r="C316">
        <v>315</v>
      </c>
      <c r="D316">
        <v>5.7880599999999998</v>
      </c>
      <c r="F316" s="5">
        <v>5.6778599999999999</v>
      </c>
      <c r="G316">
        <f t="shared" si="26"/>
        <v>1</v>
      </c>
      <c r="I316" s="5">
        <v>5.6776799999999996</v>
      </c>
      <c r="J316">
        <f t="shared" si="25"/>
        <v>6.9569960000000819E-2</v>
      </c>
      <c r="K316">
        <f t="shared" si="27"/>
        <v>4.8399793344017141E-3</v>
      </c>
    </row>
    <row r="317" spans="3:11" x14ac:dyDescent="0.3">
      <c r="C317">
        <v>316</v>
      </c>
      <c r="D317">
        <v>5.7501600000000002</v>
      </c>
      <c r="F317" s="5">
        <v>5.6780299999999997</v>
      </c>
      <c r="G317">
        <f t="shared" si="26"/>
        <v>1</v>
      </c>
      <c r="I317" s="5">
        <v>5.6778599999999999</v>
      </c>
      <c r="J317">
        <f t="shared" si="25"/>
        <v>6.974996000000111E-2</v>
      </c>
      <c r="K317">
        <f t="shared" si="27"/>
        <v>4.8650569200017549E-3</v>
      </c>
    </row>
    <row r="318" spans="3:11" x14ac:dyDescent="0.3">
      <c r="C318">
        <v>317</v>
      </c>
      <c r="D318">
        <v>5.4402900000000001</v>
      </c>
      <c r="F318" s="5">
        <v>5.67828</v>
      </c>
      <c r="G318">
        <f t="shared" si="26"/>
        <v>1</v>
      </c>
      <c r="I318" s="5">
        <v>5.6780299999999997</v>
      </c>
      <c r="J318">
        <f t="shared" si="25"/>
        <v>6.9919960000000891E-2</v>
      </c>
      <c r="K318">
        <f t="shared" si="27"/>
        <v>4.8888008064017245E-3</v>
      </c>
    </row>
    <row r="319" spans="3:11" x14ac:dyDescent="0.3">
      <c r="C319">
        <v>318</v>
      </c>
      <c r="D319">
        <v>5.2349300000000003</v>
      </c>
      <c r="F319" s="5">
        <v>5.6812699999999996</v>
      </c>
      <c r="G319">
        <f t="shared" si="26"/>
        <v>1</v>
      </c>
      <c r="I319" s="5">
        <v>5.67828</v>
      </c>
      <c r="J319">
        <f t="shared" si="25"/>
        <v>7.0169960000001197E-2</v>
      </c>
      <c r="K319">
        <f t="shared" si="27"/>
        <v>4.9238232864017677E-3</v>
      </c>
    </row>
    <row r="320" spans="3:11" x14ac:dyDescent="0.3">
      <c r="C320">
        <v>319</v>
      </c>
      <c r="D320">
        <v>5.7719100000000001</v>
      </c>
      <c r="F320" s="5">
        <v>5.6840200000000003</v>
      </c>
      <c r="G320">
        <f t="shared" si="26"/>
        <v>1</v>
      </c>
      <c r="I320" s="5">
        <v>5.6812699999999996</v>
      </c>
      <c r="J320">
        <f t="shared" si="25"/>
        <v>7.3159960000000801E-2</v>
      </c>
      <c r="K320">
        <f t="shared" si="27"/>
        <v>5.3523797472017172E-3</v>
      </c>
    </row>
    <row r="321" spans="3:11" x14ac:dyDescent="0.3">
      <c r="C321">
        <v>320</v>
      </c>
      <c r="D321">
        <v>5.8771199999999997</v>
      </c>
      <c r="F321" s="5">
        <v>5.6843899999999996</v>
      </c>
      <c r="G321">
        <f t="shared" si="26"/>
        <v>1</v>
      </c>
      <c r="I321" s="5">
        <v>5.6840200000000003</v>
      </c>
      <c r="J321">
        <f t="shared" si="25"/>
        <v>7.5909960000001497E-2</v>
      </c>
      <c r="K321">
        <f t="shared" si="27"/>
        <v>5.762322027201827E-3</v>
      </c>
    </row>
    <row r="322" spans="3:11" x14ac:dyDescent="0.3">
      <c r="C322">
        <v>321</v>
      </c>
      <c r="D322">
        <v>5.7324400000000004</v>
      </c>
      <c r="F322" s="5">
        <v>5.6845100000000004</v>
      </c>
      <c r="G322">
        <f t="shared" si="26"/>
        <v>1</v>
      </c>
      <c r="I322" s="5">
        <v>5.6843899999999996</v>
      </c>
      <c r="J322">
        <f t="shared" ref="J322:J385" si="28">I322-$B$30</f>
        <v>7.6279960000000813E-2</v>
      </c>
      <c r="K322">
        <f t="shared" si="27"/>
        <v>5.8186322976017243E-3</v>
      </c>
    </row>
    <row r="323" spans="3:11" x14ac:dyDescent="0.3">
      <c r="C323">
        <v>322</v>
      </c>
      <c r="D323">
        <v>5.6917400000000002</v>
      </c>
      <c r="F323" s="5">
        <v>5.6846199999999998</v>
      </c>
      <c r="G323">
        <f t="shared" ref="G323:G386" si="29">COUNTIF($D$2:$D$501,F323)</f>
        <v>1</v>
      </c>
      <c r="I323" s="5">
        <v>5.6845100000000004</v>
      </c>
      <c r="J323">
        <f t="shared" si="28"/>
        <v>7.6399960000001599E-2</v>
      </c>
      <c r="K323">
        <f t="shared" ref="K323:K386" si="30">POWER(J323,2)</f>
        <v>5.8369538880018446E-3</v>
      </c>
    </row>
    <row r="324" spans="3:11" x14ac:dyDescent="0.3">
      <c r="C324">
        <v>323</v>
      </c>
      <c r="D324">
        <v>5.3602699999999999</v>
      </c>
      <c r="F324" s="5">
        <v>5.6846899999999998</v>
      </c>
      <c r="G324">
        <f t="shared" si="29"/>
        <v>1</v>
      </c>
      <c r="I324" s="5">
        <v>5.6846199999999998</v>
      </c>
      <c r="J324">
        <f t="shared" si="28"/>
        <v>7.6509960000000987E-2</v>
      </c>
      <c r="K324">
        <f t="shared" si="30"/>
        <v>5.8537739792017514E-3</v>
      </c>
    </row>
    <row r="325" spans="3:11" x14ac:dyDescent="0.3">
      <c r="C325">
        <v>324</v>
      </c>
      <c r="D325">
        <v>5.2362700000000002</v>
      </c>
      <c r="F325" s="5">
        <v>5.6858000000000004</v>
      </c>
      <c r="G325">
        <f t="shared" si="29"/>
        <v>1</v>
      </c>
      <c r="I325" s="5">
        <v>5.6846899999999998</v>
      </c>
      <c r="J325">
        <f t="shared" si="28"/>
        <v>7.6579960000001002E-2</v>
      </c>
      <c r="K325">
        <f t="shared" si="30"/>
        <v>5.8644902736017532E-3</v>
      </c>
    </row>
    <row r="326" spans="3:11" x14ac:dyDescent="0.3">
      <c r="C326">
        <v>325</v>
      </c>
      <c r="D326">
        <v>5.6181299999999998</v>
      </c>
      <c r="F326" s="5">
        <v>5.6881199999999996</v>
      </c>
      <c r="G326">
        <f t="shared" si="29"/>
        <v>1</v>
      </c>
      <c r="I326" s="5">
        <v>5.6858000000000004</v>
      </c>
      <c r="J326">
        <f t="shared" si="28"/>
        <v>7.7689960000001612E-2</v>
      </c>
      <c r="K326">
        <f t="shared" si="30"/>
        <v>6.0357298848018508E-3</v>
      </c>
    </row>
    <row r="327" spans="3:11" x14ac:dyDescent="0.3">
      <c r="C327">
        <v>326</v>
      </c>
      <c r="D327">
        <v>5.1747300000000003</v>
      </c>
      <c r="F327" s="5">
        <v>5.6888199999999998</v>
      </c>
      <c r="G327">
        <f t="shared" si="29"/>
        <v>1</v>
      </c>
      <c r="I327" s="5">
        <v>5.6881199999999996</v>
      </c>
      <c r="J327">
        <f t="shared" si="28"/>
        <v>8.0009960000000824E-2</v>
      </c>
      <c r="K327">
        <f t="shared" si="30"/>
        <v>6.4015936992017318E-3</v>
      </c>
    </row>
    <row r="328" spans="3:11" x14ac:dyDescent="0.3">
      <c r="C328">
        <v>327</v>
      </c>
      <c r="D328">
        <v>5.4308100000000001</v>
      </c>
      <c r="F328" s="5">
        <v>5.6894499999999999</v>
      </c>
      <c r="G328">
        <f t="shared" si="29"/>
        <v>1</v>
      </c>
      <c r="I328" s="5">
        <v>5.6888199999999998</v>
      </c>
      <c r="J328">
        <f t="shared" si="28"/>
        <v>8.0709960000000969E-2</v>
      </c>
      <c r="K328">
        <f t="shared" si="30"/>
        <v>6.5140976432017566E-3</v>
      </c>
    </row>
    <row r="329" spans="3:11" x14ac:dyDescent="0.3">
      <c r="C329">
        <v>328</v>
      </c>
      <c r="D329">
        <v>5.4459900000000001</v>
      </c>
      <c r="F329" s="5">
        <v>5.6897700000000002</v>
      </c>
      <c r="G329">
        <f t="shared" si="29"/>
        <v>1</v>
      </c>
      <c r="I329" s="5">
        <v>5.6894499999999999</v>
      </c>
      <c r="J329">
        <f t="shared" si="28"/>
        <v>8.1339960000001099E-2</v>
      </c>
      <c r="K329">
        <f t="shared" si="30"/>
        <v>6.616189092801779E-3</v>
      </c>
    </row>
    <row r="330" spans="3:11" x14ac:dyDescent="0.3">
      <c r="C330">
        <v>329</v>
      </c>
      <c r="D330">
        <v>5.2401200000000001</v>
      </c>
      <c r="F330" s="5">
        <v>5.6916099999999998</v>
      </c>
      <c r="G330">
        <f t="shared" si="29"/>
        <v>1</v>
      </c>
      <c r="I330" s="5">
        <v>5.6897700000000002</v>
      </c>
      <c r="J330">
        <f t="shared" si="28"/>
        <v>8.1659960000001419E-2</v>
      </c>
      <c r="K330">
        <f t="shared" si="30"/>
        <v>6.6683490672018314E-3</v>
      </c>
    </row>
    <row r="331" spans="3:11" x14ac:dyDescent="0.3">
      <c r="C331">
        <v>330</v>
      </c>
      <c r="D331">
        <v>5.5633800000000004</v>
      </c>
      <c r="F331" s="5">
        <v>5.6917400000000002</v>
      </c>
      <c r="G331">
        <f t="shared" si="29"/>
        <v>1</v>
      </c>
      <c r="I331" s="5">
        <v>5.6916099999999998</v>
      </c>
      <c r="J331">
        <f t="shared" si="28"/>
        <v>8.3499960000001039E-2</v>
      </c>
      <c r="K331">
        <f t="shared" si="30"/>
        <v>6.9722433200017737E-3</v>
      </c>
    </row>
    <row r="332" spans="3:11" x14ac:dyDescent="0.3">
      <c r="C332">
        <v>331</v>
      </c>
      <c r="D332">
        <v>5.7371999999999996</v>
      </c>
      <c r="F332" s="5">
        <v>5.6922300000000003</v>
      </c>
      <c r="G332">
        <f t="shared" si="29"/>
        <v>1</v>
      </c>
      <c r="I332" s="5">
        <v>5.6917400000000002</v>
      </c>
      <c r="J332">
        <f t="shared" si="28"/>
        <v>8.3629960000001446E-2</v>
      </c>
      <c r="K332">
        <f t="shared" si="30"/>
        <v>6.9939702096018424E-3</v>
      </c>
    </row>
    <row r="333" spans="3:11" x14ac:dyDescent="0.3">
      <c r="C333">
        <v>332</v>
      </c>
      <c r="D333">
        <v>5.3940599999999996</v>
      </c>
      <c r="F333" s="5">
        <v>5.6924000000000001</v>
      </c>
      <c r="G333">
        <f t="shared" si="29"/>
        <v>1</v>
      </c>
      <c r="I333" s="5">
        <v>5.6922300000000003</v>
      </c>
      <c r="J333">
        <f t="shared" si="28"/>
        <v>8.4119960000001548E-2</v>
      </c>
      <c r="K333">
        <f t="shared" si="30"/>
        <v>7.0761676704018603E-3</v>
      </c>
    </row>
    <row r="334" spans="3:11" x14ac:dyDescent="0.3">
      <c r="C334">
        <v>333</v>
      </c>
      <c r="D334">
        <v>5.7718999999999996</v>
      </c>
      <c r="F334" s="5">
        <v>5.6947400000000004</v>
      </c>
      <c r="G334">
        <f t="shared" si="29"/>
        <v>1</v>
      </c>
      <c r="I334" s="5">
        <v>5.6924000000000001</v>
      </c>
      <c r="J334">
        <f t="shared" si="28"/>
        <v>8.4289960000001329E-2</v>
      </c>
      <c r="K334">
        <f t="shared" si="30"/>
        <v>7.1047973568018237E-3</v>
      </c>
    </row>
    <row r="335" spans="3:11" x14ac:dyDescent="0.3">
      <c r="C335">
        <v>334</v>
      </c>
      <c r="D335">
        <v>5.4000700000000004</v>
      </c>
      <c r="F335" s="5">
        <v>5.6949399999999999</v>
      </c>
      <c r="G335">
        <f t="shared" si="29"/>
        <v>1</v>
      </c>
      <c r="I335" s="5">
        <v>5.6947400000000004</v>
      </c>
      <c r="J335">
        <f t="shared" si="28"/>
        <v>8.662996000000156E-2</v>
      </c>
      <c r="K335">
        <f t="shared" si="30"/>
        <v>7.5047499696018699E-3</v>
      </c>
    </row>
    <row r="336" spans="3:11" x14ac:dyDescent="0.3">
      <c r="C336">
        <v>335</v>
      </c>
      <c r="D336">
        <v>5.5904600000000002</v>
      </c>
      <c r="F336" s="5">
        <v>5.6958000000000002</v>
      </c>
      <c r="G336">
        <f t="shared" si="29"/>
        <v>1</v>
      </c>
      <c r="I336" s="5">
        <v>5.6949399999999999</v>
      </c>
      <c r="J336">
        <f t="shared" si="28"/>
        <v>8.6829960000001094E-2</v>
      </c>
      <c r="K336">
        <f t="shared" si="30"/>
        <v>7.5394419536017896E-3</v>
      </c>
    </row>
    <row r="337" spans="3:11" x14ac:dyDescent="0.3">
      <c r="C337">
        <v>336</v>
      </c>
      <c r="D337">
        <v>5.4910100000000002</v>
      </c>
      <c r="F337" s="5">
        <v>5.6958299999999999</v>
      </c>
      <c r="G337">
        <f t="shared" si="29"/>
        <v>1</v>
      </c>
      <c r="I337" s="5">
        <v>5.6958000000000002</v>
      </c>
      <c r="J337">
        <f t="shared" si="28"/>
        <v>8.7689960000001399E-2</v>
      </c>
      <c r="K337">
        <f t="shared" si="30"/>
        <v>7.6895290848018457E-3</v>
      </c>
    </row>
    <row r="338" spans="3:11" x14ac:dyDescent="0.3">
      <c r="C338">
        <v>337</v>
      </c>
      <c r="D338">
        <v>5.4039799999999998</v>
      </c>
      <c r="F338" s="5">
        <v>5.6960800000000003</v>
      </c>
      <c r="G338">
        <f t="shared" si="29"/>
        <v>1</v>
      </c>
      <c r="I338" s="5">
        <v>5.6958299999999999</v>
      </c>
      <c r="J338">
        <f t="shared" si="28"/>
        <v>8.7719960000001151E-2</v>
      </c>
      <c r="K338">
        <f t="shared" si="30"/>
        <v>7.6947913824018024E-3</v>
      </c>
    </row>
    <row r="339" spans="3:11" x14ac:dyDescent="0.3">
      <c r="C339">
        <v>338</v>
      </c>
      <c r="D339">
        <v>5.6682899999999998</v>
      </c>
      <c r="F339" s="5">
        <v>5.6972699999999996</v>
      </c>
      <c r="G339">
        <f t="shared" si="29"/>
        <v>1</v>
      </c>
      <c r="I339" s="5">
        <v>5.6960800000000003</v>
      </c>
      <c r="J339">
        <f t="shared" si="28"/>
        <v>8.7969960000001457E-2</v>
      </c>
      <c r="K339">
        <f t="shared" si="30"/>
        <v>7.738713862401856E-3</v>
      </c>
    </row>
    <row r="340" spans="3:11" x14ac:dyDescent="0.3">
      <c r="C340">
        <v>339</v>
      </c>
      <c r="D340">
        <v>5.9625500000000002</v>
      </c>
      <c r="F340" s="5">
        <v>5.6985999999999999</v>
      </c>
      <c r="G340">
        <f t="shared" si="29"/>
        <v>1</v>
      </c>
      <c r="I340" s="5">
        <v>5.6972699999999996</v>
      </c>
      <c r="J340">
        <f t="shared" si="28"/>
        <v>8.9159960000000815E-2</v>
      </c>
      <c r="K340">
        <f t="shared" si="30"/>
        <v>7.9494984672017453E-3</v>
      </c>
    </row>
    <row r="341" spans="3:11" x14ac:dyDescent="0.3">
      <c r="C341">
        <v>340</v>
      </c>
      <c r="D341">
        <v>5.65022</v>
      </c>
      <c r="F341" s="5">
        <v>5.70275</v>
      </c>
      <c r="G341">
        <f t="shared" si="29"/>
        <v>1</v>
      </c>
      <c r="I341" s="5">
        <v>5.6985999999999999</v>
      </c>
      <c r="J341">
        <f t="shared" si="28"/>
        <v>9.0489960000001091E-2</v>
      </c>
      <c r="K341">
        <f t="shared" si="30"/>
        <v>8.1884328608017969E-3</v>
      </c>
    </row>
    <row r="342" spans="3:11" x14ac:dyDescent="0.3">
      <c r="C342">
        <v>341</v>
      </c>
      <c r="D342">
        <v>5.4436900000000001</v>
      </c>
      <c r="F342" s="5">
        <v>5.7033100000000001</v>
      </c>
      <c r="G342">
        <f t="shared" si="29"/>
        <v>1</v>
      </c>
      <c r="I342" s="5">
        <v>5.70275</v>
      </c>
      <c r="J342">
        <f t="shared" si="28"/>
        <v>9.4639960000001189E-2</v>
      </c>
      <c r="K342">
        <f t="shared" si="30"/>
        <v>8.9567220288018258E-3</v>
      </c>
    </row>
    <row r="343" spans="3:11" x14ac:dyDescent="0.3">
      <c r="C343">
        <v>342</v>
      </c>
      <c r="D343">
        <v>5.3115100000000002</v>
      </c>
      <c r="F343" s="5">
        <v>5.7035499999999999</v>
      </c>
      <c r="G343">
        <f t="shared" si="29"/>
        <v>1</v>
      </c>
      <c r="I343" s="5">
        <v>5.7033100000000001</v>
      </c>
      <c r="J343">
        <f t="shared" si="28"/>
        <v>9.5199960000001305E-2</v>
      </c>
      <c r="K343">
        <f t="shared" si="30"/>
        <v>9.0630323840018481E-3</v>
      </c>
    </row>
    <row r="344" spans="3:11" x14ac:dyDescent="0.3">
      <c r="C344">
        <v>343</v>
      </c>
      <c r="D344">
        <v>6.0063700000000004</v>
      </c>
      <c r="F344" s="5">
        <v>5.7073</v>
      </c>
      <c r="G344">
        <f t="shared" si="29"/>
        <v>1</v>
      </c>
      <c r="I344" s="5">
        <v>5.7035499999999999</v>
      </c>
      <c r="J344">
        <f t="shared" si="28"/>
        <v>9.5439960000001101E-2</v>
      </c>
      <c r="K344">
        <f t="shared" si="30"/>
        <v>9.1087859648018108E-3</v>
      </c>
    </row>
    <row r="345" spans="3:11" x14ac:dyDescent="0.3">
      <c r="C345">
        <v>344</v>
      </c>
      <c r="D345">
        <v>5.6735699999999998</v>
      </c>
      <c r="F345" s="5">
        <v>5.7093100000000003</v>
      </c>
      <c r="G345">
        <f t="shared" si="29"/>
        <v>1</v>
      </c>
      <c r="I345" s="5">
        <v>5.7073</v>
      </c>
      <c r="J345">
        <f t="shared" si="28"/>
        <v>9.9189960000001243E-2</v>
      </c>
      <c r="K345">
        <f t="shared" si="30"/>
        <v>9.838648164801846E-3</v>
      </c>
    </row>
    <row r="346" spans="3:11" x14ac:dyDescent="0.3">
      <c r="C346">
        <v>345</v>
      </c>
      <c r="D346">
        <v>5.9458700000000002</v>
      </c>
      <c r="F346" s="5">
        <v>5.70967</v>
      </c>
      <c r="G346">
        <f t="shared" si="29"/>
        <v>1</v>
      </c>
      <c r="I346" s="5">
        <v>5.7093100000000003</v>
      </c>
      <c r="J346">
        <f t="shared" si="28"/>
        <v>0.10119996000000153</v>
      </c>
      <c r="K346">
        <f t="shared" si="30"/>
        <v>1.024143190400191E-2</v>
      </c>
    </row>
    <row r="347" spans="3:11" x14ac:dyDescent="0.3">
      <c r="C347">
        <v>346</v>
      </c>
      <c r="D347">
        <v>5.5117799999999999</v>
      </c>
      <c r="F347" s="5">
        <v>5.7126799999999998</v>
      </c>
      <c r="G347">
        <f t="shared" si="29"/>
        <v>1</v>
      </c>
      <c r="I347" s="5">
        <v>5.70967</v>
      </c>
      <c r="J347">
        <f t="shared" si="28"/>
        <v>0.10155996000000123</v>
      </c>
      <c r="K347">
        <f t="shared" si="30"/>
        <v>1.0314425475201849E-2</v>
      </c>
    </row>
    <row r="348" spans="3:11" x14ac:dyDescent="0.3">
      <c r="C348">
        <v>347</v>
      </c>
      <c r="D348">
        <v>5.4436499999999999</v>
      </c>
      <c r="F348" s="5">
        <v>5.71631</v>
      </c>
      <c r="G348">
        <f t="shared" si="29"/>
        <v>1</v>
      </c>
      <c r="I348" s="5">
        <v>5.7126799999999998</v>
      </c>
      <c r="J348">
        <f t="shared" si="28"/>
        <v>0.10456996000000096</v>
      </c>
      <c r="K348">
        <f t="shared" si="30"/>
        <v>1.09348765344018E-2</v>
      </c>
    </row>
    <row r="349" spans="3:11" x14ac:dyDescent="0.3">
      <c r="C349">
        <v>348</v>
      </c>
      <c r="D349">
        <v>5.2057099999999998</v>
      </c>
      <c r="F349" s="5">
        <v>5.7170300000000003</v>
      </c>
      <c r="G349">
        <f t="shared" si="29"/>
        <v>1</v>
      </c>
      <c r="I349" s="5">
        <v>5.71631</v>
      </c>
      <c r="J349">
        <f t="shared" si="28"/>
        <v>0.10819996000000121</v>
      </c>
      <c r="K349">
        <f t="shared" si="30"/>
        <v>1.170723134400186E-2</v>
      </c>
    </row>
    <row r="350" spans="3:11" x14ac:dyDescent="0.3">
      <c r="C350">
        <v>349</v>
      </c>
      <c r="D350">
        <v>5.7396900000000004</v>
      </c>
      <c r="F350" s="5">
        <v>5.7177600000000002</v>
      </c>
      <c r="G350">
        <f t="shared" si="29"/>
        <v>1</v>
      </c>
      <c r="I350" s="5">
        <v>5.7170300000000003</v>
      </c>
      <c r="J350">
        <f t="shared" si="28"/>
        <v>0.10891996000000148</v>
      </c>
      <c r="K350">
        <f t="shared" si="30"/>
        <v>1.1863557686401923E-2</v>
      </c>
    </row>
    <row r="351" spans="3:11" x14ac:dyDescent="0.3">
      <c r="C351">
        <v>350</v>
      </c>
      <c r="D351">
        <v>5.4668599999999996</v>
      </c>
      <c r="F351" s="5">
        <v>5.7196300000000004</v>
      </c>
      <c r="G351">
        <f t="shared" si="29"/>
        <v>1</v>
      </c>
      <c r="I351" s="5">
        <v>5.7177600000000002</v>
      </c>
      <c r="J351">
        <f t="shared" si="28"/>
        <v>0.10964996000000138</v>
      </c>
      <c r="K351">
        <f t="shared" si="30"/>
        <v>1.2023113728001902E-2</v>
      </c>
    </row>
    <row r="352" spans="3:11" x14ac:dyDescent="0.3">
      <c r="C352">
        <v>351</v>
      </c>
      <c r="D352">
        <v>5.4810400000000001</v>
      </c>
      <c r="F352" s="5">
        <v>5.7209300000000001</v>
      </c>
      <c r="G352">
        <f t="shared" si="29"/>
        <v>1</v>
      </c>
      <c r="I352" s="5">
        <v>5.7196300000000004</v>
      </c>
      <c r="J352">
        <f t="shared" si="28"/>
        <v>0.11151996000000164</v>
      </c>
      <c r="K352">
        <f t="shared" si="30"/>
        <v>1.2436701478401965E-2</v>
      </c>
    </row>
    <row r="353" spans="3:11" x14ac:dyDescent="0.3">
      <c r="C353">
        <v>352</v>
      </c>
      <c r="D353">
        <v>5.4207599999999996</v>
      </c>
      <c r="F353" s="5">
        <v>5.7221299999999999</v>
      </c>
      <c r="G353">
        <f t="shared" si="29"/>
        <v>1</v>
      </c>
      <c r="I353" s="5">
        <v>5.7209300000000001</v>
      </c>
      <c r="J353">
        <f t="shared" si="28"/>
        <v>0.11281996000000127</v>
      </c>
      <c r="K353">
        <f t="shared" si="30"/>
        <v>1.2728343374401888E-2</v>
      </c>
    </row>
    <row r="354" spans="3:11" x14ac:dyDescent="0.3">
      <c r="C354">
        <v>353</v>
      </c>
      <c r="D354">
        <v>5.90604</v>
      </c>
      <c r="F354" s="5">
        <v>5.7234499999999997</v>
      </c>
      <c r="G354">
        <f t="shared" si="29"/>
        <v>1</v>
      </c>
      <c r="I354" s="5">
        <v>5.7221299999999999</v>
      </c>
      <c r="J354">
        <f t="shared" si="28"/>
        <v>0.11401996000000114</v>
      </c>
      <c r="K354">
        <f t="shared" si="30"/>
        <v>1.300055127840186E-2</v>
      </c>
    </row>
    <row r="355" spans="3:11" x14ac:dyDescent="0.3">
      <c r="C355">
        <v>354</v>
      </c>
      <c r="D355">
        <v>5.6689999999999996</v>
      </c>
      <c r="F355" s="5">
        <v>5.7248900000000003</v>
      </c>
      <c r="G355">
        <f t="shared" si="29"/>
        <v>1</v>
      </c>
      <c r="I355" s="5">
        <v>5.7234499999999997</v>
      </c>
      <c r="J355">
        <f t="shared" si="28"/>
        <v>0.11533996000000091</v>
      </c>
      <c r="K355">
        <f t="shared" si="30"/>
        <v>1.3303306372801809E-2</v>
      </c>
    </row>
    <row r="356" spans="3:11" x14ac:dyDescent="0.3">
      <c r="C356">
        <v>355</v>
      </c>
      <c r="D356">
        <v>5.5825699999999996</v>
      </c>
      <c r="F356" s="5">
        <v>5.72872</v>
      </c>
      <c r="G356">
        <f t="shared" si="29"/>
        <v>1</v>
      </c>
      <c r="I356" s="5">
        <v>5.7248900000000003</v>
      </c>
      <c r="J356">
        <f t="shared" si="28"/>
        <v>0.11677996000000146</v>
      </c>
      <c r="K356">
        <f t="shared" si="30"/>
        <v>1.3637559057601941E-2</v>
      </c>
    </row>
    <row r="357" spans="3:11" x14ac:dyDescent="0.3">
      <c r="C357">
        <v>356</v>
      </c>
      <c r="D357">
        <v>5.8578700000000001</v>
      </c>
      <c r="F357" s="5">
        <v>5.7307199999999998</v>
      </c>
      <c r="G357">
        <f t="shared" si="29"/>
        <v>1</v>
      </c>
      <c r="I357" s="5">
        <v>5.72872</v>
      </c>
      <c r="J357">
        <f t="shared" si="28"/>
        <v>0.12060996000000124</v>
      </c>
      <c r="K357">
        <f t="shared" si="30"/>
        <v>1.4546762451201898E-2</v>
      </c>
    </row>
    <row r="358" spans="3:11" x14ac:dyDescent="0.3">
      <c r="C358">
        <v>357</v>
      </c>
      <c r="D358">
        <v>5.6897700000000002</v>
      </c>
      <c r="F358" s="5">
        <v>5.7324400000000004</v>
      </c>
      <c r="G358">
        <f t="shared" si="29"/>
        <v>1</v>
      </c>
      <c r="I358" s="5">
        <v>5.7307199999999998</v>
      </c>
      <c r="J358">
        <f t="shared" si="28"/>
        <v>0.12260996000000102</v>
      </c>
      <c r="K358">
        <f t="shared" si="30"/>
        <v>1.503320229120185E-2</v>
      </c>
    </row>
    <row r="359" spans="3:11" x14ac:dyDescent="0.3">
      <c r="C359">
        <v>358</v>
      </c>
      <c r="D359">
        <v>5.7329499999999998</v>
      </c>
      <c r="F359" s="5">
        <v>5.7324599999999997</v>
      </c>
      <c r="G359">
        <f t="shared" si="29"/>
        <v>1</v>
      </c>
      <c r="I359" s="5">
        <v>5.7324400000000004</v>
      </c>
      <c r="J359">
        <f t="shared" si="28"/>
        <v>0.12432996000000163</v>
      </c>
      <c r="K359">
        <f t="shared" si="30"/>
        <v>1.5457938953602004E-2</v>
      </c>
    </row>
    <row r="360" spans="3:11" x14ac:dyDescent="0.3">
      <c r="C360">
        <v>359</v>
      </c>
      <c r="D360">
        <v>5.5730399999999998</v>
      </c>
      <c r="F360" s="5">
        <v>5.7329499999999998</v>
      </c>
      <c r="G360">
        <f t="shared" si="29"/>
        <v>1</v>
      </c>
      <c r="I360" s="5">
        <v>5.7324599999999997</v>
      </c>
      <c r="J360">
        <f t="shared" si="28"/>
        <v>0.12434996000000087</v>
      </c>
      <c r="K360">
        <f t="shared" si="30"/>
        <v>1.5462912552001816E-2</v>
      </c>
    </row>
    <row r="361" spans="3:11" x14ac:dyDescent="0.3">
      <c r="C361">
        <v>360</v>
      </c>
      <c r="D361">
        <v>5.6171300000000004</v>
      </c>
      <c r="F361" s="5">
        <v>5.7371999999999996</v>
      </c>
      <c r="G361">
        <f t="shared" si="29"/>
        <v>1</v>
      </c>
      <c r="I361" s="5">
        <v>5.7329499999999998</v>
      </c>
      <c r="J361">
        <f t="shared" si="28"/>
        <v>0.12483996000000097</v>
      </c>
      <c r="K361">
        <f t="shared" si="30"/>
        <v>1.5585015612801843E-2</v>
      </c>
    </row>
    <row r="362" spans="3:11" x14ac:dyDescent="0.3">
      <c r="C362">
        <v>361</v>
      </c>
      <c r="D362">
        <v>5.6278800000000002</v>
      </c>
      <c r="F362" s="5">
        <v>5.7396900000000004</v>
      </c>
      <c r="G362">
        <f t="shared" si="29"/>
        <v>1</v>
      </c>
      <c r="I362" s="5">
        <v>5.7371999999999996</v>
      </c>
      <c r="J362">
        <f t="shared" si="28"/>
        <v>0.12908996000000084</v>
      </c>
      <c r="K362">
        <f t="shared" si="30"/>
        <v>1.6664217772801818E-2</v>
      </c>
    </row>
    <row r="363" spans="3:11" x14ac:dyDescent="0.3">
      <c r="C363">
        <v>362</v>
      </c>
      <c r="D363">
        <v>6.0958600000000001</v>
      </c>
      <c r="F363" s="5">
        <v>5.7412799999999997</v>
      </c>
      <c r="G363">
        <f t="shared" si="29"/>
        <v>1</v>
      </c>
      <c r="I363" s="5">
        <v>5.7396900000000004</v>
      </c>
      <c r="J363">
        <f t="shared" si="28"/>
        <v>0.13157996000000161</v>
      </c>
      <c r="K363">
        <f t="shared" si="30"/>
        <v>1.7313285873602022E-2</v>
      </c>
    </row>
    <row r="364" spans="3:11" x14ac:dyDescent="0.3">
      <c r="C364">
        <v>363</v>
      </c>
      <c r="D364">
        <v>5.7546299999999997</v>
      </c>
      <c r="F364" s="5">
        <v>5.7431099999999997</v>
      </c>
      <c r="G364">
        <f t="shared" si="29"/>
        <v>1</v>
      </c>
      <c r="I364" s="5">
        <v>5.7412799999999997</v>
      </c>
      <c r="J364">
        <f t="shared" si="28"/>
        <v>0.13316996000000092</v>
      </c>
      <c r="K364">
        <f t="shared" si="30"/>
        <v>1.7734238246401846E-2</v>
      </c>
    </row>
    <row r="365" spans="3:11" x14ac:dyDescent="0.3">
      <c r="C365">
        <v>364</v>
      </c>
      <c r="D365">
        <v>5.5404799999999996</v>
      </c>
      <c r="F365" s="5">
        <v>5.7441899999999997</v>
      </c>
      <c r="G365">
        <f t="shared" si="29"/>
        <v>1</v>
      </c>
      <c r="I365" s="5">
        <v>5.7431099999999997</v>
      </c>
      <c r="J365">
        <f t="shared" si="28"/>
        <v>0.13499996000000092</v>
      </c>
      <c r="K365">
        <f t="shared" si="30"/>
        <v>1.8224989200001849E-2</v>
      </c>
    </row>
    <row r="366" spans="3:11" x14ac:dyDescent="0.3">
      <c r="C366">
        <v>365</v>
      </c>
      <c r="D366">
        <v>5.4433299999999996</v>
      </c>
      <c r="F366" s="5">
        <v>5.7451800000000004</v>
      </c>
      <c r="G366">
        <f t="shared" si="29"/>
        <v>1</v>
      </c>
      <c r="I366" s="5">
        <v>5.7441899999999997</v>
      </c>
      <c r="J366">
        <f t="shared" si="28"/>
        <v>0.13607996000000089</v>
      </c>
      <c r="K366">
        <f t="shared" si="30"/>
        <v>1.8517755513601842E-2</v>
      </c>
    </row>
    <row r="367" spans="3:11" x14ac:dyDescent="0.3">
      <c r="C367">
        <v>366</v>
      </c>
      <c r="D367">
        <v>5.5290400000000002</v>
      </c>
      <c r="F367" s="5">
        <v>5.7452899999999998</v>
      </c>
      <c r="G367">
        <f t="shared" si="29"/>
        <v>1</v>
      </c>
      <c r="I367" s="5">
        <v>5.7451800000000004</v>
      </c>
      <c r="J367">
        <f t="shared" si="28"/>
        <v>0.1370699600000016</v>
      </c>
      <c r="K367">
        <f t="shared" si="30"/>
        <v>1.878817393440204E-2</v>
      </c>
    </row>
    <row r="368" spans="3:11" x14ac:dyDescent="0.3">
      <c r="C368">
        <v>367</v>
      </c>
      <c r="D368">
        <v>5.5922700000000001</v>
      </c>
      <c r="F368" s="5">
        <v>5.7472300000000001</v>
      </c>
      <c r="G368">
        <f t="shared" si="29"/>
        <v>1</v>
      </c>
      <c r="I368" s="5">
        <v>5.7452899999999998</v>
      </c>
      <c r="J368">
        <f t="shared" si="28"/>
        <v>0.13717996000000099</v>
      </c>
      <c r="K368">
        <f t="shared" si="30"/>
        <v>1.8818341425601872E-2</v>
      </c>
    </row>
    <row r="369" spans="3:11" x14ac:dyDescent="0.3">
      <c r="C369">
        <v>368</v>
      </c>
      <c r="D369">
        <v>6.1814099999999996</v>
      </c>
      <c r="F369" s="5">
        <v>5.7501600000000002</v>
      </c>
      <c r="G369">
        <f t="shared" si="29"/>
        <v>1</v>
      </c>
      <c r="I369" s="5">
        <v>5.7472300000000001</v>
      </c>
      <c r="J369">
        <f t="shared" si="28"/>
        <v>0.13911996000000126</v>
      </c>
      <c r="K369">
        <f t="shared" si="30"/>
        <v>1.935436327040195E-2</v>
      </c>
    </row>
    <row r="370" spans="3:11" x14ac:dyDescent="0.3">
      <c r="C370">
        <v>369</v>
      </c>
      <c r="D370">
        <v>5.7234499999999997</v>
      </c>
      <c r="F370" s="5">
        <v>5.7529000000000003</v>
      </c>
      <c r="G370">
        <f t="shared" si="29"/>
        <v>1</v>
      </c>
      <c r="I370" s="5">
        <v>5.7501600000000002</v>
      </c>
      <c r="J370">
        <f t="shared" si="28"/>
        <v>0.14204996000000136</v>
      </c>
      <c r="K370">
        <f t="shared" si="30"/>
        <v>2.0178191136001986E-2</v>
      </c>
    </row>
    <row r="371" spans="3:11" x14ac:dyDescent="0.3">
      <c r="C371">
        <v>370</v>
      </c>
      <c r="D371">
        <v>5.6177099999999998</v>
      </c>
      <c r="F371" s="5">
        <v>5.7546299999999997</v>
      </c>
      <c r="G371">
        <f t="shared" si="29"/>
        <v>1</v>
      </c>
      <c r="I371" s="5">
        <v>5.7529000000000003</v>
      </c>
      <c r="J371">
        <f t="shared" si="28"/>
        <v>0.14478996000000155</v>
      </c>
      <c r="K371">
        <f t="shared" si="30"/>
        <v>2.0964132516802049E-2</v>
      </c>
    </row>
    <row r="372" spans="3:11" x14ac:dyDescent="0.3">
      <c r="C372">
        <v>371</v>
      </c>
      <c r="D372">
        <v>5.6272599999999997</v>
      </c>
      <c r="F372" s="5">
        <v>5.7554499999999997</v>
      </c>
      <c r="G372">
        <f t="shared" si="29"/>
        <v>1</v>
      </c>
      <c r="I372" s="5">
        <v>5.7546299999999997</v>
      </c>
      <c r="J372">
        <f t="shared" si="28"/>
        <v>0.14651996000000089</v>
      </c>
      <c r="K372">
        <f t="shared" si="30"/>
        <v>2.146809867840186E-2</v>
      </c>
    </row>
    <row r="373" spans="3:11" x14ac:dyDescent="0.3">
      <c r="C373">
        <v>372</v>
      </c>
      <c r="D373">
        <v>5.5568999999999997</v>
      </c>
      <c r="F373" s="5">
        <v>5.7636500000000002</v>
      </c>
      <c r="G373">
        <f t="shared" si="29"/>
        <v>1</v>
      </c>
      <c r="I373" s="5">
        <v>5.7554499999999997</v>
      </c>
      <c r="J373">
        <f t="shared" si="28"/>
        <v>0.14733996000000094</v>
      </c>
      <c r="K373">
        <f t="shared" si="30"/>
        <v>2.1709063812801875E-2</v>
      </c>
    </row>
    <row r="374" spans="3:11" x14ac:dyDescent="0.3">
      <c r="C374">
        <v>373</v>
      </c>
      <c r="D374">
        <v>5.3455300000000001</v>
      </c>
      <c r="F374" s="5">
        <v>5.7656900000000002</v>
      </c>
      <c r="G374">
        <f t="shared" si="29"/>
        <v>1</v>
      </c>
      <c r="I374" s="5">
        <v>5.7636500000000002</v>
      </c>
      <c r="J374">
        <f t="shared" si="28"/>
        <v>0.15553996000000136</v>
      </c>
      <c r="K374">
        <f t="shared" si="30"/>
        <v>2.4192679156802024E-2</v>
      </c>
    </row>
    <row r="375" spans="3:11" x14ac:dyDescent="0.3">
      <c r="C375">
        <v>374</v>
      </c>
      <c r="D375">
        <v>5.8687300000000002</v>
      </c>
      <c r="F375" s="5">
        <v>5.7678000000000003</v>
      </c>
      <c r="G375">
        <f t="shared" si="29"/>
        <v>1</v>
      </c>
      <c r="I375" s="5">
        <v>5.7656900000000002</v>
      </c>
      <c r="J375">
        <f t="shared" si="28"/>
        <v>0.15757996000000141</v>
      </c>
      <c r="K375">
        <f t="shared" si="30"/>
        <v>2.4831443793602043E-2</v>
      </c>
    </row>
    <row r="376" spans="3:11" x14ac:dyDescent="0.3">
      <c r="C376">
        <v>375</v>
      </c>
      <c r="D376">
        <v>5.5146899999999999</v>
      </c>
      <c r="F376" s="5">
        <v>5.7682799999999999</v>
      </c>
      <c r="G376">
        <f t="shared" si="29"/>
        <v>1</v>
      </c>
      <c r="I376" s="5">
        <v>5.7678000000000003</v>
      </c>
      <c r="J376">
        <f t="shared" si="28"/>
        <v>0.15968996000000146</v>
      </c>
      <c r="K376">
        <f t="shared" si="30"/>
        <v>2.5500883324802066E-2</v>
      </c>
    </row>
    <row r="377" spans="3:11" x14ac:dyDescent="0.3">
      <c r="C377">
        <v>376</v>
      </c>
      <c r="D377">
        <v>5.30342</v>
      </c>
      <c r="F377" s="5">
        <v>5.7718999999999996</v>
      </c>
      <c r="G377">
        <f t="shared" si="29"/>
        <v>1</v>
      </c>
      <c r="I377" s="5">
        <v>5.7682799999999999</v>
      </c>
      <c r="J377">
        <f t="shared" si="28"/>
        <v>0.16016996000000105</v>
      </c>
      <c r="K377">
        <f t="shared" si="30"/>
        <v>2.5654416086401937E-2</v>
      </c>
    </row>
    <row r="378" spans="3:11" x14ac:dyDescent="0.3">
      <c r="C378">
        <v>377</v>
      </c>
      <c r="D378">
        <v>5.9648399999999997</v>
      </c>
      <c r="F378" s="5">
        <v>5.7719100000000001</v>
      </c>
      <c r="G378">
        <f t="shared" si="29"/>
        <v>1</v>
      </c>
      <c r="I378" s="5">
        <v>5.7718999999999996</v>
      </c>
      <c r="J378">
        <f t="shared" si="28"/>
        <v>0.16378996000000079</v>
      </c>
      <c r="K378">
        <f t="shared" si="30"/>
        <v>2.6827150996801857E-2</v>
      </c>
    </row>
    <row r="379" spans="3:11" x14ac:dyDescent="0.3">
      <c r="C379">
        <v>378</v>
      </c>
      <c r="D379">
        <v>5.9233099999999999</v>
      </c>
      <c r="F379" s="5">
        <v>5.7731000000000003</v>
      </c>
      <c r="G379">
        <f t="shared" si="29"/>
        <v>1</v>
      </c>
      <c r="I379" s="5">
        <v>5.7719100000000001</v>
      </c>
      <c r="J379">
        <f t="shared" si="28"/>
        <v>0.1637999600000013</v>
      </c>
      <c r="K379">
        <f t="shared" si="30"/>
        <v>2.6830426896002027E-2</v>
      </c>
    </row>
    <row r="380" spans="3:11" x14ac:dyDescent="0.3">
      <c r="C380">
        <v>379</v>
      </c>
      <c r="D380">
        <v>5.6562599999999996</v>
      </c>
      <c r="F380" s="5">
        <v>5.7736900000000002</v>
      </c>
      <c r="G380">
        <f t="shared" si="29"/>
        <v>1</v>
      </c>
      <c r="I380" s="5">
        <v>5.7731000000000003</v>
      </c>
      <c r="J380">
        <f t="shared" si="28"/>
        <v>0.16498996000000155</v>
      </c>
      <c r="K380">
        <f t="shared" si="30"/>
        <v>2.7221686900802108E-2</v>
      </c>
    </row>
    <row r="381" spans="3:11" x14ac:dyDescent="0.3">
      <c r="C381">
        <v>380</v>
      </c>
      <c r="D381">
        <v>5.6548800000000004</v>
      </c>
      <c r="F381" s="5">
        <v>5.7751999999999999</v>
      </c>
      <c r="G381">
        <f t="shared" si="29"/>
        <v>1</v>
      </c>
      <c r="I381" s="5">
        <v>5.7736900000000002</v>
      </c>
      <c r="J381">
        <f t="shared" si="28"/>
        <v>0.16557996000000141</v>
      </c>
      <c r="K381">
        <f t="shared" si="30"/>
        <v>2.7416723153602069E-2</v>
      </c>
    </row>
    <row r="382" spans="3:11" x14ac:dyDescent="0.3">
      <c r="C382">
        <v>381</v>
      </c>
      <c r="D382">
        <v>5.5349899999999996</v>
      </c>
      <c r="F382" s="5">
        <v>5.7759900000000002</v>
      </c>
      <c r="G382">
        <f t="shared" si="29"/>
        <v>1</v>
      </c>
      <c r="I382" s="5">
        <v>5.7751999999999999</v>
      </c>
      <c r="J382">
        <f t="shared" si="28"/>
        <v>0.16708996000000109</v>
      </c>
      <c r="K382">
        <f t="shared" si="30"/>
        <v>2.7919054732801964E-2</v>
      </c>
    </row>
    <row r="383" spans="3:11" x14ac:dyDescent="0.3">
      <c r="C383">
        <v>382</v>
      </c>
      <c r="D383">
        <v>5.5006300000000001</v>
      </c>
      <c r="F383" s="5">
        <v>5.7764800000000003</v>
      </c>
      <c r="G383">
        <f t="shared" si="29"/>
        <v>1</v>
      </c>
      <c r="I383" s="5">
        <v>5.7759900000000002</v>
      </c>
      <c r="J383">
        <f t="shared" si="28"/>
        <v>0.16787996000000138</v>
      </c>
      <c r="K383">
        <f t="shared" si="30"/>
        <v>2.8183680969602064E-2</v>
      </c>
    </row>
    <row r="384" spans="3:11" x14ac:dyDescent="0.3">
      <c r="C384">
        <v>383</v>
      </c>
      <c r="D384">
        <v>5.4015500000000003</v>
      </c>
      <c r="F384" s="5">
        <v>5.7844899999999999</v>
      </c>
      <c r="G384">
        <f t="shared" si="29"/>
        <v>1</v>
      </c>
      <c r="I384" s="5">
        <v>5.7764800000000003</v>
      </c>
      <c r="J384">
        <f t="shared" si="28"/>
        <v>0.16836996000000148</v>
      </c>
      <c r="K384">
        <f t="shared" si="30"/>
        <v>2.83484434304021E-2</v>
      </c>
    </row>
    <row r="385" spans="3:11" x14ac:dyDescent="0.3">
      <c r="C385">
        <v>384</v>
      </c>
      <c r="D385">
        <v>5.48604</v>
      </c>
      <c r="F385" s="5">
        <v>5.7846399999999996</v>
      </c>
      <c r="G385">
        <f t="shared" si="29"/>
        <v>1</v>
      </c>
      <c r="I385" s="5">
        <v>5.7844899999999999</v>
      </c>
      <c r="J385">
        <f t="shared" si="28"/>
        <v>0.17637996000000111</v>
      </c>
      <c r="K385">
        <f t="shared" si="30"/>
        <v>3.1109890289601993E-2</v>
      </c>
    </row>
    <row r="386" spans="3:11" x14ac:dyDescent="0.3">
      <c r="C386">
        <v>385</v>
      </c>
      <c r="D386">
        <v>5.6947400000000004</v>
      </c>
      <c r="F386" s="5">
        <v>5.7854000000000001</v>
      </c>
      <c r="G386">
        <f t="shared" si="29"/>
        <v>1</v>
      </c>
      <c r="I386" s="5">
        <v>5.7846399999999996</v>
      </c>
      <c r="J386">
        <f t="shared" ref="J386:J449" si="31">I386-$B$30</f>
        <v>0.17652996000000076</v>
      </c>
      <c r="K386">
        <f t="shared" si="30"/>
        <v>3.1162826777601869E-2</v>
      </c>
    </row>
    <row r="387" spans="3:11" x14ac:dyDescent="0.3">
      <c r="C387">
        <v>386</v>
      </c>
      <c r="D387">
        <v>5.8386899999999997</v>
      </c>
      <c r="F387" s="5">
        <v>5.7858400000000003</v>
      </c>
      <c r="G387">
        <f t="shared" ref="G387:G450" si="32">COUNTIF($D$2:$D$501,F387)</f>
        <v>1</v>
      </c>
      <c r="I387" s="5">
        <v>5.7854000000000001</v>
      </c>
      <c r="J387">
        <f t="shared" si="31"/>
        <v>0.1772899600000013</v>
      </c>
      <c r="K387">
        <f t="shared" ref="K387:K450" si="33">POWER(J387,2)</f>
        <v>3.1431729916802063E-2</v>
      </c>
    </row>
    <row r="388" spans="3:11" x14ac:dyDescent="0.3">
      <c r="C388">
        <v>387</v>
      </c>
      <c r="D388">
        <v>5.9997499999999997</v>
      </c>
      <c r="F388" s="5">
        <v>5.7876200000000004</v>
      </c>
      <c r="G388">
        <f t="shared" si="32"/>
        <v>1</v>
      </c>
      <c r="I388" s="5">
        <v>5.7858400000000003</v>
      </c>
      <c r="J388">
        <f t="shared" si="31"/>
        <v>0.17772996000000152</v>
      </c>
      <c r="K388">
        <f t="shared" si="33"/>
        <v>3.1587938681602139E-2</v>
      </c>
    </row>
    <row r="389" spans="3:11" x14ac:dyDescent="0.3">
      <c r="C389">
        <v>388</v>
      </c>
      <c r="D389">
        <v>5.6228699999999998</v>
      </c>
      <c r="F389" s="5">
        <v>5.7880599999999998</v>
      </c>
      <c r="G389">
        <f t="shared" si="32"/>
        <v>1</v>
      </c>
      <c r="I389" s="5">
        <v>5.7876200000000004</v>
      </c>
      <c r="J389">
        <f t="shared" si="31"/>
        <v>0.17950996000000163</v>
      </c>
      <c r="K389">
        <f t="shared" si="33"/>
        <v>3.2223825739202183E-2</v>
      </c>
    </row>
    <row r="390" spans="3:11" x14ac:dyDescent="0.3">
      <c r="C390">
        <v>389</v>
      </c>
      <c r="D390">
        <v>5.8276500000000002</v>
      </c>
      <c r="F390" s="5">
        <v>5.7902100000000001</v>
      </c>
      <c r="G390">
        <f t="shared" si="32"/>
        <v>1</v>
      </c>
      <c r="I390" s="5">
        <v>5.7880599999999998</v>
      </c>
      <c r="J390">
        <f t="shared" si="31"/>
        <v>0.17994996000000096</v>
      </c>
      <c r="K390">
        <f t="shared" si="33"/>
        <v>3.2381988104001946E-2</v>
      </c>
    </row>
    <row r="391" spans="3:11" x14ac:dyDescent="0.3">
      <c r="C391">
        <v>390</v>
      </c>
      <c r="D391">
        <v>6.2203999999999997</v>
      </c>
      <c r="F391" s="5">
        <v>5.7908200000000001</v>
      </c>
      <c r="G391">
        <f t="shared" si="32"/>
        <v>1</v>
      </c>
      <c r="I391" s="5">
        <v>5.7902100000000001</v>
      </c>
      <c r="J391">
        <f t="shared" si="31"/>
        <v>0.18209996000000128</v>
      </c>
      <c r="K391">
        <f t="shared" si="33"/>
        <v>3.3160395432002068E-2</v>
      </c>
    </row>
    <row r="392" spans="3:11" x14ac:dyDescent="0.3">
      <c r="C392">
        <v>391</v>
      </c>
      <c r="D392">
        <v>5.7209300000000001</v>
      </c>
      <c r="F392" s="5">
        <v>5.79359</v>
      </c>
      <c r="G392">
        <f t="shared" si="32"/>
        <v>1</v>
      </c>
      <c r="I392" s="5">
        <v>5.7908200000000001</v>
      </c>
      <c r="J392">
        <f t="shared" si="31"/>
        <v>0.18270996000000128</v>
      </c>
      <c r="K392">
        <f t="shared" si="33"/>
        <v>3.3382929483202067E-2</v>
      </c>
    </row>
    <row r="393" spans="3:11" x14ac:dyDescent="0.3">
      <c r="C393">
        <v>392</v>
      </c>
      <c r="D393">
        <v>5.5706499999999997</v>
      </c>
      <c r="F393" s="5">
        <v>5.7965400000000002</v>
      </c>
      <c r="G393">
        <f t="shared" si="32"/>
        <v>1</v>
      </c>
      <c r="I393" s="5">
        <v>5.79359</v>
      </c>
      <c r="J393">
        <f t="shared" si="31"/>
        <v>0.18547996000000122</v>
      </c>
      <c r="K393">
        <f t="shared" si="33"/>
        <v>3.4402815561602053E-2</v>
      </c>
    </row>
    <row r="394" spans="3:11" x14ac:dyDescent="0.3">
      <c r="C394">
        <v>393</v>
      </c>
      <c r="D394">
        <v>5.9017799999999996</v>
      </c>
      <c r="F394" s="5">
        <v>5.7978699999999996</v>
      </c>
      <c r="G394">
        <f t="shared" si="32"/>
        <v>1</v>
      </c>
      <c r="I394" s="5">
        <v>5.7965400000000002</v>
      </c>
      <c r="J394">
        <f t="shared" si="31"/>
        <v>0.18842996000000145</v>
      </c>
      <c r="K394">
        <f t="shared" si="33"/>
        <v>3.5505849825602148E-2</v>
      </c>
    </row>
    <row r="395" spans="3:11" x14ac:dyDescent="0.3">
      <c r="C395">
        <v>394</v>
      </c>
      <c r="D395">
        <v>5.5518400000000003</v>
      </c>
      <c r="F395" s="5">
        <v>5.7989499999999996</v>
      </c>
      <c r="G395">
        <f t="shared" si="32"/>
        <v>1</v>
      </c>
      <c r="I395" s="5">
        <v>5.7978699999999996</v>
      </c>
      <c r="J395">
        <f t="shared" si="31"/>
        <v>0.18975996000000084</v>
      </c>
      <c r="K395">
        <f t="shared" si="33"/>
        <v>3.6008842419201915E-2</v>
      </c>
    </row>
    <row r="396" spans="3:11" x14ac:dyDescent="0.3">
      <c r="C396">
        <v>395</v>
      </c>
      <c r="D396">
        <v>5.4739699999999996</v>
      </c>
      <c r="F396" s="5">
        <v>5.8045499999999999</v>
      </c>
      <c r="G396">
        <f t="shared" si="32"/>
        <v>1</v>
      </c>
      <c r="I396" s="5">
        <v>5.7989499999999996</v>
      </c>
      <c r="J396">
        <f t="shared" si="31"/>
        <v>0.19083996000000081</v>
      </c>
      <c r="K396">
        <f t="shared" si="33"/>
        <v>3.6419890332801907E-2</v>
      </c>
    </row>
    <row r="397" spans="3:11" x14ac:dyDescent="0.3">
      <c r="C397">
        <v>396</v>
      </c>
      <c r="D397">
        <v>5.2985699999999998</v>
      </c>
      <c r="F397" s="5">
        <v>5.8047199999999997</v>
      </c>
      <c r="G397">
        <f t="shared" si="32"/>
        <v>1</v>
      </c>
      <c r="I397" s="5">
        <v>5.8045499999999999</v>
      </c>
      <c r="J397">
        <f t="shared" si="31"/>
        <v>0.19643996000000108</v>
      </c>
      <c r="K397">
        <f t="shared" si="33"/>
        <v>3.8588657884802022E-2</v>
      </c>
    </row>
    <row r="398" spans="3:11" x14ac:dyDescent="0.3">
      <c r="C398">
        <v>397</v>
      </c>
      <c r="D398">
        <v>5.83432</v>
      </c>
      <c r="F398" s="5">
        <v>5.8050899999999999</v>
      </c>
      <c r="G398">
        <f t="shared" si="32"/>
        <v>1</v>
      </c>
      <c r="I398" s="5">
        <v>5.8047199999999997</v>
      </c>
      <c r="J398">
        <f t="shared" si="31"/>
        <v>0.19660996000000086</v>
      </c>
      <c r="K398">
        <f t="shared" si="33"/>
        <v>3.8655476371201938E-2</v>
      </c>
    </row>
    <row r="399" spans="3:11" x14ac:dyDescent="0.3">
      <c r="C399">
        <v>398</v>
      </c>
      <c r="D399">
        <v>5.6169799999999999</v>
      </c>
      <c r="F399" s="5">
        <v>5.8061999999999996</v>
      </c>
      <c r="G399">
        <f t="shared" si="32"/>
        <v>1</v>
      </c>
      <c r="I399" s="5">
        <v>5.8050899999999999</v>
      </c>
      <c r="J399">
        <f t="shared" si="31"/>
        <v>0.19697996000000106</v>
      </c>
      <c r="K399">
        <f t="shared" si="33"/>
        <v>3.8801104641602017E-2</v>
      </c>
    </row>
    <row r="400" spans="3:11" x14ac:dyDescent="0.3">
      <c r="C400">
        <v>399</v>
      </c>
      <c r="D400">
        <v>5.8376200000000003</v>
      </c>
      <c r="F400" s="5">
        <v>5.8068499999999998</v>
      </c>
      <c r="G400">
        <f t="shared" si="32"/>
        <v>1</v>
      </c>
      <c r="I400" s="5">
        <v>5.8061999999999996</v>
      </c>
      <c r="J400">
        <f t="shared" si="31"/>
        <v>0.19808996000000079</v>
      </c>
      <c r="K400">
        <f t="shared" si="33"/>
        <v>3.9239632252801915E-2</v>
      </c>
    </row>
    <row r="401" spans="3:11" x14ac:dyDescent="0.3">
      <c r="C401">
        <v>400</v>
      </c>
      <c r="D401">
        <v>5.6778599999999999</v>
      </c>
      <c r="F401" s="5">
        <v>5.8079200000000002</v>
      </c>
      <c r="G401">
        <f t="shared" si="32"/>
        <v>1</v>
      </c>
      <c r="I401" s="5">
        <v>5.8068499999999998</v>
      </c>
      <c r="J401">
        <f t="shared" si="31"/>
        <v>0.19873996000000105</v>
      </c>
      <c r="K401">
        <f t="shared" si="33"/>
        <v>3.9497571700802016E-2</v>
      </c>
    </row>
    <row r="402" spans="3:11" x14ac:dyDescent="0.3">
      <c r="C402">
        <v>401</v>
      </c>
      <c r="D402">
        <v>5.6843899999999996</v>
      </c>
      <c r="F402" s="5">
        <v>5.81372</v>
      </c>
      <c r="G402">
        <f t="shared" si="32"/>
        <v>1</v>
      </c>
      <c r="I402" s="5">
        <v>5.8079200000000002</v>
      </c>
      <c r="J402">
        <f t="shared" si="31"/>
        <v>0.1998099600000014</v>
      </c>
      <c r="K402">
        <f t="shared" si="33"/>
        <v>3.9924020115202158E-2</v>
      </c>
    </row>
    <row r="403" spans="3:11" x14ac:dyDescent="0.3">
      <c r="C403">
        <v>402</v>
      </c>
      <c r="D403">
        <v>5.4899899999999997</v>
      </c>
      <c r="F403" s="5">
        <v>5.8160600000000002</v>
      </c>
      <c r="G403">
        <f t="shared" si="32"/>
        <v>1</v>
      </c>
      <c r="I403" s="5">
        <v>5.81372</v>
      </c>
      <c r="J403">
        <f t="shared" si="31"/>
        <v>0.2056099600000012</v>
      </c>
      <c r="K403">
        <f t="shared" si="33"/>
        <v>4.2275455651202096E-2</v>
      </c>
    </row>
    <row r="404" spans="3:11" x14ac:dyDescent="0.3">
      <c r="C404">
        <v>403</v>
      </c>
      <c r="D404">
        <v>5.3462800000000001</v>
      </c>
      <c r="F404" s="5">
        <v>5.8185799999999999</v>
      </c>
      <c r="G404">
        <f t="shared" si="32"/>
        <v>1</v>
      </c>
      <c r="I404" s="5">
        <v>5.8160600000000002</v>
      </c>
      <c r="J404">
        <f t="shared" si="31"/>
        <v>0.20794996000000143</v>
      </c>
      <c r="K404">
        <f t="shared" si="33"/>
        <v>4.3243185864002193E-2</v>
      </c>
    </row>
    <row r="405" spans="3:11" x14ac:dyDescent="0.3">
      <c r="C405">
        <v>404</v>
      </c>
      <c r="D405">
        <v>5.71631</v>
      </c>
      <c r="F405" s="5">
        <v>5.81867</v>
      </c>
      <c r="G405">
        <f t="shared" si="32"/>
        <v>1</v>
      </c>
      <c r="I405" s="5">
        <v>5.8185799999999999</v>
      </c>
      <c r="J405">
        <f t="shared" si="31"/>
        <v>0.21046996000000107</v>
      </c>
      <c r="K405">
        <f t="shared" si="33"/>
        <v>4.4297604062402046E-2</v>
      </c>
    </row>
    <row r="406" spans="3:11" x14ac:dyDescent="0.3">
      <c r="C406">
        <v>405</v>
      </c>
      <c r="D406">
        <v>5.6771099999999999</v>
      </c>
      <c r="F406" s="5">
        <v>5.8198400000000001</v>
      </c>
      <c r="G406">
        <f t="shared" si="32"/>
        <v>1</v>
      </c>
      <c r="I406" s="5">
        <v>5.81867</v>
      </c>
      <c r="J406">
        <f t="shared" si="31"/>
        <v>0.21055996000000121</v>
      </c>
      <c r="K406">
        <f t="shared" si="33"/>
        <v>4.4335496755202111E-2</v>
      </c>
    </row>
    <row r="407" spans="3:11" x14ac:dyDescent="0.3">
      <c r="C407">
        <v>406</v>
      </c>
      <c r="D407">
        <v>5.4564899999999996</v>
      </c>
      <c r="F407" s="5">
        <v>5.8203100000000001</v>
      </c>
      <c r="G407">
        <f t="shared" si="32"/>
        <v>1</v>
      </c>
      <c r="I407" s="5">
        <v>5.8198400000000001</v>
      </c>
      <c r="J407">
        <f t="shared" si="31"/>
        <v>0.21172996000000133</v>
      </c>
      <c r="K407">
        <f t="shared" si="33"/>
        <v>4.4829575961602162E-2</v>
      </c>
    </row>
    <row r="408" spans="3:11" x14ac:dyDescent="0.3">
      <c r="C408">
        <v>407</v>
      </c>
      <c r="D408">
        <v>5.3182</v>
      </c>
      <c r="F408" s="5">
        <v>5.8209600000000004</v>
      </c>
      <c r="G408">
        <f t="shared" si="32"/>
        <v>1</v>
      </c>
      <c r="I408" s="5">
        <v>5.8203100000000001</v>
      </c>
      <c r="J408">
        <f t="shared" si="31"/>
        <v>0.2121999600000013</v>
      </c>
      <c r="K408">
        <f t="shared" si="33"/>
        <v>4.502882302400215E-2</v>
      </c>
    </row>
    <row r="409" spans="3:11" x14ac:dyDescent="0.3">
      <c r="C409">
        <v>408</v>
      </c>
      <c r="D409">
        <v>4.9299900000000001</v>
      </c>
      <c r="F409" s="5">
        <v>5.8210600000000001</v>
      </c>
      <c r="G409">
        <f t="shared" si="32"/>
        <v>1</v>
      </c>
      <c r="I409" s="5">
        <v>5.8209600000000004</v>
      </c>
      <c r="J409">
        <f t="shared" si="31"/>
        <v>0.21284996000000156</v>
      </c>
      <c r="K409">
        <f t="shared" si="33"/>
        <v>4.5305105472002262E-2</v>
      </c>
    </row>
    <row r="410" spans="3:11" x14ac:dyDescent="0.3">
      <c r="C410">
        <v>409</v>
      </c>
      <c r="D410">
        <v>5.32864</v>
      </c>
      <c r="F410" s="5">
        <v>5.8217600000000003</v>
      </c>
      <c r="G410">
        <f t="shared" si="32"/>
        <v>1</v>
      </c>
      <c r="I410" s="5">
        <v>5.8210600000000001</v>
      </c>
      <c r="J410">
        <f t="shared" si="31"/>
        <v>0.21294996000000133</v>
      </c>
      <c r="K410">
        <f t="shared" si="33"/>
        <v>4.5347685464002162E-2</v>
      </c>
    </row>
    <row r="411" spans="3:11" x14ac:dyDescent="0.3">
      <c r="C411">
        <v>410</v>
      </c>
      <c r="D411">
        <v>5.8568499999999997</v>
      </c>
      <c r="F411" s="5">
        <v>5.8251299999999997</v>
      </c>
      <c r="G411">
        <f t="shared" si="32"/>
        <v>1</v>
      </c>
      <c r="I411" s="5">
        <v>5.8217600000000003</v>
      </c>
      <c r="J411">
        <f t="shared" si="31"/>
        <v>0.21364996000000147</v>
      </c>
      <c r="K411">
        <f t="shared" si="33"/>
        <v>4.5646305408002227E-2</v>
      </c>
    </row>
    <row r="412" spans="3:11" x14ac:dyDescent="0.3">
      <c r="C412">
        <v>411</v>
      </c>
      <c r="D412">
        <v>5.6225399999999999</v>
      </c>
      <c r="F412" s="5">
        <v>5.8276500000000002</v>
      </c>
      <c r="G412">
        <f t="shared" si="32"/>
        <v>1</v>
      </c>
      <c r="I412" s="5">
        <v>5.8251299999999997</v>
      </c>
      <c r="J412">
        <f t="shared" si="31"/>
        <v>0.2170199600000009</v>
      </c>
      <c r="K412">
        <f t="shared" si="33"/>
        <v>4.7097663038401988E-2</v>
      </c>
    </row>
    <row r="413" spans="3:11" x14ac:dyDescent="0.3">
      <c r="C413">
        <v>412</v>
      </c>
      <c r="D413">
        <v>5.3199399999999999</v>
      </c>
      <c r="F413" s="5">
        <v>5.8277099999999997</v>
      </c>
      <c r="G413">
        <f t="shared" si="32"/>
        <v>1</v>
      </c>
      <c r="I413" s="5">
        <v>5.8276500000000002</v>
      </c>
      <c r="J413">
        <f t="shared" si="31"/>
        <v>0.21953996000000142</v>
      </c>
      <c r="K413">
        <f t="shared" si="33"/>
        <v>4.8197794036802223E-2</v>
      </c>
    </row>
    <row r="414" spans="3:11" x14ac:dyDescent="0.3">
      <c r="C414">
        <v>413</v>
      </c>
      <c r="D414">
        <v>5.5571000000000002</v>
      </c>
      <c r="F414" s="5">
        <v>5.8282299999999996</v>
      </c>
      <c r="G414">
        <f t="shared" si="32"/>
        <v>1</v>
      </c>
      <c r="I414" s="5">
        <v>5.8277099999999997</v>
      </c>
      <c r="J414">
        <f t="shared" si="31"/>
        <v>0.21959996000000093</v>
      </c>
      <c r="K414">
        <f t="shared" si="33"/>
        <v>4.8224142432002008E-2</v>
      </c>
    </row>
    <row r="415" spans="3:11" x14ac:dyDescent="0.3">
      <c r="C415">
        <v>414</v>
      </c>
      <c r="D415">
        <v>5.6555200000000001</v>
      </c>
      <c r="F415" s="5">
        <v>5.8306500000000003</v>
      </c>
      <c r="G415">
        <f t="shared" si="32"/>
        <v>1</v>
      </c>
      <c r="I415" s="5">
        <v>5.8282299999999996</v>
      </c>
      <c r="J415">
        <f t="shared" si="31"/>
        <v>0.22011996000000078</v>
      </c>
      <c r="K415">
        <f t="shared" si="33"/>
        <v>4.8452796790401945E-2</v>
      </c>
    </row>
    <row r="416" spans="3:11" x14ac:dyDescent="0.3">
      <c r="C416">
        <v>415</v>
      </c>
      <c r="D416">
        <v>5.2044100000000002</v>
      </c>
      <c r="F416" s="5">
        <v>5.8340899999999998</v>
      </c>
      <c r="G416">
        <f t="shared" si="32"/>
        <v>1</v>
      </c>
      <c r="I416" s="5">
        <v>5.8306500000000003</v>
      </c>
      <c r="J416">
        <f t="shared" si="31"/>
        <v>0.22253996000000154</v>
      </c>
      <c r="K416">
        <f t="shared" si="33"/>
        <v>4.9524033796802286E-2</v>
      </c>
    </row>
    <row r="417" spans="3:11" x14ac:dyDescent="0.3">
      <c r="C417">
        <v>416</v>
      </c>
      <c r="D417">
        <v>5.3231099999999998</v>
      </c>
      <c r="F417" s="5">
        <v>5.83432</v>
      </c>
      <c r="G417">
        <f t="shared" si="32"/>
        <v>1</v>
      </c>
      <c r="I417" s="5">
        <v>5.8340899999999998</v>
      </c>
      <c r="J417">
        <f t="shared" si="31"/>
        <v>0.22597996000000098</v>
      </c>
      <c r="K417">
        <f t="shared" si="33"/>
        <v>5.1066942321602041E-2</v>
      </c>
    </row>
    <row r="418" spans="3:11" x14ac:dyDescent="0.3">
      <c r="C418">
        <v>417</v>
      </c>
      <c r="D418">
        <v>5.8068499999999998</v>
      </c>
      <c r="F418" s="5">
        <v>5.8353400000000004</v>
      </c>
      <c r="G418">
        <f t="shared" si="32"/>
        <v>1</v>
      </c>
      <c r="I418" s="5">
        <v>5.83432</v>
      </c>
      <c r="J418">
        <f t="shared" si="31"/>
        <v>0.22620996000000115</v>
      </c>
      <c r="K418">
        <f t="shared" si="33"/>
        <v>5.1170946003202121E-2</v>
      </c>
    </row>
    <row r="419" spans="3:11" x14ac:dyDescent="0.3">
      <c r="C419">
        <v>418</v>
      </c>
      <c r="D419">
        <v>5.4534900000000004</v>
      </c>
      <c r="F419" s="5">
        <v>5.8376200000000003</v>
      </c>
      <c r="G419">
        <f t="shared" si="32"/>
        <v>1</v>
      </c>
      <c r="I419" s="5">
        <v>5.8353400000000004</v>
      </c>
      <c r="J419">
        <f t="shared" si="31"/>
        <v>0.22722996000000162</v>
      </c>
      <c r="K419">
        <f t="shared" si="33"/>
        <v>5.1633454721602336E-2</v>
      </c>
    </row>
    <row r="420" spans="3:11" x14ac:dyDescent="0.3">
      <c r="C420">
        <v>419</v>
      </c>
      <c r="D420">
        <v>5.8446899999999999</v>
      </c>
      <c r="F420" s="5">
        <v>5.8377999999999997</v>
      </c>
      <c r="G420">
        <f t="shared" si="32"/>
        <v>1</v>
      </c>
      <c r="I420" s="5">
        <v>5.8376200000000003</v>
      </c>
      <c r="J420">
        <f t="shared" si="31"/>
        <v>0.22950996000000146</v>
      </c>
      <c r="K420">
        <f t="shared" si="33"/>
        <v>5.2674821739202266E-2</v>
      </c>
    </row>
    <row r="421" spans="3:11" x14ac:dyDescent="0.3">
      <c r="C421">
        <v>420</v>
      </c>
      <c r="D421">
        <v>5.4698599999999997</v>
      </c>
      <c r="F421" s="5">
        <v>5.8386899999999997</v>
      </c>
      <c r="G421">
        <f t="shared" si="32"/>
        <v>1</v>
      </c>
      <c r="I421" s="5">
        <v>5.8377999999999997</v>
      </c>
      <c r="J421">
        <f t="shared" si="31"/>
        <v>0.22968996000000086</v>
      </c>
      <c r="K421">
        <f t="shared" si="33"/>
        <v>5.2757477724801993E-2</v>
      </c>
    </row>
    <row r="422" spans="3:11" x14ac:dyDescent="0.3">
      <c r="C422">
        <v>421</v>
      </c>
      <c r="D422">
        <v>5.4786700000000002</v>
      </c>
      <c r="F422" s="5">
        <v>5.8391000000000002</v>
      </c>
      <c r="G422">
        <f t="shared" si="32"/>
        <v>1</v>
      </c>
      <c r="I422" s="5">
        <v>5.8386899999999997</v>
      </c>
      <c r="J422">
        <f t="shared" si="31"/>
        <v>0.23057996000000092</v>
      </c>
      <c r="K422">
        <f t="shared" si="33"/>
        <v>5.3167117953602024E-2</v>
      </c>
    </row>
    <row r="423" spans="3:11" x14ac:dyDescent="0.3">
      <c r="C423">
        <v>422</v>
      </c>
      <c r="D423">
        <v>5.4998899999999997</v>
      </c>
      <c r="F423" s="5">
        <v>5.8415699999999999</v>
      </c>
      <c r="G423">
        <f t="shared" si="32"/>
        <v>1</v>
      </c>
      <c r="I423" s="5">
        <v>5.8391000000000002</v>
      </c>
      <c r="J423">
        <f t="shared" si="31"/>
        <v>0.23098996000000138</v>
      </c>
      <c r="K423">
        <f t="shared" si="33"/>
        <v>5.3356361620802241E-2</v>
      </c>
    </row>
    <row r="424" spans="3:11" x14ac:dyDescent="0.3">
      <c r="C424">
        <v>423</v>
      </c>
      <c r="D424">
        <v>5.70275</v>
      </c>
      <c r="F424" s="5">
        <v>5.8426999999999998</v>
      </c>
      <c r="G424">
        <f t="shared" si="32"/>
        <v>1</v>
      </c>
      <c r="I424" s="5">
        <v>5.8415699999999999</v>
      </c>
      <c r="J424">
        <f t="shared" si="31"/>
        <v>0.23345996000000113</v>
      </c>
      <c r="K424">
        <f t="shared" si="33"/>
        <v>5.450355292320213E-2</v>
      </c>
    </row>
    <row r="425" spans="3:11" x14ac:dyDescent="0.3">
      <c r="C425">
        <v>424</v>
      </c>
      <c r="D425">
        <v>5.5077499999999997</v>
      </c>
      <c r="F425" s="5">
        <v>5.8446899999999999</v>
      </c>
      <c r="G425">
        <f t="shared" si="32"/>
        <v>1</v>
      </c>
      <c r="I425" s="5">
        <v>5.8426999999999998</v>
      </c>
      <c r="J425">
        <f t="shared" si="31"/>
        <v>0.23458996000000099</v>
      </c>
      <c r="K425">
        <f t="shared" si="33"/>
        <v>5.5032449332802061E-2</v>
      </c>
    </row>
    <row r="426" spans="3:11" x14ac:dyDescent="0.3">
      <c r="C426">
        <v>425</v>
      </c>
      <c r="D426">
        <v>5.7324599999999997</v>
      </c>
      <c r="F426" s="5">
        <v>5.8453799999999996</v>
      </c>
      <c r="G426">
        <f t="shared" si="32"/>
        <v>1</v>
      </c>
      <c r="I426" s="5">
        <v>5.8446899999999999</v>
      </c>
      <c r="J426">
        <f t="shared" si="31"/>
        <v>0.23657996000000114</v>
      </c>
      <c r="K426">
        <f t="shared" si="33"/>
        <v>5.5970077473602144E-2</v>
      </c>
    </row>
    <row r="427" spans="3:11" x14ac:dyDescent="0.3">
      <c r="C427">
        <v>426</v>
      </c>
      <c r="D427">
        <v>5.5044599999999999</v>
      </c>
      <c r="F427" s="5">
        <v>5.8494200000000003</v>
      </c>
      <c r="G427">
        <f t="shared" si="32"/>
        <v>1</v>
      </c>
      <c r="I427" s="5">
        <v>5.8453799999999996</v>
      </c>
      <c r="J427">
        <f t="shared" si="31"/>
        <v>0.23726996000000078</v>
      </c>
      <c r="K427">
        <f t="shared" si="33"/>
        <v>5.6297033918401969E-2</v>
      </c>
    </row>
    <row r="428" spans="3:11" x14ac:dyDescent="0.3">
      <c r="C428">
        <v>427</v>
      </c>
      <c r="D428">
        <v>5.6223700000000001</v>
      </c>
      <c r="F428" s="5">
        <v>5.8501300000000001</v>
      </c>
      <c r="G428">
        <f t="shared" si="32"/>
        <v>1</v>
      </c>
      <c r="I428" s="5">
        <v>5.8494200000000003</v>
      </c>
      <c r="J428">
        <f t="shared" si="31"/>
        <v>0.24130996000000149</v>
      </c>
      <c r="K428">
        <f t="shared" si="33"/>
        <v>5.823049679520232E-2</v>
      </c>
    </row>
    <row r="429" spans="3:11" x14ac:dyDescent="0.3">
      <c r="C429">
        <v>428</v>
      </c>
      <c r="D429">
        <v>5.6840200000000003</v>
      </c>
      <c r="F429" s="5">
        <v>5.8501799999999999</v>
      </c>
      <c r="G429">
        <f t="shared" si="32"/>
        <v>1</v>
      </c>
      <c r="I429" s="5">
        <v>5.8501300000000001</v>
      </c>
      <c r="J429">
        <f t="shared" si="31"/>
        <v>0.24201996000000126</v>
      </c>
      <c r="K429">
        <f t="shared" si="33"/>
        <v>5.8573661038402204E-2</v>
      </c>
    </row>
    <row r="430" spans="3:11" x14ac:dyDescent="0.3">
      <c r="C430">
        <v>429</v>
      </c>
      <c r="D430">
        <v>5.7307199999999998</v>
      </c>
      <c r="F430" s="5">
        <v>5.8552900000000001</v>
      </c>
      <c r="G430">
        <f t="shared" si="32"/>
        <v>1</v>
      </c>
      <c r="I430" s="5">
        <v>5.8501799999999999</v>
      </c>
      <c r="J430">
        <f t="shared" si="31"/>
        <v>0.24206996000000114</v>
      </c>
      <c r="K430">
        <f t="shared" si="33"/>
        <v>5.8597865534402153E-2</v>
      </c>
    </row>
    <row r="431" spans="3:11" x14ac:dyDescent="0.3">
      <c r="C431">
        <v>430</v>
      </c>
      <c r="D431">
        <v>6.0173399999999999</v>
      </c>
      <c r="F431" s="5">
        <v>5.85684</v>
      </c>
      <c r="G431">
        <f t="shared" si="32"/>
        <v>1</v>
      </c>
      <c r="I431" s="5">
        <v>5.8552900000000001</v>
      </c>
      <c r="J431">
        <f t="shared" si="31"/>
        <v>0.24717996000000131</v>
      </c>
      <c r="K431">
        <f t="shared" si="33"/>
        <v>6.1097932625602244E-2</v>
      </c>
    </row>
    <row r="432" spans="3:11" x14ac:dyDescent="0.3">
      <c r="C432">
        <v>431</v>
      </c>
      <c r="D432">
        <v>6.2556000000000003</v>
      </c>
      <c r="F432" s="5">
        <v>5.8568499999999997</v>
      </c>
      <c r="G432">
        <f t="shared" si="32"/>
        <v>1</v>
      </c>
      <c r="I432" s="5">
        <v>5.85684</v>
      </c>
      <c r="J432">
        <f t="shared" si="31"/>
        <v>0.24872996000000125</v>
      </c>
      <c r="K432">
        <f t="shared" si="33"/>
        <v>6.1866593001602223E-2</v>
      </c>
    </row>
    <row r="433" spans="3:11" x14ac:dyDescent="0.3">
      <c r="C433">
        <v>432</v>
      </c>
      <c r="D433">
        <v>5.6296499999999998</v>
      </c>
      <c r="F433" s="5">
        <v>5.8578700000000001</v>
      </c>
      <c r="G433">
        <f t="shared" si="32"/>
        <v>1</v>
      </c>
      <c r="I433" s="5">
        <v>5.8568499999999997</v>
      </c>
      <c r="J433">
        <f t="shared" si="31"/>
        <v>0.24873996000000087</v>
      </c>
      <c r="K433">
        <f t="shared" si="33"/>
        <v>6.187156770080203E-2</v>
      </c>
    </row>
    <row r="434" spans="3:11" x14ac:dyDescent="0.3">
      <c r="C434">
        <v>433</v>
      </c>
      <c r="D434">
        <v>6.0013100000000001</v>
      </c>
      <c r="F434" s="5">
        <v>5.8580699999999997</v>
      </c>
      <c r="G434">
        <f t="shared" si="32"/>
        <v>1</v>
      </c>
      <c r="I434" s="5">
        <v>5.8578700000000001</v>
      </c>
      <c r="J434">
        <f t="shared" si="31"/>
        <v>0.24975996000000134</v>
      </c>
      <c r="K434">
        <f t="shared" si="33"/>
        <v>6.2380037619202265E-2</v>
      </c>
    </row>
    <row r="435" spans="3:11" x14ac:dyDescent="0.3">
      <c r="C435">
        <v>434</v>
      </c>
      <c r="D435">
        <v>6.0384099999999998</v>
      </c>
      <c r="F435" s="5">
        <v>5.8605099999999997</v>
      </c>
      <c r="G435">
        <f t="shared" si="32"/>
        <v>1</v>
      </c>
      <c r="I435" s="5">
        <v>5.8580699999999997</v>
      </c>
      <c r="J435">
        <f t="shared" si="31"/>
        <v>0.24995996000000087</v>
      </c>
      <c r="K435">
        <f t="shared" si="33"/>
        <v>6.2479981603202034E-2</v>
      </c>
    </row>
    <row r="436" spans="3:11" x14ac:dyDescent="0.3">
      <c r="C436">
        <v>435</v>
      </c>
      <c r="D436">
        <v>5.8209600000000004</v>
      </c>
      <c r="F436" s="5">
        <v>5.8611300000000002</v>
      </c>
      <c r="G436">
        <f t="shared" si="32"/>
        <v>1</v>
      </c>
      <c r="I436" s="5">
        <v>5.8605099999999997</v>
      </c>
      <c r="J436">
        <f t="shared" si="31"/>
        <v>0.25239996000000087</v>
      </c>
      <c r="K436">
        <f t="shared" si="33"/>
        <v>6.3705739808002038E-2</v>
      </c>
    </row>
    <row r="437" spans="3:11" x14ac:dyDescent="0.3">
      <c r="C437">
        <v>436</v>
      </c>
      <c r="D437">
        <v>5.2908900000000001</v>
      </c>
      <c r="F437" s="5">
        <v>5.8687300000000002</v>
      </c>
      <c r="G437">
        <f t="shared" si="32"/>
        <v>1</v>
      </c>
      <c r="I437" s="5">
        <v>5.8611300000000002</v>
      </c>
      <c r="J437">
        <f t="shared" si="31"/>
        <v>0.25301996000000138</v>
      </c>
      <c r="K437">
        <f t="shared" si="33"/>
        <v>6.4019100158402301E-2</v>
      </c>
    </row>
    <row r="438" spans="3:11" x14ac:dyDescent="0.3">
      <c r="C438">
        <v>437</v>
      </c>
      <c r="D438">
        <v>5.7902100000000001</v>
      </c>
      <c r="F438" s="5">
        <v>5.8734599999999997</v>
      </c>
      <c r="G438">
        <f t="shared" si="32"/>
        <v>1</v>
      </c>
      <c r="I438" s="5">
        <v>5.8687300000000002</v>
      </c>
      <c r="J438">
        <f t="shared" si="31"/>
        <v>0.26061996000000143</v>
      </c>
      <c r="K438">
        <f t="shared" si="33"/>
        <v>6.7922763550402346E-2</v>
      </c>
    </row>
    <row r="439" spans="3:11" x14ac:dyDescent="0.3">
      <c r="C439">
        <v>438</v>
      </c>
      <c r="D439">
        <v>5.8160600000000002</v>
      </c>
      <c r="F439" s="5">
        <v>5.8750299999999998</v>
      </c>
      <c r="G439">
        <f t="shared" si="32"/>
        <v>1</v>
      </c>
      <c r="I439" s="5">
        <v>5.8734599999999997</v>
      </c>
      <c r="J439">
        <f t="shared" si="31"/>
        <v>0.26534996000000088</v>
      </c>
      <c r="K439">
        <f t="shared" si="33"/>
        <v>7.0410601272002063E-2</v>
      </c>
    </row>
    <row r="440" spans="3:11" x14ac:dyDescent="0.3">
      <c r="C440">
        <v>439</v>
      </c>
      <c r="D440">
        <v>6.1308199999999999</v>
      </c>
      <c r="F440" s="5">
        <v>5.8771199999999997</v>
      </c>
      <c r="G440">
        <f t="shared" si="32"/>
        <v>1</v>
      </c>
      <c r="I440" s="5">
        <v>5.8750299999999998</v>
      </c>
      <c r="J440">
        <f t="shared" si="31"/>
        <v>0.26691996000000096</v>
      </c>
      <c r="K440">
        <f t="shared" si="33"/>
        <v>7.1246265046402107E-2</v>
      </c>
    </row>
    <row r="441" spans="3:11" x14ac:dyDescent="0.3">
      <c r="C441">
        <v>440</v>
      </c>
      <c r="D441">
        <v>6.1901900000000003</v>
      </c>
      <c r="F441" s="5">
        <v>5.8795799999999998</v>
      </c>
      <c r="G441">
        <f t="shared" si="32"/>
        <v>1</v>
      </c>
      <c r="I441" s="5">
        <v>5.8771199999999997</v>
      </c>
      <c r="J441">
        <f t="shared" si="31"/>
        <v>0.26900996000000088</v>
      </c>
      <c r="K441">
        <f t="shared" si="33"/>
        <v>7.2366358579202067E-2</v>
      </c>
    </row>
    <row r="442" spans="3:11" x14ac:dyDescent="0.3">
      <c r="C442">
        <v>441</v>
      </c>
      <c r="D442">
        <v>5.9907399999999997</v>
      </c>
      <c r="F442" s="5">
        <v>5.8801800000000002</v>
      </c>
      <c r="G442">
        <f t="shared" si="32"/>
        <v>1</v>
      </c>
      <c r="I442" s="5">
        <v>5.8795799999999998</v>
      </c>
      <c r="J442">
        <f t="shared" si="31"/>
        <v>0.27146996000000101</v>
      </c>
      <c r="K442">
        <f t="shared" si="33"/>
        <v>7.3695939182402151E-2</v>
      </c>
    </row>
    <row r="443" spans="3:11" x14ac:dyDescent="0.3">
      <c r="C443">
        <v>442</v>
      </c>
      <c r="D443">
        <v>5.1420500000000002</v>
      </c>
      <c r="F443" s="5">
        <v>5.8844099999999999</v>
      </c>
      <c r="G443">
        <f t="shared" si="32"/>
        <v>1</v>
      </c>
      <c r="I443" s="5">
        <v>5.8801800000000002</v>
      </c>
      <c r="J443">
        <f t="shared" si="31"/>
        <v>0.27206996000000139</v>
      </c>
      <c r="K443">
        <f t="shared" si="33"/>
        <v>7.4022063134402349E-2</v>
      </c>
    </row>
    <row r="444" spans="3:11" x14ac:dyDescent="0.3">
      <c r="C444">
        <v>443</v>
      </c>
      <c r="D444">
        <v>5.32721</v>
      </c>
      <c r="F444" s="5">
        <v>5.8934800000000003</v>
      </c>
      <c r="G444">
        <f t="shared" si="32"/>
        <v>1</v>
      </c>
      <c r="I444" s="5">
        <v>5.8844099999999999</v>
      </c>
      <c r="J444">
        <f t="shared" si="31"/>
        <v>0.27629996000000112</v>
      </c>
      <c r="K444">
        <f t="shared" si="33"/>
        <v>7.6341667896002219E-2</v>
      </c>
    </row>
    <row r="445" spans="3:11" x14ac:dyDescent="0.3">
      <c r="C445">
        <v>444</v>
      </c>
      <c r="D445">
        <v>5.5973600000000001</v>
      </c>
      <c r="F445" s="5">
        <v>5.8941699999999999</v>
      </c>
      <c r="G445">
        <f t="shared" si="32"/>
        <v>1</v>
      </c>
      <c r="I445" s="5">
        <v>5.8934800000000003</v>
      </c>
      <c r="J445">
        <f t="shared" si="31"/>
        <v>0.28536996000000148</v>
      </c>
      <c r="K445">
        <f t="shared" si="33"/>
        <v>8.1436014070402449E-2</v>
      </c>
    </row>
    <row r="446" spans="3:11" x14ac:dyDescent="0.3">
      <c r="C446">
        <v>445</v>
      </c>
      <c r="D446">
        <v>5.6916099999999998</v>
      </c>
      <c r="F446" s="5">
        <v>5.8988399999999999</v>
      </c>
      <c r="G446">
        <f t="shared" si="32"/>
        <v>1</v>
      </c>
      <c r="I446" s="5">
        <v>5.8941699999999999</v>
      </c>
      <c r="J446">
        <f t="shared" si="31"/>
        <v>0.28605996000000111</v>
      </c>
      <c r="K446">
        <f t="shared" si="33"/>
        <v>8.1830300715202239E-2</v>
      </c>
    </row>
    <row r="447" spans="3:11" x14ac:dyDescent="0.3">
      <c r="C447">
        <v>446</v>
      </c>
      <c r="D447">
        <v>5.0991999999999997</v>
      </c>
      <c r="F447" s="5">
        <v>5.89954</v>
      </c>
      <c r="G447">
        <f t="shared" si="32"/>
        <v>1</v>
      </c>
      <c r="I447" s="5">
        <v>5.8988399999999999</v>
      </c>
      <c r="J447">
        <f t="shared" si="31"/>
        <v>0.29072996000000106</v>
      </c>
      <c r="K447">
        <f t="shared" si="33"/>
        <v>8.4523909641602224E-2</v>
      </c>
    </row>
    <row r="448" spans="3:11" x14ac:dyDescent="0.3">
      <c r="C448">
        <v>447</v>
      </c>
      <c r="D448">
        <v>5.6845100000000004</v>
      </c>
      <c r="F448" s="5">
        <v>5.9017799999999996</v>
      </c>
      <c r="G448">
        <f t="shared" si="32"/>
        <v>1</v>
      </c>
      <c r="I448" s="5">
        <v>5.89954</v>
      </c>
      <c r="J448">
        <f t="shared" si="31"/>
        <v>0.29142996000000121</v>
      </c>
      <c r="K448">
        <f t="shared" si="33"/>
        <v>8.493142158560231E-2</v>
      </c>
    </row>
    <row r="449" spans="3:11" x14ac:dyDescent="0.3">
      <c r="C449">
        <v>448</v>
      </c>
      <c r="D449">
        <v>5.7221299999999999</v>
      </c>
      <c r="F449" s="5">
        <v>5.90604</v>
      </c>
      <c r="G449">
        <f t="shared" si="32"/>
        <v>1</v>
      </c>
      <c r="I449" s="5">
        <v>5.9017799999999996</v>
      </c>
      <c r="J449">
        <f t="shared" si="31"/>
        <v>0.29366996000000078</v>
      </c>
      <c r="K449">
        <f t="shared" si="33"/>
        <v>8.6242045406402054E-2</v>
      </c>
    </row>
    <row r="450" spans="3:11" x14ac:dyDescent="0.3">
      <c r="C450">
        <v>449</v>
      </c>
      <c r="D450">
        <v>5.6322599999999996</v>
      </c>
      <c r="F450" s="5">
        <v>5.91439</v>
      </c>
      <c r="G450">
        <f t="shared" si="32"/>
        <v>1</v>
      </c>
      <c r="I450" s="5">
        <v>5.90604</v>
      </c>
      <c r="J450">
        <f t="shared" ref="J450:J501" si="34">I450-$B$30</f>
        <v>0.29792996000000116</v>
      </c>
      <c r="K450">
        <f t="shared" si="33"/>
        <v>8.8762261065602296E-2</v>
      </c>
    </row>
    <row r="451" spans="3:11" x14ac:dyDescent="0.3">
      <c r="C451">
        <v>450</v>
      </c>
      <c r="D451">
        <v>5.4500700000000002</v>
      </c>
      <c r="F451" s="5">
        <v>5.91655</v>
      </c>
      <c r="G451">
        <f t="shared" ref="G451:G500" si="35">COUNTIF($D$2:$D$501,F451)</f>
        <v>1</v>
      </c>
      <c r="I451" s="5">
        <v>5.91439</v>
      </c>
      <c r="J451">
        <f t="shared" si="34"/>
        <v>0.30627996000000124</v>
      </c>
      <c r="K451">
        <f t="shared" ref="K451:K501" si="36">POWER(J451,2)</f>
        <v>9.380741389760236E-2</v>
      </c>
    </row>
    <row r="452" spans="3:11" x14ac:dyDescent="0.3">
      <c r="C452">
        <v>451</v>
      </c>
      <c r="D452">
        <v>5.52827</v>
      </c>
      <c r="F452" s="5">
        <v>5.9178300000000004</v>
      </c>
      <c r="G452">
        <f t="shared" si="35"/>
        <v>1</v>
      </c>
      <c r="I452" s="5">
        <v>5.91655</v>
      </c>
      <c r="J452">
        <f t="shared" si="34"/>
        <v>0.30843996000000118</v>
      </c>
      <c r="K452">
        <f t="shared" si="36"/>
        <v>9.5135208924802331E-2</v>
      </c>
    </row>
    <row r="453" spans="3:11" x14ac:dyDescent="0.3">
      <c r="C453">
        <v>452</v>
      </c>
      <c r="D453">
        <v>5.4057000000000004</v>
      </c>
      <c r="F453" s="5">
        <v>5.9233099999999999</v>
      </c>
      <c r="G453">
        <f t="shared" si="35"/>
        <v>1</v>
      </c>
      <c r="I453" s="5">
        <v>5.9178300000000004</v>
      </c>
      <c r="J453">
        <f t="shared" si="34"/>
        <v>0.30971996000000157</v>
      </c>
      <c r="K453">
        <f t="shared" si="36"/>
        <v>9.5926453622402569E-2</v>
      </c>
    </row>
    <row r="454" spans="3:11" x14ac:dyDescent="0.3">
      <c r="C454">
        <v>453</v>
      </c>
      <c r="D454">
        <v>5.3490399999999996</v>
      </c>
      <c r="F454" s="5">
        <v>5.9241999999999999</v>
      </c>
      <c r="G454">
        <f t="shared" si="35"/>
        <v>1</v>
      </c>
      <c r="I454" s="5">
        <v>5.9233099999999999</v>
      </c>
      <c r="J454">
        <f t="shared" si="34"/>
        <v>0.31519996000000106</v>
      </c>
      <c r="K454">
        <f t="shared" si="36"/>
        <v>9.9351014784002267E-2</v>
      </c>
    </row>
    <row r="455" spans="3:11" x14ac:dyDescent="0.3">
      <c r="C455">
        <v>454</v>
      </c>
      <c r="D455">
        <v>5.2010699999999996</v>
      </c>
      <c r="F455" s="5">
        <v>5.9267399999999997</v>
      </c>
      <c r="G455">
        <f t="shared" si="35"/>
        <v>1</v>
      </c>
      <c r="I455" s="5">
        <v>5.9241999999999999</v>
      </c>
      <c r="J455">
        <f t="shared" si="34"/>
        <v>0.31608996000000111</v>
      </c>
      <c r="K455">
        <f t="shared" si="36"/>
        <v>9.9912862812802303E-2</v>
      </c>
    </row>
    <row r="456" spans="3:11" x14ac:dyDescent="0.3">
      <c r="C456">
        <v>455</v>
      </c>
      <c r="D456">
        <v>5.7035499999999999</v>
      </c>
      <c r="F456" s="5">
        <v>5.9315899999999999</v>
      </c>
      <c r="G456">
        <f t="shared" si="35"/>
        <v>1</v>
      </c>
      <c r="I456" s="5">
        <v>5.9267399999999997</v>
      </c>
      <c r="J456">
        <f t="shared" si="34"/>
        <v>0.31862996000000088</v>
      </c>
      <c r="K456">
        <f t="shared" si="36"/>
        <v>0.10152505140960216</v>
      </c>
    </row>
    <row r="457" spans="3:11" x14ac:dyDescent="0.3">
      <c r="C457">
        <v>456</v>
      </c>
      <c r="D457">
        <v>5.3397899999999998</v>
      </c>
      <c r="F457" s="5">
        <v>5.9344599999999996</v>
      </c>
      <c r="G457">
        <f t="shared" si="35"/>
        <v>1</v>
      </c>
      <c r="I457" s="5">
        <v>5.9315899999999999</v>
      </c>
      <c r="J457">
        <f t="shared" si="34"/>
        <v>0.32347996000000112</v>
      </c>
      <c r="K457">
        <f t="shared" si="36"/>
        <v>0.10463928452160233</v>
      </c>
    </row>
    <row r="458" spans="3:11" x14ac:dyDescent="0.3">
      <c r="C458">
        <v>457</v>
      </c>
      <c r="D458">
        <v>5.5102399999999996</v>
      </c>
      <c r="F458" s="5">
        <v>5.9372400000000001</v>
      </c>
      <c r="G458">
        <f t="shared" si="35"/>
        <v>1</v>
      </c>
      <c r="I458" s="5">
        <v>5.9344599999999996</v>
      </c>
      <c r="J458">
        <f t="shared" si="34"/>
        <v>0.32634996000000083</v>
      </c>
      <c r="K458">
        <f t="shared" si="36"/>
        <v>0.10650429639200214</v>
      </c>
    </row>
    <row r="459" spans="3:11" x14ac:dyDescent="0.3">
      <c r="C459">
        <v>458</v>
      </c>
      <c r="D459">
        <v>5.6516599999999997</v>
      </c>
      <c r="F459" s="5">
        <v>5.9403800000000002</v>
      </c>
      <c r="G459">
        <f t="shared" si="35"/>
        <v>1</v>
      </c>
      <c r="I459" s="5">
        <v>5.9372400000000001</v>
      </c>
      <c r="J459">
        <f t="shared" si="34"/>
        <v>0.32912996000000128</v>
      </c>
      <c r="K459">
        <f t="shared" si="36"/>
        <v>0.10832653056960244</v>
      </c>
    </row>
    <row r="460" spans="3:11" x14ac:dyDescent="0.3">
      <c r="C460">
        <v>459</v>
      </c>
      <c r="D460">
        <v>5.91655</v>
      </c>
      <c r="F460" s="5">
        <v>5.9458700000000002</v>
      </c>
      <c r="G460">
        <f t="shared" si="35"/>
        <v>1</v>
      </c>
      <c r="I460" s="5">
        <v>5.9403800000000002</v>
      </c>
      <c r="J460">
        <f t="shared" si="34"/>
        <v>0.33226996000000142</v>
      </c>
      <c r="K460">
        <f t="shared" si="36"/>
        <v>0.11040332631840254</v>
      </c>
    </row>
    <row r="461" spans="3:11" x14ac:dyDescent="0.3">
      <c r="C461">
        <v>460</v>
      </c>
      <c r="D461">
        <v>5.6407600000000002</v>
      </c>
      <c r="F461" s="5">
        <v>5.9569599999999996</v>
      </c>
      <c r="G461">
        <f t="shared" si="35"/>
        <v>1</v>
      </c>
      <c r="I461" s="5">
        <v>5.9458700000000002</v>
      </c>
      <c r="J461">
        <f t="shared" si="34"/>
        <v>0.33775996000000141</v>
      </c>
      <c r="K461">
        <f t="shared" si="36"/>
        <v>0.11408179057920255</v>
      </c>
    </row>
    <row r="462" spans="3:11" x14ac:dyDescent="0.3">
      <c r="C462">
        <v>461</v>
      </c>
      <c r="D462">
        <v>5.5572800000000004</v>
      </c>
      <c r="F462" s="5">
        <v>5.9620800000000003</v>
      </c>
      <c r="G462">
        <f t="shared" si="35"/>
        <v>1</v>
      </c>
      <c r="I462" s="5">
        <v>5.9569599999999996</v>
      </c>
      <c r="J462">
        <f t="shared" si="34"/>
        <v>0.34884996000000079</v>
      </c>
      <c r="K462">
        <f t="shared" si="36"/>
        <v>0.12169629459200215</v>
      </c>
    </row>
    <row r="463" spans="3:11" x14ac:dyDescent="0.3">
      <c r="C463">
        <v>462</v>
      </c>
      <c r="D463">
        <v>5.5655799999999997</v>
      </c>
      <c r="F463" s="5">
        <v>5.9625500000000002</v>
      </c>
      <c r="G463">
        <f t="shared" si="35"/>
        <v>1</v>
      </c>
      <c r="I463" s="5">
        <v>5.9620800000000003</v>
      </c>
      <c r="J463">
        <f t="shared" si="34"/>
        <v>0.35396996000000147</v>
      </c>
      <c r="K463">
        <f t="shared" si="36"/>
        <v>0.12529473258240265</v>
      </c>
    </row>
    <row r="464" spans="3:11" x14ac:dyDescent="0.3">
      <c r="C464">
        <v>463</v>
      </c>
      <c r="D464">
        <v>6.0325300000000004</v>
      </c>
      <c r="F464" s="5">
        <v>5.9631699999999999</v>
      </c>
      <c r="G464">
        <f t="shared" si="35"/>
        <v>1</v>
      </c>
      <c r="I464" s="5">
        <v>5.9625500000000002</v>
      </c>
      <c r="J464">
        <f t="shared" si="34"/>
        <v>0.35443996000000144</v>
      </c>
      <c r="K464">
        <f t="shared" si="36"/>
        <v>0.12562768524480261</v>
      </c>
    </row>
    <row r="465" spans="3:11" x14ac:dyDescent="0.3">
      <c r="C465">
        <v>464</v>
      </c>
      <c r="D465">
        <v>5.43872</v>
      </c>
      <c r="F465" s="5">
        <v>5.9648399999999997</v>
      </c>
      <c r="G465">
        <f t="shared" si="35"/>
        <v>1</v>
      </c>
      <c r="I465" s="5">
        <v>5.9631699999999999</v>
      </c>
      <c r="J465">
        <f t="shared" si="34"/>
        <v>0.35505996000000106</v>
      </c>
      <c r="K465">
        <f t="shared" si="36"/>
        <v>0.12606757519520234</v>
      </c>
    </row>
    <row r="466" spans="3:11" x14ac:dyDescent="0.3">
      <c r="C466">
        <v>465</v>
      </c>
      <c r="D466">
        <v>5.6812699999999996</v>
      </c>
      <c r="F466" s="5">
        <v>5.9755799999999999</v>
      </c>
      <c r="G466">
        <f t="shared" si="35"/>
        <v>1</v>
      </c>
      <c r="I466" s="5">
        <v>5.9648399999999997</v>
      </c>
      <c r="J466">
        <f t="shared" si="34"/>
        <v>0.3567299600000009</v>
      </c>
      <c r="K466">
        <f t="shared" si="36"/>
        <v>0.12725626436160226</v>
      </c>
    </row>
    <row r="467" spans="3:11" x14ac:dyDescent="0.3">
      <c r="C467">
        <v>466</v>
      </c>
      <c r="D467">
        <v>6.1301800000000002</v>
      </c>
      <c r="F467" s="5">
        <v>5.9767200000000003</v>
      </c>
      <c r="G467">
        <f t="shared" si="35"/>
        <v>1</v>
      </c>
      <c r="I467" s="5">
        <v>5.9755799999999999</v>
      </c>
      <c r="J467">
        <f t="shared" si="34"/>
        <v>0.36746996000000109</v>
      </c>
      <c r="K467">
        <f t="shared" si="36"/>
        <v>0.13503417150240241</v>
      </c>
    </row>
    <row r="468" spans="3:11" x14ac:dyDescent="0.3">
      <c r="C468">
        <v>467</v>
      </c>
      <c r="D468">
        <v>6.0384000000000002</v>
      </c>
      <c r="F468" s="5">
        <v>5.9811300000000003</v>
      </c>
      <c r="G468">
        <f t="shared" si="35"/>
        <v>1</v>
      </c>
      <c r="I468" s="5">
        <v>5.9767200000000003</v>
      </c>
      <c r="J468">
        <f t="shared" si="34"/>
        <v>0.36860996000000146</v>
      </c>
      <c r="K468">
        <f t="shared" si="36"/>
        <v>0.13587330261120267</v>
      </c>
    </row>
    <row r="469" spans="3:11" x14ac:dyDescent="0.3">
      <c r="C469">
        <v>468</v>
      </c>
      <c r="D469">
        <v>6.0377799999999997</v>
      </c>
      <c r="F469" s="5">
        <v>5.9907399999999997</v>
      </c>
      <c r="G469">
        <f t="shared" si="35"/>
        <v>1</v>
      </c>
      <c r="I469" s="5">
        <v>5.9811300000000003</v>
      </c>
      <c r="J469">
        <f t="shared" si="34"/>
        <v>0.37301996000000148</v>
      </c>
      <c r="K469">
        <f t="shared" si="36"/>
        <v>0.13914389055840271</v>
      </c>
    </row>
    <row r="470" spans="3:11" x14ac:dyDescent="0.3">
      <c r="C470">
        <v>469</v>
      </c>
      <c r="D470">
        <v>5.66838</v>
      </c>
      <c r="F470" s="5">
        <v>5.9944199999999999</v>
      </c>
      <c r="G470">
        <f t="shared" si="35"/>
        <v>1</v>
      </c>
      <c r="I470" s="5">
        <v>5.9907399999999997</v>
      </c>
      <c r="J470">
        <f t="shared" si="34"/>
        <v>0.38262996000000093</v>
      </c>
      <c r="K470">
        <f t="shared" si="36"/>
        <v>0.14640568628960232</v>
      </c>
    </row>
    <row r="471" spans="3:11" x14ac:dyDescent="0.3">
      <c r="C471">
        <v>470</v>
      </c>
      <c r="D471">
        <v>5.4861399999999998</v>
      </c>
      <c r="F471" s="5">
        <v>5.9997499999999997</v>
      </c>
      <c r="G471">
        <f t="shared" si="35"/>
        <v>1</v>
      </c>
      <c r="I471" s="5">
        <v>5.9944199999999999</v>
      </c>
      <c r="J471">
        <f t="shared" si="34"/>
        <v>0.38630996000000106</v>
      </c>
      <c r="K471">
        <f t="shared" si="36"/>
        <v>0.14923538519520241</v>
      </c>
    </row>
    <row r="472" spans="3:11" x14ac:dyDescent="0.3">
      <c r="C472">
        <v>471</v>
      </c>
      <c r="D472">
        <v>5.7764800000000003</v>
      </c>
      <c r="F472" s="5">
        <v>6.0006199999999996</v>
      </c>
      <c r="G472">
        <f t="shared" si="35"/>
        <v>1</v>
      </c>
      <c r="I472" s="5">
        <v>5.9997499999999997</v>
      </c>
      <c r="J472">
        <f t="shared" si="34"/>
        <v>0.3916399600000009</v>
      </c>
      <c r="K472">
        <f t="shared" si="36"/>
        <v>0.1533818582688023</v>
      </c>
    </row>
    <row r="473" spans="3:11" x14ac:dyDescent="0.3">
      <c r="C473">
        <v>472</v>
      </c>
      <c r="D473">
        <v>5.8306500000000003</v>
      </c>
      <c r="F473" s="5">
        <v>6.0013100000000001</v>
      </c>
      <c r="G473">
        <f t="shared" si="35"/>
        <v>1</v>
      </c>
      <c r="I473" s="5">
        <v>6.0006199999999996</v>
      </c>
      <c r="J473">
        <f t="shared" si="34"/>
        <v>0.39250996000000082</v>
      </c>
      <c r="K473">
        <f t="shared" si="36"/>
        <v>0.15406406869920225</v>
      </c>
    </row>
    <row r="474" spans="3:11" x14ac:dyDescent="0.3">
      <c r="C474">
        <v>473</v>
      </c>
      <c r="D474">
        <v>5.7451800000000004</v>
      </c>
      <c r="F474" s="5">
        <v>6.0017699999999996</v>
      </c>
      <c r="G474">
        <f t="shared" si="35"/>
        <v>1</v>
      </c>
      <c r="I474" s="5">
        <v>6.0013100000000001</v>
      </c>
      <c r="J474">
        <f t="shared" si="34"/>
        <v>0.39319996000000135</v>
      </c>
      <c r="K474">
        <f t="shared" si="36"/>
        <v>0.15460620854400267</v>
      </c>
    </row>
    <row r="475" spans="3:11" x14ac:dyDescent="0.3">
      <c r="C475">
        <v>474</v>
      </c>
      <c r="D475">
        <v>5.6593900000000001</v>
      </c>
      <c r="F475" s="5">
        <v>6.00596</v>
      </c>
      <c r="G475">
        <f t="shared" si="35"/>
        <v>1</v>
      </c>
      <c r="I475" s="5">
        <v>6.0017699999999996</v>
      </c>
      <c r="J475">
        <f t="shared" si="34"/>
        <v>0.39365996000000081</v>
      </c>
      <c r="K475">
        <f t="shared" si="36"/>
        <v>0.15496816410720224</v>
      </c>
    </row>
    <row r="476" spans="3:11" x14ac:dyDescent="0.3">
      <c r="C476">
        <v>475</v>
      </c>
      <c r="D476">
        <v>5.8217600000000003</v>
      </c>
      <c r="F476" s="5">
        <v>6.0063700000000004</v>
      </c>
      <c r="G476">
        <f t="shared" si="35"/>
        <v>1</v>
      </c>
      <c r="I476" s="5">
        <v>6.00596</v>
      </c>
      <c r="J476">
        <f t="shared" si="34"/>
        <v>0.39784996000000117</v>
      </c>
      <c r="K476">
        <f t="shared" si="36"/>
        <v>0.15828459067200254</v>
      </c>
    </row>
    <row r="477" spans="3:11" x14ac:dyDescent="0.3">
      <c r="C477">
        <v>476</v>
      </c>
      <c r="D477">
        <v>5.4633700000000003</v>
      </c>
      <c r="F477" s="5">
        <v>6.0173399999999999</v>
      </c>
      <c r="G477">
        <f t="shared" si="35"/>
        <v>1</v>
      </c>
      <c r="I477" s="5">
        <v>6.0063700000000004</v>
      </c>
      <c r="J477">
        <f t="shared" si="34"/>
        <v>0.39825996000000163</v>
      </c>
      <c r="K477">
        <f t="shared" si="36"/>
        <v>0.1586109957392029</v>
      </c>
    </row>
    <row r="478" spans="3:11" x14ac:dyDescent="0.3">
      <c r="C478">
        <v>477</v>
      </c>
      <c r="D478">
        <v>5.3502999999999998</v>
      </c>
      <c r="F478" s="5">
        <v>6.0301600000000004</v>
      </c>
      <c r="G478">
        <f t="shared" si="35"/>
        <v>1</v>
      </c>
      <c r="I478" s="5">
        <v>6.0173399999999999</v>
      </c>
      <c r="J478">
        <f t="shared" si="34"/>
        <v>0.40922996000000111</v>
      </c>
      <c r="K478">
        <f t="shared" si="36"/>
        <v>0.16746916016160251</v>
      </c>
    </row>
    <row r="479" spans="3:11" x14ac:dyDescent="0.3">
      <c r="C479">
        <v>478</v>
      </c>
      <c r="D479">
        <v>5.70967</v>
      </c>
      <c r="F479" s="5">
        <v>6.0325300000000004</v>
      </c>
      <c r="G479">
        <f t="shared" si="35"/>
        <v>1</v>
      </c>
      <c r="I479" s="5">
        <v>6.0301600000000004</v>
      </c>
      <c r="J479">
        <f t="shared" si="34"/>
        <v>0.42204996000000161</v>
      </c>
      <c r="K479">
        <f t="shared" si="36"/>
        <v>0.17812616873600295</v>
      </c>
    </row>
    <row r="480" spans="3:11" x14ac:dyDescent="0.3">
      <c r="C480">
        <v>479</v>
      </c>
      <c r="D480">
        <v>5.4820099999999998</v>
      </c>
      <c r="F480" s="5">
        <v>6.0336299999999996</v>
      </c>
      <c r="G480">
        <f t="shared" si="35"/>
        <v>1</v>
      </c>
      <c r="I480" s="5">
        <v>6.0325300000000004</v>
      </c>
      <c r="J480">
        <f t="shared" si="34"/>
        <v>0.42441996000000159</v>
      </c>
      <c r="K480">
        <f t="shared" si="36"/>
        <v>0.18013230244640296</v>
      </c>
    </row>
    <row r="481" spans="3:11" x14ac:dyDescent="0.3">
      <c r="C481">
        <v>480</v>
      </c>
      <c r="D481">
        <v>5.5416499999999997</v>
      </c>
      <c r="F481" s="5">
        <v>6.0377799999999997</v>
      </c>
      <c r="G481">
        <f t="shared" si="35"/>
        <v>1</v>
      </c>
      <c r="I481" s="5">
        <v>6.0336299999999996</v>
      </c>
      <c r="J481">
        <f t="shared" si="34"/>
        <v>0.42551996000000081</v>
      </c>
      <c r="K481">
        <f t="shared" si="36"/>
        <v>0.1810672363584023</v>
      </c>
    </row>
    <row r="482" spans="3:11" x14ac:dyDescent="0.3">
      <c r="C482">
        <v>481</v>
      </c>
      <c r="D482">
        <v>5.7978699999999996</v>
      </c>
      <c r="F482" s="5">
        <v>6.0384000000000002</v>
      </c>
      <c r="G482">
        <f t="shared" si="35"/>
        <v>1</v>
      </c>
      <c r="I482" s="5">
        <v>6.0377799999999997</v>
      </c>
      <c r="J482">
        <f t="shared" si="34"/>
        <v>0.42966996000000091</v>
      </c>
      <c r="K482">
        <f t="shared" si="36"/>
        <v>0.18461627452640239</v>
      </c>
    </row>
    <row r="483" spans="3:11" x14ac:dyDescent="0.3">
      <c r="C483">
        <v>482</v>
      </c>
      <c r="D483">
        <v>6.0553600000000003</v>
      </c>
      <c r="F483" s="5">
        <v>6.0384099999999998</v>
      </c>
      <c r="G483">
        <f t="shared" si="35"/>
        <v>1</v>
      </c>
      <c r="I483" s="5">
        <v>6.0384000000000002</v>
      </c>
      <c r="J483">
        <f t="shared" si="34"/>
        <v>0.43028996000000141</v>
      </c>
      <c r="K483">
        <f t="shared" si="36"/>
        <v>0.18514944967680283</v>
      </c>
    </row>
    <row r="484" spans="3:11" x14ac:dyDescent="0.3">
      <c r="C484">
        <v>483</v>
      </c>
      <c r="D484">
        <v>5.3252699999999997</v>
      </c>
      <c r="F484" s="5">
        <v>6.0457099999999997</v>
      </c>
      <c r="G484">
        <f t="shared" si="35"/>
        <v>1</v>
      </c>
      <c r="I484" s="5">
        <v>6.0384099999999998</v>
      </c>
      <c r="J484">
        <f t="shared" si="34"/>
        <v>0.43029996000000104</v>
      </c>
      <c r="K484">
        <f t="shared" si="36"/>
        <v>0.18515805557600248</v>
      </c>
    </row>
    <row r="485" spans="3:11" x14ac:dyDescent="0.3">
      <c r="C485">
        <v>484</v>
      </c>
      <c r="D485">
        <v>5.6724399999999999</v>
      </c>
      <c r="F485" s="5">
        <v>6.0545099999999996</v>
      </c>
      <c r="G485">
        <f t="shared" si="35"/>
        <v>1</v>
      </c>
      <c r="I485" s="5">
        <v>6.0457099999999997</v>
      </c>
      <c r="J485">
        <f t="shared" si="34"/>
        <v>0.4375999600000009</v>
      </c>
      <c r="K485">
        <f t="shared" si="36"/>
        <v>0.19149372499200237</v>
      </c>
    </row>
    <row r="486" spans="3:11" x14ac:dyDescent="0.3">
      <c r="C486">
        <v>485</v>
      </c>
      <c r="D486">
        <v>5.4330999999999996</v>
      </c>
      <c r="F486" s="5">
        <v>6.0553600000000003</v>
      </c>
      <c r="G486">
        <f t="shared" si="35"/>
        <v>1</v>
      </c>
      <c r="I486" s="5">
        <v>6.0545099999999996</v>
      </c>
      <c r="J486">
        <f t="shared" si="34"/>
        <v>0.44639996000000082</v>
      </c>
      <c r="K486">
        <f t="shared" si="36"/>
        <v>0.19927292428800233</v>
      </c>
    </row>
    <row r="487" spans="3:11" x14ac:dyDescent="0.3">
      <c r="C487">
        <v>486</v>
      </c>
      <c r="D487">
        <v>5.5097199999999997</v>
      </c>
      <c r="F487" s="5">
        <v>6.07036</v>
      </c>
      <c r="G487">
        <f t="shared" si="35"/>
        <v>1</v>
      </c>
      <c r="I487" s="5">
        <v>6.0553600000000003</v>
      </c>
      <c r="J487">
        <f t="shared" si="34"/>
        <v>0.4472499600000015</v>
      </c>
      <c r="K487">
        <f t="shared" si="36"/>
        <v>0.20003252672000293</v>
      </c>
    </row>
    <row r="488" spans="3:11" x14ac:dyDescent="0.3">
      <c r="C488">
        <v>487</v>
      </c>
      <c r="D488">
        <v>5.5209200000000003</v>
      </c>
      <c r="F488" s="5">
        <v>6.0803200000000004</v>
      </c>
      <c r="G488">
        <f t="shared" si="35"/>
        <v>1</v>
      </c>
      <c r="I488" s="5">
        <v>6.07036</v>
      </c>
      <c r="J488">
        <f t="shared" si="34"/>
        <v>0.46224996000000118</v>
      </c>
      <c r="K488">
        <f t="shared" si="36"/>
        <v>0.2136750255200027</v>
      </c>
    </row>
    <row r="489" spans="3:11" x14ac:dyDescent="0.3">
      <c r="C489">
        <v>488</v>
      </c>
      <c r="D489">
        <v>5.57918</v>
      </c>
      <c r="F489" s="5">
        <v>6.0958600000000001</v>
      </c>
      <c r="G489">
        <f t="shared" si="35"/>
        <v>1</v>
      </c>
      <c r="I489" s="5">
        <v>6.0803200000000004</v>
      </c>
      <c r="J489">
        <f t="shared" si="34"/>
        <v>0.47220996000000159</v>
      </c>
      <c r="K489">
        <f t="shared" si="36"/>
        <v>0.2229822463232031</v>
      </c>
    </row>
    <row r="490" spans="3:11" x14ac:dyDescent="0.3">
      <c r="C490">
        <v>489</v>
      </c>
      <c r="D490">
        <v>5.7472300000000001</v>
      </c>
      <c r="F490" s="5">
        <v>6.1211000000000002</v>
      </c>
      <c r="G490">
        <f t="shared" si="35"/>
        <v>1</v>
      </c>
      <c r="I490" s="5">
        <v>6.0958600000000001</v>
      </c>
      <c r="J490">
        <f t="shared" si="34"/>
        <v>0.48774996000000126</v>
      </c>
      <c r="K490">
        <f t="shared" si="36"/>
        <v>0.23790002348000283</v>
      </c>
    </row>
    <row r="491" spans="3:11" x14ac:dyDescent="0.3">
      <c r="C491">
        <v>490</v>
      </c>
      <c r="D491">
        <v>5.51755</v>
      </c>
      <c r="F491" s="5">
        <v>6.1213499999999996</v>
      </c>
      <c r="G491">
        <f t="shared" si="35"/>
        <v>1</v>
      </c>
      <c r="I491" s="5">
        <v>6.1211000000000002</v>
      </c>
      <c r="J491">
        <f t="shared" si="34"/>
        <v>0.51298996000000141</v>
      </c>
      <c r="K491">
        <f t="shared" si="36"/>
        <v>0.26315869906080303</v>
      </c>
    </row>
    <row r="492" spans="3:11" x14ac:dyDescent="0.3">
      <c r="C492">
        <v>491</v>
      </c>
      <c r="D492">
        <v>5.66235</v>
      </c>
      <c r="F492" s="5">
        <v>6.125</v>
      </c>
      <c r="G492">
        <f t="shared" si="35"/>
        <v>1</v>
      </c>
      <c r="I492" s="5">
        <v>6.1213499999999996</v>
      </c>
      <c r="J492">
        <f t="shared" si="34"/>
        <v>0.51323996000000083</v>
      </c>
      <c r="K492">
        <f t="shared" si="36"/>
        <v>0.26341525654080244</v>
      </c>
    </row>
    <row r="493" spans="3:11" x14ac:dyDescent="0.3">
      <c r="C493">
        <v>492</v>
      </c>
      <c r="D493">
        <v>5.4045199999999998</v>
      </c>
      <c r="F493" s="5">
        <v>6.1291799999999999</v>
      </c>
      <c r="G493">
        <f t="shared" si="35"/>
        <v>1</v>
      </c>
      <c r="I493" s="5">
        <v>6.125</v>
      </c>
      <c r="J493">
        <f t="shared" si="34"/>
        <v>0.5168899600000012</v>
      </c>
      <c r="K493">
        <f t="shared" si="36"/>
        <v>0.26717523074880284</v>
      </c>
    </row>
    <row r="494" spans="3:11" x14ac:dyDescent="0.3">
      <c r="C494">
        <v>493</v>
      </c>
      <c r="D494">
        <v>5.5588899999999999</v>
      </c>
      <c r="F494" s="5">
        <v>6.1301800000000002</v>
      </c>
      <c r="G494">
        <f t="shared" si="35"/>
        <v>1</v>
      </c>
      <c r="I494" s="5">
        <v>6.1291799999999999</v>
      </c>
      <c r="J494">
        <f t="shared" si="34"/>
        <v>0.52106996000000105</v>
      </c>
      <c r="K494">
        <f t="shared" si="36"/>
        <v>0.27151390321440272</v>
      </c>
    </row>
    <row r="495" spans="3:11" x14ac:dyDescent="0.3">
      <c r="C495">
        <v>494</v>
      </c>
      <c r="D495">
        <v>5.4744700000000002</v>
      </c>
      <c r="F495" s="5">
        <v>6.1308199999999999</v>
      </c>
      <c r="G495">
        <f t="shared" si="35"/>
        <v>1</v>
      </c>
      <c r="I495" s="5">
        <v>6.1301800000000002</v>
      </c>
      <c r="J495">
        <f t="shared" si="34"/>
        <v>0.52206996000000139</v>
      </c>
      <c r="K495">
        <f t="shared" si="36"/>
        <v>0.27255704313440304</v>
      </c>
    </row>
    <row r="496" spans="3:11" x14ac:dyDescent="0.3">
      <c r="C496">
        <v>495</v>
      </c>
      <c r="D496">
        <v>5.2256299999999998</v>
      </c>
      <c r="F496" s="5">
        <v>6.1814099999999996</v>
      </c>
      <c r="G496">
        <f t="shared" si="35"/>
        <v>1</v>
      </c>
      <c r="I496" s="5">
        <v>6.1308199999999999</v>
      </c>
      <c r="J496">
        <f t="shared" si="34"/>
        <v>0.52270996000000114</v>
      </c>
      <c r="K496">
        <f t="shared" si="36"/>
        <v>0.27322570228320281</v>
      </c>
    </row>
    <row r="497" spans="3:11" x14ac:dyDescent="0.3">
      <c r="C497">
        <v>496</v>
      </c>
      <c r="D497">
        <v>5.6960800000000003</v>
      </c>
      <c r="F497" s="5">
        <v>6.1901900000000003</v>
      </c>
      <c r="G497">
        <f t="shared" si="35"/>
        <v>1</v>
      </c>
      <c r="I497" s="5">
        <v>6.1814099999999996</v>
      </c>
      <c r="J497">
        <f t="shared" si="34"/>
        <v>0.57329996000000083</v>
      </c>
      <c r="K497">
        <f t="shared" si="36"/>
        <v>0.32867284413600256</v>
      </c>
    </row>
    <row r="498" spans="3:11" x14ac:dyDescent="0.3">
      <c r="C498">
        <v>497</v>
      </c>
      <c r="D498">
        <v>5.6846899999999998</v>
      </c>
      <c r="F498" s="5">
        <v>6.2203999999999997</v>
      </c>
      <c r="G498">
        <f t="shared" si="35"/>
        <v>1</v>
      </c>
      <c r="I498" s="5">
        <v>6.1901900000000003</v>
      </c>
      <c r="J498">
        <f t="shared" si="34"/>
        <v>0.58207996000000151</v>
      </c>
      <c r="K498">
        <f t="shared" si="36"/>
        <v>0.33881707983360337</v>
      </c>
    </row>
    <row r="499" spans="3:11" x14ac:dyDescent="0.3">
      <c r="C499">
        <v>498</v>
      </c>
      <c r="D499">
        <v>5.7093100000000003</v>
      </c>
      <c r="F499" s="5">
        <v>6.2556000000000003</v>
      </c>
      <c r="G499">
        <f t="shared" si="35"/>
        <v>1</v>
      </c>
      <c r="I499" s="5">
        <v>6.2203999999999997</v>
      </c>
      <c r="J499">
        <f t="shared" si="34"/>
        <v>0.61228996000000091</v>
      </c>
      <c r="K499">
        <f t="shared" si="36"/>
        <v>0.37489899511680269</v>
      </c>
    </row>
    <row r="500" spans="3:11" x14ac:dyDescent="0.3">
      <c r="C500">
        <v>499</v>
      </c>
      <c r="D500">
        <v>5.5806800000000001</v>
      </c>
      <c r="F500" s="5">
        <v>6.3658599999999996</v>
      </c>
      <c r="G500">
        <f t="shared" si="35"/>
        <v>1</v>
      </c>
      <c r="I500" s="5">
        <v>6.2556000000000003</v>
      </c>
      <c r="J500">
        <f t="shared" si="34"/>
        <v>0.64748996000000147</v>
      </c>
      <c r="K500">
        <f t="shared" si="36"/>
        <v>0.41924324830080351</v>
      </c>
    </row>
    <row r="501" spans="3:11" x14ac:dyDescent="0.3">
      <c r="C501">
        <v>500</v>
      </c>
      <c r="D501">
        <v>5.1931900000000004</v>
      </c>
      <c r="F501" s="1" t="s">
        <v>35</v>
      </c>
      <c r="G501" s="8">
        <f>SUM(G2:G500)</f>
        <v>500</v>
      </c>
      <c r="I501" s="5">
        <v>6.3658599999999996</v>
      </c>
      <c r="J501">
        <f t="shared" si="34"/>
        <v>0.75774996000000083</v>
      </c>
      <c r="K501">
        <f t="shared" si="36"/>
        <v>0.57418500188000288</v>
      </c>
    </row>
    <row r="502" spans="3:11" x14ac:dyDescent="0.3">
      <c r="I502" s="1" t="s">
        <v>35</v>
      </c>
      <c r="J502" s="8">
        <f>SUM($J$2:$J$501)</f>
        <v>6.3860028376439004E-13</v>
      </c>
      <c r="K502" s="8">
        <f>SUM(K2:K501)</f>
        <v>27.385550273799193</v>
      </c>
    </row>
  </sheetData>
  <mergeCells count="3">
    <mergeCell ref="A1:B1"/>
    <mergeCell ref="N8:O8"/>
    <mergeCell ref="Q8:R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D4B9-3107-48B9-A182-964088C65E22}">
  <dimension ref="A1:F24"/>
  <sheetViews>
    <sheetView workbookViewId="0"/>
  </sheetViews>
  <sheetFormatPr baseColWidth="10" defaultRowHeight="14.4" x14ac:dyDescent="0.3"/>
  <sheetData>
    <row r="1" spans="1:6" x14ac:dyDescent="0.3">
      <c r="A1" s="6" t="s">
        <v>79</v>
      </c>
      <c r="B1" s="6" t="s">
        <v>70</v>
      </c>
      <c r="C1" s="6" t="s">
        <v>81</v>
      </c>
      <c r="D1" s="6" t="s">
        <v>79</v>
      </c>
      <c r="E1" s="6" t="s">
        <v>70</v>
      </c>
      <c r="F1" s="6" t="s">
        <v>81</v>
      </c>
    </row>
    <row r="2" spans="1:6" x14ac:dyDescent="0.3">
      <c r="A2" s="3">
        <v>4.9299900000000001</v>
      </c>
      <c r="B2" s="3">
        <v>1</v>
      </c>
      <c r="C2" s="31">
        <v>2E-3</v>
      </c>
      <c r="D2" s="30">
        <v>5.5173913636363636</v>
      </c>
      <c r="E2" s="3">
        <v>61</v>
      </c>
      <c r="F2" s="31">
        <v>0.122</v>
      </c>
    </row>
    <row r="3" spans="1:6" x14ac:dyDescent="0.3">
      <c r="A3" s="3">
        <v>4.9952568181818187</v>
      </c>
      <c r="B3" s="3">
        <v>0</v>
      </c>
      <c r="C3" s="31">
        <v>2E-3</v>
      </c>
      <c r="D3" s="30">
        <v>5.7131918181818175</v>
      </c>
      <c r="E3" s="3">
        <v>60</v>
      </c>
      <c r="F3" s="31">
        <v>0.24199999999999999</v>
      </c>
    </row>
    <row r="4" spans="1:6" x14ac:dyDescent="0.3">
      <c r="A4" s="3">
        <v>5.0605236363636363</v>
      </c>
      <c r="B4" s="3">
        <v>3</v>
      </c>
      <c r="C4" s="31">
        <v>8.0000000000000002E-3</v>
      </c>
      <c r="D4" s="30">
        <v>5.5826581818181822</v>
      </c>
      <c r="E4" s="3">
        <v>56</v>
      </c>
      <c r="F4" s="31">
        <v>0.35399999999999998</v>
      </c>
    </row>
    <row r="5" spans="1:6" x14ac:dyDescent="0.3">
      <c r="A5" s="3">
        <v>5.1257904545454549</v>
      </c>
      <c r="B5" s="3">
        <v>4</v>
      </c>
      <c r="C5" s="31">
        <v>1.6E-2</v>
      </c>
      <c r="D5" s="30">
        <v>5.6479249999999999</v>
      </c>
      <c r="E5" s="3">
        <v>52</v>
      </c>
      <c r="F5" s="31">
        <v>0.45800000000000002</v>
      </c>
    </row>
    <row r="6" spans="1:6" x14ac:dyDescent="0.3">
      <c r="A6" s="3">
        <v>5.1910572727272726</v>
      </c>
      <c r="B6" s="3">
        <v>12</v>
      </c>
      <c r="C6" s="31">
        <v>0.04</v>
      </c>
      <c r="D6" s="30">
        <v>5.8437254545454547</v>
      </c>
      <c r="E6" s="3">
        <v>41</v>
      </c>
      <c r="F6" s="31">
        <v>0.54</v>
      </c>
    </row>
    <row r="7" spans="1:6" x14ac:dyDescent="0.3">
      <c r="A7" s="3">
        <v>5.2563240909090911</v>
      </c>
      <c r="B7" s="3">
        <v>14</v>
      </c>
      <c r="C7" s="31">
        <v>6.8000000000000005E-2</v>
      </c>
      <c r="D7" s="30">
        <v>5.7784586363636361</v>
      </c>
      <c r="E7" s="3">
        <v>36</v>
      </c>
      <c r="F7" s="31">
        <v>0.61199999999999999</v>
      </c>
    </row>
    <row r="8" spans="1:6" x14ac:dyDescent="0.3">
      <c r="A8" s="3">
        <v>5.3215909090909088</v>
      </c>
      <c r="B8" s="3">
        <v>21</v>
      </c>
      <c r="C8" s="31">
        <v>0.11</v>
      </c>
      <c r="D8" s="30">
        <v>5.4521245454545451</v>
      </c>
      <c r="E8" s="3">
        <v>34</v>
      </c>
      <c r="F8" s="31">
        <v>0.68</v>
      </c>
    </row>
    <row r="9" spans="1:6" x14ac:dyDescent="0.3">
      <c r="A9" s="3">
        <v>5.3868577272727274</v>
      </c>
      <c r="B9" s="3">
        <v>29</v>
      </c>
      <c r="C9" s="31">
        <v>0.16800000000000001</v>
      </c>
      <c r="D9" s="30">
        <v>5.3868577272727274</v>
      </c>
      <c r="E9" s="3">
        <v>29</v>
      </c>
      <c r="F9" s="31">
        <v>0.73799999999999999</v>
      </c>
    </row>
    <row r="10" spans="1:6" x14ac:dyDescent="0.3">
      <c r="A10" s="3">
        <v>5.4521245454545451</v>
      </c>
      <c r="B10" s="3">
        <v>34</v>
      </c>
      <c r="C10" s="31">
        <v>0.23599999999999999</v>
      </c>
      <c r="D10" s="30">
        <v>5.9089922727272723</v>
      </c>
      <c r="E10" s="3">
        <v>25</v>
      </c>
      <c r="F10" s="31">
        <v>0.78800000000000003</v>
      </c>
    </row>
    <row r="11" spans="1:6" x14ac:dyDescent="0.3">
      <c r="A11" s="3">
        <v>5.5173913636363636</v>
      </c>
      <c r="B11" s="3">
        <v>61</v>
      </c>
      <c r="C11" s="31">
        <v>0.35799999999999998</v>
      </c>
      <c r="D11" s="30">
        <v>5.3215909090909088</v>
      </c>
      <c r="E11" s="3">
        <v>21</v>
      </c>
      <c r="F11" s="31">
        <v>0.83</v>
      </c>
    </row>
    <row r="12" spans="1:6" x14ac:dyDescent="0.3">
      <c r="A12" s="3">
        <v>5.5826581818181822</v>
      </c>
      <c r="B12" s="3">
        <v>56</v>
      </c>
      <c r="C12" s="31">
        <v>0.47</v>
      </c>
      <c r="D12" s="30">
        <v>6.0395259090909086</v>
      </c>
      <c r="E12" s="3">
        <v>18</v>
      </c>
      <c r="F12" s="31">
        <v>0.86599999999999999</v>
      </c>
    </row>
    <row r="13" spans="1:6" x14ac:dyDescent="0.3">
      <c r="A13" s="3">
        <v>5.6479249999999999</v>
      </c>
      <c r="B13" s="3">
        <v>52</v>
      </c>
      <c r="C13" s="31">
        <v>0.57399999999999995</v>
      </c>
      <c r="D13" s="30">
        <v>5.9742590909090909</v>
      </c>
      <c r="E13" s="3">
        <v>16</v>
      </c>
      <c r="F13" s="31">
        <v>0.89800000000000002</v>
      </c>
    </row>
    <row r="14" spans="1:6" x14ac:dyDescent="0.3">
      <c r="A14" s="3">
        <v>5.7131918181818175</v>
      </c>
      <c r="B14" s="3">
        <v>60</v>
      </c>
      <c r="C14" s="31">
        <v>0.69399999999999995</v>
      </c>
      <c r="D14" s="30">
        <v>5.2563240909090911</v>
      </c>
      <c r="E14" s="3">
        <v>14</v>
      </c>
      <c r="F14" s="31">
        <v>0.92600000000000005</v>
      </c>
    </row>
    <row r="15" spans="1:6" x14ac:dyDescent="0.3">
      <c r="A15" s="3">
        <v>5.7784586363636361</v>
      </c>
      <c r="B15" s="3">
        <v>36</v>
      </c>
      <c r="C15" s="31">
        <v>0.76600000000000001</v>
      </c>
      <c r="D15" s="30">
        <v>5.1910572727272726</v>
      </c>
      <c r="E15" s="3">
        <v>12</v>
      </c>
      <c r="F15" s="31">
        <v>0.95</v>
      </c>
    </row>
    <row r="16" spans="1:6" x14ac:dyDescent="0.3">
      <c r="A16" s="3">
        <v>5.8437254545454547</v>
      </c>
      <c r="B16" s="3">
        <v>41</v>
      </c>
      <c r="C16" s="31">
        <v>0.84799999999999998</v>
      </c>
      <c r="D16" s="30">
        <v>6.1047927272727271</v>
      </c>
      <c r="E16" s="3">
        <v>6</v>
      </c>
      <c r="F16" s="31">
        <v>0.96199999999999997</v>
      </c>
    </row>
    <row r="17" spans="1:6" x14ac:dyDescent="0.3">
      <c r="A17" s="3">
        <v>5.9089922727272723</v>
      </c>
      <c r="B17" s="3">
        <v>25</v>
      </c>
      <c r="C17" s="31">
        <v>0.89800000000000002</v>
      </c>
      <c r="D17" s="30">
        <v>6.1700595454545457</v>
      </c>
      <c r="E17" s="3">
        <v>6</v>
      </c>
      <c r="F17" s="31">
        <v>0.97399999999999998</v>
      </c>
    </row>
    <row r="18" spans="1:6" x14ac:dyDescent="0.3">
      <c r="A18" s="3">
        <v>5.9742590909090909</v>
      </c>
      <c r="B18" s="3">
        <v>16</v>
      </c>
      <c r="C18" s="31">
        <v>0.93</v>
      </c>
      <c r="D18" s="30">
        <v>5.1257904545454549</v>
      </c>
      <c r="E18" s="3">
        <v>4</v>
      </c>
      <c r="F18" s="31">
        <v>0.98199999999999998</v>
      </c>
    </row>
    <row r="19" spans="1:6" x14ac:dyDescent="0.3">
      <c r="A19" s="3">
        <v>6.0395259090909086</v>
      </c>
      <c r="B19" s="3">
        <v>18</v>
      </c>
      <c r="C19" s="31">
        <v>0.96599999999999997</v>
      </c>
      <c r="D19" s="30">
        <v>5.0605236363636363</v>
      </c>
      <c r="E19" s="3">
        <v>3</v>
      </c>
      <c r="F19" s="31">
        <v>0.98799999999999999</v>
      </c>
    </row>
    <row r="20" spans="1:6" x14ac:dyDescent="0.3">
      <c r="A20" s="3">
        <v>6.1047927272727271</v>
      </c>
      <c r="B20" s="3">
        <v>6</v>
      </c>
      <c r="C20" s="31">
        <v>0.97799999999999998</v>
      </c>
      <c r="D20" s="30">
        <v>6.2353263636363634</v>
      </c>
      <c r="E20" s="3">
        <v>3</v>
      </c>
      <c r="F20" s="31">
        <v>0.99399999999999999</v>
      </c>
    </row>
    <row r="21" spans="1:6" x14ac:dyDescent="0.3">
      <c r="A21" s="3">
        <v>6.1700595454545457</v>
      </c>
      <c r="B21" s="3">
        <v>6</v>
      </c>
      <c r="C21" s="31">
        <v>0.99</v>
      </c>
      <c r="D21" s="30">
        <v>4.9299900000000001</v>
      </c>
      <c r="E21" s="3">
        <v>1</v>
      </c>
      <c r="F21" s="31">
        <v>0.996</v>
      </c>
    </row>
    <row r="22" spans="1:6" x14ac:dyDescent="0.3">
      <c r="A22" s="3">
        <v>6.2353263636363634</v>
      </c>
      <c r="B22" s="3">
        <v>3</v>
      </c>
      <c r="C22" s="31">
        <v>0.996</v>
      </c>
      <c r="D22" s="30">
        <v>6.3005931818181811</v>
      </c>
      <c r="E22" s="3">
        <v>1</v>
      </c>
      <c r="F22" s="31">
        <v>0.998</v>
      </c>
    </row>
    <row r="23" spans="1:6" x14ac:dyDescent="0.3">
      <c r="A23" s="3">
        <v>6.3005931818181811</v>
      </c>
      <c r="B23" s="3">
        <v>1</v>
      </c>
      <c r="C23" s="31">
        <v>0.998</v>
      </c>
      <c r="D23" s="30" t="s">
        <v>80</v>
      </c>
      <c r="E23" s="3">
        <v>1</v>
      </c>
      <c r="F23" s="31">
        <v>1</v>
      </c>
    </row>
    <row r="24" spans="1:6" ht="15" thickBot="1" x14ac:dyDescent="0.35">
      <c r="A24" s="4" t="s">
        <v>80</v>
      </c>
      <c r="B24" s="4">
        <v>1</v>
      </c>
      <c r="C24" s="32">
        <v>1</v>
      </c>
      <c r="D24" s="33">
        <v>4.9952568181818187</v>
      </c>
      <c r="E24" s="4">
        <v>0</v>
      </c>
      <c r="F24" s="32">
        <v>1</v>
      </c>
    </row>
  </sheetData>
  <sortState xmlns:xlrd2="http://schemas.microsoft.com/office/spreadsheetml/2017/richdata2" ref="D2:E24">
    <sortCondition descending="1" ref="E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3600-BAB6-40DB-A609-A02054B782C4}">
  <dimension ref="A1:D501"/>
  <sheetViews>
    <sheetView workbookViewId="0"/>
  </sheetViews>
  <sheetFormatPr baseColWidth="10" defaultRowHeight="14.4" x14ac:dyDescent="0.3"/>
  <sheetData>
    <row r="1" spans="1:4" x14ac:dyDescent="0.3">
      <c r="A1" s="6" t="s">
        <v>109</v>
      </c>
      <c r="B1" s="6" t="s">
        <v>61</v>
      </c>
      <c r="C1" s="6" t="s">
        <v>110</v>
      </c>
      <c r="D1" s="6" t="s">
        <v>111</v>
      </c>
    </row>
    <row r="2" spans="1:4" x14ac:dyDescent="0.3">
      <c r="A2" s="3">
        <v>141</v>
      </c>
      <c r="B2" s="30">
        <v>6.3658599999999996</v>
      </c>
      <c r="C2" s="3">
        <v>1</v>
      </c>
      <c r="D2" s="31">
        <v>1</v>
      </c>
    </row>
    <row r="3" spans="1:4" x14ac:dyDescent="0.3">
      <c r="A3" s="3">
        <v>431</v>
      </c>
      <c r="B3" s="30">
        <v>6.2556000000000003</v>
      </c>
      <c r="C3" s="3">
        <v>2</v>
      </c>
      <c r="D3" s="31">
        <v>0.997</v>
      </c>
    </row>
    <row r="4" spans="1:4" x14ac:dyDescent="0.3">
      <c r="A4" s="3">
        <v>390</v>
      </c>
      <c r="B4" s="30">
        <v>6.2203999999999997</v>
      </c>
      <c r="C4" s="3">
        <v>3</v>
      </c>
      <c r="D4" s="31">
        <v>0.995</v>
      </c>
    </row>
    <row r="5" spans="1:4" x14ac:dyDescent="0.3">
      <c r="A5" s="3">
        <v>440</v>
      </c>
      <c r="B5" s="30">
        <v>6.1901900000000003</v>
      </c>
      <c r="C5" s="3">
        <v>4</v>
      </c>
      <c r="D5" s="31">
        <v>0.99299999999999999</v>
      </c>
    </row>
    <row r="6" spans="1:4" x14ac:dyDescent="0.3">
      <c r="A6" s="3">
        <v>368</v>
      </c>
      <c r="B6" s="30">
        <v>6.1814099999999996</v>
      </c>
      <c r="C6" s="3">
        <v>5</v>
      </c>
      <c r="D6" s="31">
        <v>0.99099999999999999</v>
      </c>
    </row>
    <row r="7" spans="1:4" x14ac:dyDescent="0.3">
      <c r="A7" s="3">
        <v>439</v>
      </c>
      <c r="B7" s="30">
        <v>6.1308199999999999</v>
      </c>
      <c r="C7" s="3">
        <v>6</v>
      </c>
      <c r="D7" s="31">
        <v>0.98899999999999999</v>
      </c>
    </row>
    <row r="8" spans="1:4" x14ac:dyDescent="0.3">
      <c r="A8" s="3">
        <v>466</v>
      </c>
      <c r="B8" s="30">
        <v>6.1301800000000002</v>
      </c>
      <c r="C8" s="3">
        <v>7</v>
      </c>
      <c r="D8" s="31">
        <v>0.98699999999999999</v>
      </c>
    </row>
    <row r="9" spans="1:4" x14ac:dyDescent="0.3">
      <c r="A9" s="3">
        <v>173</v>
      </c>
      <c r="B9" s="30">
        <v>6.1291799999999999</v>
      </c>
      <c r="C9" s="3">
        <v>8</v>
      </c>
      <c r="D9" s="31">
        <v>0.98499999999999999</v>
      </c>
    </row>
    <row r="10" spans="1:4" x14ac:dyDescent="0.3">
      <c r="A10" s="3">
        <v>241</v>
      </c>
      <c r="B10" s="30">
        <v>6.125</v>
      </c>
      <c r="C10" s="3">
        <v>9</v>
      </c>
      <c r="D10" s="31">
        <v>0.98299999999999998</v>
      </c>
    </row>
    <row r="11" spans="1:4" x14ac:dyDescent="0.3">
      <c r="A11" s="3">
        <v>226</v>
      </c>
      <c r="B11" s="30">
        <v>6.1213499999999996</v>
      </c>
      <c r="C11" s="3">
        <v>10</v>
      </c>
      <c r="D11" s="31">
        <v>0.98099999999999998</v>
      </c>
    </row>
    <row r="12" spans="1:4" x14ac:dyDescent="0.3">
      <c r="A12" s="3">
        <v>46</v>
      </c>
      <c r="B12" s="30">
        <v>6.1211000000000002</v>
      </c>
      <c r="C12" s="3">
        <v>11</v>
      </c>
      <c r="D12" s="31">
        <v>0.97899999999999998</v>
      </c>
    </row>
    <row r="13" spans="1:4" x14ac:dyDescent="0.3">
      <c r="A13" s="3">
        <v>362</v>
      </c>
      <c r="B13" s="30">
        <v>6.0958600000000001</v>
      </c>
      <c r="C13" s="3">
        <v>12</v>
      </c>
      <c r="D13" s="31">
        <v>0.97699999999999998</v>
      </c>
    </row>
    <row r="14" spans="1:4" x14ac:dyDescent="0.3">
      <c r="A14" s="3">
        <v>15</v>
      </c>
      <c r="B14" s="30">
        <v>6.0803200000000004</v>
      </c>
      <c r="C14" s="3">
        <v>13</v>
      </c>
      <c r="D14" s="31">
        <v>0.97499999999999998</v>
      </c>
    </row>
    <row r="15" spans="1:4" x14ac:dyDescent="0.3">
      <c r="A15" s="3">
        <v>33</v>
      </c>
      <c r="B15" s="30">
        <v>6.07036</v>
      </c>
      <c r="C15" s="3">
        <v>14</v>
      </c>
      <c r="D15" s="31">
        <v>0.97299999999999998</v>
      </c>
    </row>
    <row r="16" spans="1:4" x14ac:dyDescent="0.3">
      <c r="A16" s="3">
        <v>482</v>
      </c>
      <c r="B16" s="30">
        <v>6.0553600000000003</v>
      </c>
      <c r="C16" s="3">
        <v>15</v>
      </c>
      <c r="D16" s="31">
        <v>0.97099999999999997</v>
      </c>
    </row>
    <row r="17" spans="1:4" x14ac:dyDescent="0.3">
      <c r="A17" s="3">
        <v>39</v>
      </c>
      <c r="B17" s="30">
        <v>6.0545099999999996</v>
      </c>
      <c r="C17" s="3">
        <v>16</v>
      </c>
      <c r="D17" s="31">
        <v>0.96899999999999997</v>
      </c>
    </row>
    <row r="18" spans="1:4" x14ac:dyDescent="0.3">
      <c r="A18" s="3">
        <v>43</v>
      </c>
      <c r="B18" s="30">
        <v>6.0457099999999997</v>
      </c>
      <c r="C18" s="3">
        <v>17</v>
      </c>
      <c r="D18" s="31">
        <v>0.96699999999999997</v>
      </c>
    </row>
    <row r="19" spans="1:4" x14ac:dyDescent="0.3">
      <c r="A19" s="3">
        <v>434</v>
      </c>
      <c r="B19" s="30">
        <v>6.0384099999999998</v>
      </c>
      <c r="C19" s="3">
        <v>18</v>
      </c>
      <c r="D19" s="31">
        <v>0.96499999999999997</v>
      </c>
    </row>
    <row r="20" spans="1:4" x14ac:dyDescent="0.3">
      <c r="A20" s="3">
        <v>467</v>
      </c>
      <c r="B20" s="30">
        <v>6.0384000000000002</v>
      </c>
      <c r="C20" s="3">
        <v>19</v>
      </c>
      <c r="D20" s="31">
        <v>0.96299999999999997</v>
      </c>
    </row>
    <row r="21" spans="1:4" x14ac:dyDescent="0.3">
      <c r="A21" s="3">
        <v>468</v>
      </c>
      <c r="B21" s="30">
        <v>6.0377799999999997</v>
      </c>
      <c r="C21" s="3">
        <v>20</v>
      </c>
      <c r="D21" s="31">
        <v>0.96099999999999997</v>
      </c>
    </row>
    <row r="22" spans="1:4" x14ac:dyDescent="0.3">
      <c r="A22" s="3">
        <v>123</v>
      </c>
      <c r="B22" s="30">
        <v>6.0336299999999996</v>
      </c>
      <c r="C22" s="3">
        <v>21</v>
      </c>
      <c r="D22" s="31">
        <v>0.95899999999999996</v>
      </c>
    </row>
    <row r="23" spans="1:4" x14ac:dyDescent="0.3">
      <c r="A23" s="3">
        <v>463</v>
      </c>
      <c r="B23" s="30">
        <v>6.0325300000000004</v>
      </c>
      <c r="C23" s="3">
        <v>22</v>
      </c>
      <c r="D23" s="31">
        <v>0.95699999999999996</v>
      </c>
    </row>
    <row r="24" spans="1:4" x14ac:dyDescent="0.3">
      <c r="A24" s="3">
        <v>44</v>
      </c>
      <c r="B24" s="30">
        <v>6.0301600000000004</v>
      </c>
      <c r="C24" s="3">
        <v>23</v>
      </c>
      <c r="D24" s="31">
        <v>0.95499999999999996</v>
      </c>
    </row>
    <row r="25" spans="1:4" x14ac:dyDescent="0.3">
      <c r="A25" s="3">
        <v>430</v>
      </c>
      <c r="B25" s="30">
        <v>6.0173399999999999</v>
      </c>
      <c r="C25" s="3">
        <v>24</v>
      </c>
      <c r="D25" s="31">
        <v>0.95299999999999996</v>
      </c>
    </row>
    <row r="26" spans="1:4" x14ac:dyDescent="0.3">
      <c r="A26" s="3">
        <v>343</v>
      </c>
      <c r="B26" s="30">
        <v>6.0063700000000004</v>
      </c>
      <c r="C26" s="3">
        <v>25</v>
      </c>
      <c r="D26" s="31">
        <v>0.95099999999999996</v>
      </c>
    </row>
    <row r="27" spans="1:4" x14ac:dyDescent="0.3">
      <c r="A27" s="3">
        <v>81</v>
      </c>
      <c r="B27" s="30">
        <v>6.00596</v>
      </c>
      <c r="C27" s="3">
        <v>26</v>
      </c>
      <c r="D27" s="31">
        <v>0.94899999999999995</v>
      </c>
    </row>
    <row r="28" spans="1:4" x14ac:dyDescent="0.3">
      <c r="A28" s="3">
        <v>185</v>
      </c>
      <c r="B28" s="30">
        <v>6.0017699999999996</v>
      </c>
      <c r="C28" s="3">
        <v>27</v>
      </c>
      <c r="D28" s="31">
        <v>0.94699999999999995</v>
      </c>
    </row>
    <row r="29" spans="1:4" x14ac:dyDescent="0.3">
      <c r="A29" s="3">
        <v>433</v>
      </c>
      <c r="B29" s="30">
        <v>6.0013100000000001</v>
      </c>
      <c r="C29" s="3">
        <v>28</v>
      </c>
      <c r="D29" s="31">
        <v>0.94499999999999995</v>
      </c>
    </row>
    <row r="30" spans="1:4" x14ac:dyDescent="0.3">
      <c r="A30" s="3">
        <v>245</v>
      </c>
      <c r="B30" s="30">
        <v>6.0006199999999996</v>
      </c>
      <c r="C30" s="3">
        <v>29</v>
      </c>
      <c r="D30" s="31">
        <v>0.94299999999999995</v>
      </c>
    </row>
    <row r="31" spans="1:4" x14ac:dyDescent="0.3">
      <c r="A31" s="3">
        <v>387</v>
      </c>
      <c r="B31" s="30">
        <v>5.9997499999999997</v>
      </c>
      <c r="C31" s="3">
        <v>30</v>
      </c>
      <c r="D31" s="31">
        <v>0.94099999999999995</v>
      </c>
    </row>
    <row r="32" spans="1:4" x14ac:dyDescent="0.3">
      <c r="A32" s="3">
        <v>202</v>
      </c>
      <c r="B32" s="30">
        <v>5.9944199999999999</v>
      </c>
      <c r="C32" s="3">
        <v>31</v>
      </c>
      <c r="D32" s="31">
        <v>0.93899999999999995</v>
      </c>
    </row>
    <row r="33" spans="1:4" x14ac:dyDescent="0.3">
      <c r="A33" s="3">
        <v>441</v>
      </c>
      <c r="B33" s="30">
        <v>5.9907399999999997</v>
      </c>
      <c r="C33" s="3">
        <v>32</v>
      </c>
      <c r="D33" s="31">
        <v>0.93700000000000006</v>
      </c>
    </row>
    <row r="34" spans="1:4" x14ac:dyDescent="0.3">
      <c r="A34" s="3">
        <v>154</v>
      </c>
      <c r="B34" s="30">
        <v>5.9811300000000003</v>
      </c>
      <c r="C34" s="3">
        <v>33</v>
      </c>
      <c r="D34" s="31">
        <v>0.93500000000000005</v>
      </c>
    </row>
    <row r="35" spans="1:4" x14ac:dyDescent="0.3">
      <c r="A35" s="3">
        <v>198</v>
      </c>
      <c r="B35" s="30">
        <v>5.9767200000000003</v>
      </c>
      <c r="C35" s="3">
        <v>34</v>
      </c>
      <c r="D35" s="31">
        <v>0.93300000000000005</v>
      </c>
    </row>
    <row r="36" spans="1:4" x14ac:dyDescent="0.3">
      <c r="A36" s="3">
        <v>65</v>
      </c>
      <c r="B36" s="30">
        <v>5.9755799999999999</v>
      </c>
      <c r="C36" s="3">
        <v>35</v>
      </c>
      <c r="D36" s="31">
        <v>0.93100000000000005</v>
      </c>
    </row>
    <row r="37" spans="1:4" x14ac:dyDescent="0.3">
      <c r="A37" s="3">
        <v>377</v>
      </c>
      <c r="B37" s="30">
        <v>5.9648399999999997</v>
      </c>
      <c r="C37" s="3">
        <v>36</v>
      </c>
      <c r="D37" s="31">
        <v>0.92900000000000005</v>
      </c>
    </row>
    <row r="38" spans="1:4" x14ac:dyDescent="0.3">
      <c r="A38" s="3">
        <v>126</v>
      </c>
      <c r="B38" s="30">
        <v>5.9631699999999999</v>
      </c>
      <c r="C38" s="3">
        <v>37</v>
      </c>
      <c r="D38" s="31">
        <v>0.92700000000000005</v>
      </c>
    </row>
    <row r="39" spans="1:4" x14ac:dyDescent="0.3">
      <c r="A39" s="3">
        <v>339</v>
      </c>
      <c r="B39" s="30">
        <v>5.9625500000000002</v>
      </c>
      <c r="C39" s="3">
        <v>38</v>
      </c>
      <c r="D39" s="31">
        <v>0.92500000000000004</v>
      </c>
    </row>
    <row r="40" spans="1:4" x14ac:dyDescent="0.3">
      <c r="A40" s="3">
        <v>63</v>
      </c>
      <c r="B40" s="30">
        <v>5.9620800000000003</v>
      </c>
      <c r="C40" s="3">
        <v>39</v>
      </c>
      <c r="D40" s="31">
        <v>0.92300000000000004</v>
      </c>
    </row>
    <row r="41" spans="1:4" x14ac:dyDescent="0.3">
      <c r="A41" s="3">
        <v>310</v>
      </c>
      <c r="B41" s="30">
        <v>5.9569599999999996</v>
      </c>
      <c r="C41" s="3">
        <v>40</v>
      </c>
      <c r="D41" s="31">
        <v>0.92100000000000004</v>
      </c>
    </row>
    <row r="42" spans="1:4" x14ac:dyDescent="0.3">
      <c r="A42" s="3">
        <v>345</v>
      </c>
      <c r="B42" s="30">
        <v>5.9458700000000002</v>
      </c>
      <c r="C42" s="3">
        <v>41</v>
      </c>
      <c r="D42" s="31">
        <v>0.91900000000000004</v>
      </c>
    </row>
    <row r="43" spans="1:4" x14ac:dyDescent="0.3">
      <c r="A43" s="3">
        <v>268</v>
      </c>
      <c r="B43" s="30">
        <v>5.9403800000000002</v>
      </c>
      <c r="C43" s="3">
        <v>42</v>
      </c>
      <c r="D43" s="31">
        <v>0.91700000000000004</v>
      </c>
    </row>
    <row r="44" spans="1:4" x14ac:dyDescent="0.3">
      <c r="A44" s="3">
        <v>237</v>
      </c>
      <c r="B44" s="30">
        <v>5.9372400000000001</v>
      </c>
      <c r="C44" s="3">
        <v>43</v>
      </c>
      <c r="D44" s="31">
        <v>0.91500000000000004</v>
      </c>
    </row>
    <row r="45" spans="1:4" x14ac:dyDescent="0.3">
      <c r="A45" s="3">
        <v>255</v>
      </c>
      <c r="B45" s="30">
        <v>5.9344599999999996</v>
      </c>
      <c r="C45" s="3">
        <v>44</v>
      </c>
      <c r="D45" s="31">
        <v>0.91300000000000003</v>
      </c>
    </row>
    <row r="46" spans="1:4" x14ac:dyDescent="0.3">
      <c r="A46" s="3">
        <v>312</v>
      </c>
      <c r="B46" s="30">
        <v>5.9315899999999999</v>
      </c>
      <c r="C46" s="3">
        <v>45</v>
      </c>
      <c r="D46" s="31">
        <v>0.91100000000000003</v>
      </c>
    </row>
    <row r="47" spans="1:4" x14ac:dyDescent="0.3">
      <c r="A47" s="3">
        <v>258</v>
      </c>
      <c r="B47" s="30">
        <v>5.9267399999999997</v>
      </c>
      <c r="C47" s="3">
        <v>46</v>
      </c>
      <c r="D47" s="31">
        <v>0.90900000000000003</v>
      </c>
    </row>
    <row r="48" spans="1:4" x14ac:dyDescent="0.3">
      <c r="A48" s="3">
        <v>99</v>
      </c>
      <c r="B48" s="30">
        <v>5.9241999999999999</v>
      </c>
      <c r="C48" s="3">
        <v>47</v>
      </c>
      <c r="D48" s="31">
        <v>0.90700000000000003</v>
      </c>
    </row>
    <row r="49" spans="1:4" x14ac:dyDescent="0.3">
      <c r="A49" s="3">
        <v>378</v>
      </c>
      <c r="B49" s="30">
        <v>5.9233099999999999</v>
      </c>
      <c r="C49" s="3">
        <v>48</v>
      </c>
      <c r="D49" s="31">
        <v>0.90500000000000003</v>
      </c>
    </row>
    <row r="50" spans="1:4" x14ac:dyDescent="0.3">
      <c r="A50" s="3">
        <v>132</v>
      </c>
      <c r="B50" s="30">
        <v>5.9178300000000004</v>
      </c>
      <c r="C50" s="3">
        <v>49</v>
      </c>
      <c r="D50" s="31">
        <v>0.90300000000000002</v>
      </c>
    </row>
    <row r="51" spans="1:4" x14ac:dyDescent="0.3">
      <c r="A51" s="3">
        <v>459</v>
      </c>
      <c r="B51" s="30">
        <v>5.91655</v>
      </c>
      <c r="C51" s="3">
        <v>50</v>
      </c>
      <c r="D51" s="31">
        <v>0.90100000000000002</v>
      </c>
    </row>
    <row r="52" spans="1:4" x14ac:dyDescent="0.3">
      <c r="A52" s="3">
        <v>280</v>
      </c>
      <c r="B52" s="30">
        <v>5.91439</v>
      </c>
      <c r="C52" s="3">
        <v>51</v>
      </c>
      <c r="D52" s="31">
        <v>0.89900000000000002</v>
      </c>
    </row>
    <row r="53" spans="1:4" x14ac:dyDescent="0.3">
      <c r="A53" s="3">
        <v>353</v>
      </c>
      <c r="B53" s="30">
        <v>5.90604</v>
      </c>
      <c r="C53" s="3">
        <v>52</v>
      </c>
      <c r="D53" s="31">
        <v>0.89700000000000002</v>
      </c>
    </row>
    <row r="54" spans="1:4" x14ac:dyDescent="0.3">
      <c r="A54" s="3">
        <v>393</v>
      </c>
      <c r="B54" s="30">
        <v>5.9017799999999996</v>
      </c>
      <c r="C54" s="3">
        <v>53</v>
      </c>
      <c r="D54" s="31">
        <v>0.89500000000000002</v>
      </c>
    </row>
    <row r="55" spans="1:4" x14ac:dyDescent="0.3">
      <c r="A55" s="3">
        <v>61</v>
      </c>
      <c r="B55" s="30">
        <v>5.89954</v>
      </c>
      <c r="C55" s="3">
        <v>54</v>
      </c>
      <c r="D55" s="31">
        <v>0.89300000000000002</v>
      </c>
    </row>
    <row r="56" spans="1:4" x14ac:dyDescent="0.3">
      <c r="A56" s="3">
        <v>135</v>
      </c>
      <c r="B56" s="30">
        <v>5.8988399999999999</v>
      </c>
      <c r="C56" s="3">
        <v>55</v>
      </c>
      <c r="D56" s="31">
        <v>0.89100000000000001</v>
      </c>
    </row>
    <row r="57" spans="1:4" x14ac:dyDescent="0.3">
      <c r="A57" s="3">
        <v>190</v>
      </c>
      <c r="B57" s="30">
        <v>5.8941699999999999</v>
      </c>
      <c r="C57" s="3">
        <v>56</v>
      </c>
      <c r="D57" s="31">
        <v>0.88900000000000001</v>
      </c>
    </row>
    <row r="58" spans="1:4" x14ac:dyDescent="0.3">
      <c r="A58" s="3">
        <v>308</v>
      </c>
      <c r="B58" s="30">
        <v>5.8934800000000003</v>
      </c>
      <c r="C58" s="3">
        <v>57</v>
      </c>
      <c r="D58" s="31">
        <v>0.88700000000000001</v>
      </c>
    </row>
    <row r="59" spans="1:4" x14ac:dyDescent="0.3">
      <c r="A59" s="3">
        <v>231</v>
      </c>
      <c r="B59" s="30">
        <v>5.8844099999999999</v>
      </c>
      <c r="C59" s="3">
        <v>58</v>
      </c>
      <c r="D59" s="31">
        <v>0.88500000000000001</v>
      </c>
    </row>
    <row r="60" spans="1:4" x14ac:dyDescent="0.3">
      <c r="A60" s="3">
        <v>162</v>
      </c>
      <c r="B60" s="30">
        <v>5.8801800000000002</v>
      </c>
      <c r="C60" s="3">
        <v>59</v>
      </c>
      <c r="D60" s="31">
        <v>0.88300000000000001</v>
      </c>
    </row>
    <row r="61" spans="1:4" x14ac:dyDescent="0.3">
      <c r="A61" s="3">
        <v>210</v>
      </c>
      <c r="B61" s="30">
        <v>5.8795799999999998</v>
      </c>
      <c r="C61" s="3">
        <v>60</v>
      </c>
      <c r="D61" s="31">
        <v>0.88100000000000001</v>
      </c>
    </row>
    <row r="62" spans="1:4" x14ac:dyDescent="0.3">
      <c r="A62" s="3">
        <v>320</v>
      </c>
      <c r="B62" s="30">
        <v>5.8771199999999997</v>
      </c>
      <c r="C62" s="3">
        <v>61</v>
      </c>
      <c r="D62" s="31">
        <v>0.879</v>
      </c>
    </row>
    <row r="63" spans="1:4" x14ac:dyDescent="0.3">
      <c r="A63" s="3">
        <v>52</v>
      </c>
      <c r="B63" s="30">
        <v>5.8750299999999998</v>
      </c>
      <c r="C63" s="3">
        <v>62</v>
      </c>
      <c r="D63" s="31">
        <v>0.877</v>
      </c>
    </row>
    <row r="64" spans="1:4" x14ac:dyDescent="0.3">
      <c r="A64" s="3">
        <v>227</v>
      </c>
      <c r="B64" s="30">
        <v>5.8734599999999997</v>
      </c>
      <c r="C64" s="3">
        <v>63</v>
      </c>
      <c r="D64" s="31">
        <v>0.875</v>
      </c>
    </row>
    <row r="65" spans="1:4" x14ac:dyDescent="0.3">
      <c r="A65" s="3">
        <v>374</v>
      </c>
      <c r="B65" s="30">
        <v>5.8687300000000002</v>
      </c>
      <c r="C65" s="3">
        <v>64</v>
      </c>
      <c r="D65" s="31">
        <v>0.873</v>
      </c>
    </row>
    <row r="66" spans="1:4" x14ac:dyDescent="0.3">
      <c r="A66" s="3">
        <v>142</v>
      </c>
      <c r="B66" s="30">
        <v>5.8611300000000002</v>
      </c>
      <c r="C66" s="3">
        <v>65</v>
      </c>
      <c r="D66" s="31">
        <v>0.871</v>
      </c>
    </row>
    <row r="67" spans="1:4" x14ac:dyDescent="0.3">
      <c r="A67" s="3">
        <v>148</v>
      </c>
      <c r="B67" s="30">
        <v>5.8605099999999997</v>
      </c>
      <c r="C67" s="3">
        <v>66</v>
      </c>
      <c r="D67" s="31">
        <v>0.86899999999999999</v>
      </c>
    </row>
    <row r="68" spans="1:4" x14ac:dyDescent="0.3">
      <c r="A68" s="3">
        <v>296</v>
      </c>
      <c r="B68" s="30">
        <v>5.8580699999999997</v>
      </c>
      <c r="C68" s="3">
        <v>67</v>
      </c>
      <c r="D68" s="31">
        <v>0.86699999999999999</v>
      </c>
    </row>
    <row r="69" spans="1:4" x14ac:dyDescent="0.3">
      <c r="A69" s="3">
        <v>356</v>
      </c>
      <c r="B69" s="30">
        <v>5.8578700000000001</v>
      </c>
      <c r="C69" s="3">
        <v>68</v>
      </c>
      <c r="D69" s="31">
        <v>0.86499999999999999</v>
      </c>
    </row>
    <row r="70" spans="1:4" x14ac:dyDescent="0.3">
      <c r="A70" s="3">
        <v>410</v>
      </c>
      <c r="B70" s="30">
        <v>5.8568499999999997</v>
      </c>
      <c r="C70" s="3">
        <v>69</v>
      </c>
      <c r="D70" s="31">
        <v>0.86299999999999999</v>
      </c>
    </row>
    <row r="71" spans="1:4" x14ac:dyDescent="0.3">
      <c r="A71" s="3">
        <v>140</v>
      </c>
      <c r="B71" s="30">
        <v>5.85684</v>
      </c>
      <c r="C71" s="3">
        <v>70</v>
      </c>
      <c r="D71" s="31">
        <v>0.86099999999999999</v>
      </c>
    </row>
    <row r="72" spans="1:4" x14ac:dyDescent="0.3">
      <c r="A72" s="3">
        <v>13</v>
      </c>
      <c r="B72" s="30">
        <v>5.8552900000000001</v>
      </c>
      <c r="C72" s="3">
        <v>71</v>
      </c>
      <c r="D72" s="31">
        <v>0.85899999999999999</v>
      </c>
    </row>
    <row r="73" spans="1:4" x14ac:dyDescent="0.3">
      <c r="A73" s="3">
        <v>172</v>
      </c>
      <c r="B73" s="30">
        <v>5.8501799999999999</v>
      </c>
      <c r="C73" s="3">
        <v>72</v>
      </c>
      <c r="D73" s="31">
        <v>0.85699999999999998</v>
      </c>
    </row>
    <row r="74" spans="1:4" x14ac:dyDescent="0.3">
      <c r="A74" s="3">
        <v>221</v>
      </c>
      <c r="B74" s="30">
        <v>5.8501300000000001</v>
      </c>
      <c r="C74" s="3">
        <v>73</v>
      </c>
      <c r="D74" s="31">
        <v>0.85499999999999998</v>
      </c>
    </row>
    <row r="75" spans="1:4" x14ac:dyDescent="0.3">
      <c r="A75" s="3">
        <v>295</v>
      </c>
      <c r="B75" s="30">
        <v>5.8494200000000003</v>
      </c>
      <c r="C75" s="3">
        <v>74</v>
      </c>
      <c r="D75" s="31">
        <v>0.85299999999999998</v>
      </c>
    </row>
    <row r="76" spans="1:4" x14ac:dyDescent="0.3">
      <c r="A76" s="3">
        <v>9</v>
      </c>
      <c r="B76" s="30">
        <v>5.8453799999999996</v>
      </c>
      <c r="C76" s="3">
        <v>75</v>
      </c>
      <c r="D76" s="31">
        <v>0.85099999999999998</v>
      </c>
    </row>
    <row r="77" spans="1:4" x14ac:dyDescent="0.3">
      <c r="A77" s="3">
        <v>419</v>
      </c>
      <c r="B77" s="30">
        <v>5.8446899999999999</v>
      </c>
      <c r="C77" s="3">
        <v>76</v>
      </c>
      <c r="D77" s="31">
        <v>0.84899999999999998</v>
      </c>
    </row>
    <row r="78" spans="1:4" x14ac:dyDescent="0.3">
      <c r="A78" s="3">
        <v>207</v>
      </c>
      <c r="B78" s="30">
        <v>5.8426999999999998</v>
      </c>
      <c r="C78" s="3">
        <v>77</v>
      </c>
      <c r="D78" s="31">
        <v>0.84699999999999998</v>
      </c>
    </row>
    <row r="79" spans="1:4" x14ac:dyDescent="0.3">
      <c r="A79" s="3">
        <v>122</v>
      </c>
      <c r="B79" s="30">
        <v>5.8415699999999999</v>
      </c>
      <c r="C79" s="3">
        <v>78</v>
      </c>
      <c r="D79" s="31">
        <v>0.84499999999999997</v>
      </c>
    </row>
    <row r="80" spans="1:4" x14ac:dyDescent="0.3">
      <c r="A80" s="3">
        <v>193</v>
      </c>
      <c r="B80" s="30">
        <v>5.8391000000000002</v>
      </c>
      <c r="C80" s="3">
        <v>79</v>
      </c>
      <c r="D80" s="31">
        <v>0.84299999999999997</v>
      </c>
    </row>
    <row r="81" spans="1:4" x14ac:dyDescent="0.3">
      <c r="A81" s="3">
        <v>386</v>
      </c>
      <c r="B81" s="30">
        <v>5.8386899999999997</v>
      </c>
      <c r="C81" s="3">
        <v>80</v>
      </c>
      <c r="D81" s="31">
        <v>0.84099999999999997</v>
      </c>
    </row>
    <row r="82" spans="1:4" x14ac:dyDescent="0.3">
      <c r="A82" s="3">
        <v>300</v>
      </c>
      <c r="B82" s="30">
        <v>5.8377999999999997</v>
      </c>
      <c r="C82" s="3">
        <v>81</v>
      </c>
      <c r="D82" s="31">
        <v>0.83899999999999997</v>
      </c>
    </row>
    <row r="83" spans="1:4" x14ac:dyDescent="0.3">
      <c r="A83" s="3">
        <v>399</v>
      </c>
      <c r="B83" s="30">
        <v>5.8376200000000003</v>
      </c>
      <c r="C83" s="3">
        <v>82</v>
      </c>
      <c r="D83" s="31">
        <v>0.83699999999999997</v>
      </c>
    </row>
    <row r="84" spans="1:4" x14ac:dyDescent="0.3">
      <c r="A84" s="3">
        <v>1</v>
      </c>
      <c r="B84" s="30">
        <v>5.8353400000000004</v>
      </c>
      <c r="C84" s="3">
        <v>83</v>
      </c>
      <c r="D84" s="31">
        <v>0.83499999999999996</v>
      </c>
    </row>
    <row r="85" spans="1:4" x14ac:dyDescent="0.3">
      <c r="A85" s="3">
        <v>397</v>
      </c>
      <c r="B85" s="30">
        <v>5.83432</v>
      </c>
      <c r="C85" s="3">
        <v>84</v>
      </c>
      <c r="D85" s="31">
        <v>0.83299999999999996</v>
      </c>
    </row>
    <row r="86" spans="1:4" x14ac:dyDescent="0.3">
      <c r="A86" s="3">
        <v>313</v>
      </c>
      <c r="B86" s="30">
        <v>5.8340899999999998</v>
      </c>
      <c r="C86" s="3">
        <v>85</v>
      </c>
      <c r="D86" s="31">
        <v>0.83099999999999996</v>
      </c>
    </row>
    <row r="87" spans="1:4" x14ac:dyDescent="0.3">
      <c r="A87" s="3">
        <v>472</v>
      </c>
      <c r="B87" s="30">
        <v>5.8306500000000003</v>
      </c>
      <c r="C87" s="3">
        <v>86</v>
      </c>
      <c r="D87" s="31">
        <v>0.82899999999999996</v>
      </c>
    </row>
    <row r="88" spans="1:4" x14ac:dyDescent="0.3">
      <c r="A88" s="3">
        <v>66</v>
      </c>
      <c r="B88" s="30">
        <v>5.8282299999999996</v>
      </c>
      <c r="C88" s="3">
        <v>87</v>
      </c>
      <c r="D88" s="31">
        <v>0.82699999999999996</v>
      </c>
    </row>
    <row r="89" spans="1:4" x14ac:dyDescent="0.3">
      <c r="A89" s="3">
        <v>160</v>
      </c>
      <c r="B89" s="30">
        <v>5.8277099999999997</v>
      </c>
      <c r="C89" s="3">
        <v>88</v>
      </c>
      <c r="D89" s="31">
        <v>0.82499999999999996</v>
      </c>
    </row>
    <row r="90" spans="1:4" x14ac:dyDescent="0.3">
      <c r="A90" s="3">
        <v>389</v>
      </c>
      <c r="B90" s="30">
        <v>5.8276500000000002</v>
      </c>
      <c r="C90" s="3">
        <v>89</v>
      </c>
      <c r="D90" s="31">
        <v>0.82299999999999995</v>
      </c>
    </row>
    <row r="91" spans="1:4" x14ac:dyDescent="0.3">
      <c r="A91" s="3">
        <v>264</v>
      </c>
      <c r="B91" s="30">
        <v>5.8251299999999997</v>
      </c>
      <c r="C91" s="3">
        <v>90</v>
      </c>
      <c r="D91" s="31">
        <v>0.82099999999999995</v>
      </c>
    </row>
    <row r="92" spans="1:4" x14ac:dyDescent="0.3">
      <c r="A92" s="3">
        <v>475</v>
      </c>
      <c r="B92" s="30">
        <v>5.8217600000000003</v>
      </c>
      <c r="C92" s="3">
        <v>91</v>
      </c>
      <c r="D92" s="31">
        <v>0.81899999999999995</v>
      </c>
    </row>
    <row r="93" spans="1:4" x14ac:dyDescent="0.3">
      <c r="A93" s="3">
        <v>120</v>
      </c>
      <c r="B93" s="30">
        <v>5.8210600000000001</v>
      </c>
      <c r="C93" s="3">
        <v>92</v>
      </c>
      <c r="D93" s="31">
        <v>0.81699999999999995</v>
      </c>
    </row>
    <row r="94" spans="1:4" x14ac:dyDescent="0.3">
      <c r="A94" s="3">
        <v>435</v>
      </c>
      <c r="B94" s="30">
        <v>5.8209600000000004</v>
      </c>
      <c r="C94" s="3">
        <v>93</v>
      </c>
      <c r="D94" s="31">
        <v>0.81499999999999995</v>
      </c>
    </row>
    <row r="95" spans="1:4" x14ac:dyDescent="0.3">
      <c r="A95" s="3">
        <v>179</v>
      </c>
      <c r="B95" s="30">
        <v>5.8203100000000001</v>
      </c>
      <c r="C95" s="3">
        <v>94</v>
      </c>
      <c r="D95" s="31">
        <v>0.81299999999999994</v>
      </c>
    </row>
    <row r="96" spans="1:4" x14ac:dyDescent="0.3">
      <c r="A96" s="3">
        <v>40</v>
      </c>
      <c r="B96" s="30">
        <v>5.8198400000000001</v>
      </c>
      <c r="C96" s="3">
        <v>95</v>
      </c>
      <c r="D96" s="31">
        <v>0.81100000000000005</v>
      </c>
    </row>
    <row r="97" spans="1:4" x14ac:dyDescent="0.3">
      <c r="A97" s="3">
        <v>182</v>
      </c>
      <c r="B97" s="30">
        <v>5.81867</v>
      </c>
      <c r="C97" s="3">
        <v>96</v>
      </c>
      <c r="D97" s="31">
        <v>0.80900000000000005</v>
      </c>
    </row>
    <row r="98" spans="1:4" x14ac:dyDescent="0.3">
      <c r="A98" s="3">
        <v>59</v>
      </c>
      <c r="B98" s="30">
        <v>5.8185799999999999</v>
      </c>
      <c r="C98" s="3">
        <v>97</v>
      </c>
      <c r="D98" s="31">
        <v>0.80700000000000005</v>
      </c>
    </row>
    <row r="99" spans="1:4" x14ac:dyDescent="0.3">
      <c r="A99" s="3">
        <v>438</v>
      </c>
      <c r="B99" s="30">
        <v>5.8160600000000002</v>
      </c>
      <c r="C99" s="3">
        <v>98</v>
      </c>
      <c r="D99" s="31">
        <v>0.80500000000000005</v>
      </c>
    </row>
    <row r="100" spans="1:4" x14ac:dyDescent="0.3">
      <c r="A100" s="3">
        <v>20</v>
      </c>
      <c r="B100" s="30">
        <v>5.81372</v>
      </c>
      <c r="C100" s="3">
        <v>99</v>
      </c>
      <c r="D100" s="31">
        <v>0.80300000000000005</v>
      </c>
    </row>
    <row r="101" spans="1:4" x14ac:dyDescent="0.3">
      <c r="A101" s="3">
        <v>130</v>
      </c>
      <c r="B101" s="30">
        <v>5.8079200000000002</v>
      </c>
      <c r="C101" s="3">
        <v>100</v>
      </c>
      <c r="D101" s="31">
        <v>0.80100000000000005</v>
      </c>
    </row>
    <row r="102" spans="1:4" x14ac:dyDescent="0.3">
      <c r="A102" s="3">
        <v>417</v>
      </c>
      <c r="B102" s="30">
        <v>5.8068499999999998</v>
      </c>
      <c r="C102" s="3">
        <v>101</v>
      </c>
      <c r="D102" s="31">
        <v>0.79900000000000004</v>
      </c>
    </row>
    <row r="103" spans="1:4" x14ac:dyDescent="0.3">
      <c r="A103" s="3">
        <v>252</v>
      </c>
      <c r="B103" s="30">
        <v>5.8061999999999996</v>
      </c>
      <c r="C103" s="3">
        <v>102</v>
      </c>
      <c r="D103" s="31">
        <v>0.79700000000000004</v>
      </c>
    </row>
    <row r="104" spans="1:4" x14ac:dyDescent="0.3">
      <c r="A104" s="3">
        <v>115</v>
      </c>
      <c r="B104" s="30">
        <v>5.8050899999999999</v>
      </c>
      <c r="C104" s="3">
        <v>103</v>
      </c>
      <c r="D104" s="31">
        <v>0.79500000000000004</v>
      </c>
    </row>
    <row r="105" spans="1:4" x14ac:dyDescent="0.3">
      <c r="A105" s="3">
        <v>45</v>
      </c>
      <c r="B105" s="30">
        <v>5.8047199999999997</v>
      </c>
      <c r="C105" s="3">
        <v>104</v>
      </c>
      <c r="D105" s="31">
        <v>0.79300000000000004</v>
      </c>
    </row>
    <row r="106" spans="1:4" x14ac:dyDescent="0.3">
      <c r="A106" s="3">
        <v>167</v>
      </c>
      <c r="B106" s="30">
        <v>5.8045499999999999</v>
      </c>
      <c r="C106" s="3">
        <v>105</v>
      </c>
      <c r="D106" s="31">
        <v>0.79100000000000004</v>
      </c>
    </row>
    <row r="107" spans="1:4" x14ac:dyDescent="0.3">
      <c r="A107" s="3">
        <v>93</v>
      </c>
      <c r="B107" s="30">
        <v>5.7989499999999996</v>
      </c>
      <c r="C107" s="3">
        <v>106</v>
      </c>
      <c r="D107" s="31">
        <v>0.78900000000000003</v>
      </c>
    </row>
    <row r="108" spans="1:4" x14ac:dyDescent="0.3">
      <c r="A108" s="3">
        <v>481</v>
      </c>
      <c r="B108" s="30">
        <v>5.7978699999999996</v>
      </c>
      <c r="C108" s="3">
        <v>107</v>
      </c>
      <c r="D108" s="31">
        <v>0.78700000000000003</v>
      </c>
    </row>
    <row r="109" spans="1:4" x14ac:dyDescent="0.3">
      <c r="A109" s="3">
        <v>180</v>
      </c>
      <c r="B109" s="30">
        <v>5.7965400000000002</v>
      </c>
      <c r="C109" s="3">
        <v>108</v>
      </c>
      <c r="D109" s="31">
        <v>0.78500000000000003</v>
      </c>
    </row>
    <row r="110" spans="1:4" x14ac:dyDescent="0.3">
      <c r="A110" s="3">
        <v>62</v>
      </c>
      <c r="B110" s="30">
        <v>5.79359</v>
      </c>
      <c r="C110" s="3">
        <v>109</v>
      </c>
      <c r="D110" s="31">
        <v>0.78300000000000003</v>
      </c>
    </row>
    <row r="111" spans="1:4" x14ac:dyDescent="0.3">
      <c r="A111" s="3">
        <v>77</v>
      </c>
      <c r="B111" s="30">
        <v>5.7908200000000001</v>
      </c>
      <c r="C111" s="3">
        <v>110</v>
      </c>
      <c r="D111" s="31">
        <v>0.78100000000000003</v>
      </c>
    </row>
    <row r="112" spans="1:4" x14ac:dyDescent="0.3">
      <c r="A112" s="3">
        <v>437</v>
      </c>
      <c r="B112" s="30">
        <v>5.7902100000000001</v>
      </c>
      <c r="C112" s="3">
        <v>111</v>
      </c>
      <c r="D112" s="31">
        <v>0.77900000000000003</v>
      </c>
    </row>
    <row r="113" spans="1:4" x14ac:dyDescent="0.3">
      <c r="A113" s="3">
        <v>315</v>
      </c>
      <c r="B113" s="30">
        <v>5.7880599999999998</v>
      </c>
      <c r="C113" s="3">
        <v>112</v>
      </c>
      <c r="D113" s="31">
        <v>0.77700000000000002</v>
      </c>
    </row>
    <row r="114" spans="1:4" x14ac:dyDescent="0.3">
      <c r="A114" s="3">
        <v>178</v>
      </c>
      <c r="B114" s="30">
        <v>5.7876200000000004</v>
      </c>
      <c r="C114" s="3">
        <v>113</v>
      </c>
      <c r="D114" s="31">
        <v>0.77500000000000002</v>
      </c>
    </row>
    <row r="115" spans="1:4" x14ac:dyDescent="0.3">
      <c r="A115" s="3">
        <v>232</v>
      </c>
      <c r="B115" s="30">
        <v>5.7858400000000003</v>
      </c>
      <c r="C115" s="3">
        <v>114</v>
      </c>
      <c r="D115" s="31">
        <v>0.77300000000000002</v>
      </c>
    </row>
    <row r="116" spans="1:4" x14ac:dyDescent="0.3">
      <c r="A116" s="3">
        <v>112</v>
      </c>
      <c r="B116" s="30">
        <v>5.7854000000000001</v>
      </c>
      <c r="C116" s="3">
        <v>115</v>
      </c>
      <c r="D116" s="31">
        <v>0.77100000000000002</v>
      </c>
    </row>
    <row r="117" spans="1:4" x14ac:dyDescent="0.3">
      <c r="A117" s="3">
        <v>205</v>
      </c>
      <c r="B117" s="30">
        <v>5.7846399999999996</v>
      </c>
      <c r="C117" s="3">
        <v>116</v>
      </c>
      <c r="D117" s="31">
        <v>0.76900000000000002</v>
      </c>
    </row>
    <row r="118" spans="1:4" x14ac:dyDescent="0.3">
      <c r="A118" s="3">
        <v>158</v>
      </c>
      <c r="B118" s="30">
        <v>5.7844899999999999</v>
      </c>
      <c r="C118" s="3">
        <v>117</v>
      </c>
      <c r="D118" s="31">
        <v>0.76700000000000002</v>
      </c>
    </row>
    <row r="119" spans="1:4" x14ac:dyDescent="0.3">
      <c r="A119" s="3">
        <v>471</v>
      </c>
      <c r="B119" s="30">
        <v>5.7764800000000003</v>
      </c>
      <c r="C119" s="3">
        <v>118</v>
      </c>
      <c r="D119" s="31">
        <v>0.76500000000000001</v>
      </c>
    </row>
    <row r="120" spans="1:4" x14ac:dyDescent="0.3">
      <c r="A120" s="3">
        <v>177</v>
      </c>
      <c r="B120" s="30">
        <v>5.7759900000000002</v>
      </c>
      <c r="C120" s="3">
        <v>119</v>
      </c>
      <c r="D120" s="31">
        <v>0.76300000000000001</v>
      </c>
    </row>
    <row r="121" spans="1:4" x14ac:dyDescent="0.3">
      <c r="A121" s="3">
        <v>104</v>
      </c>
      <c r="B121" s="30">
        <v>5.7751999999999999</v>
      </c>
      <c r="C121" s="3">
        <v>120</v>
      </c>
      <c r="D121" s="31">
        <v>0.76100000000000001</v>
      </c>
    </row>
    <row r="122" spans="1:4" x14ac:dyDescent="0.3">
      <c r="A122" s="3">
        <v>222</v>
      </c>
      <c r="B122" s="30">
        <v>5.7736900000000002</v>
      </c>
      <c r="C122" s="3">
        <v>121</v>
      </c>
      <c r="D122" s="31">
        <v>0.75900000000000001</v>
      </c>
    </row>
    <row r="123" spans="1:4" x14ac:dyDescent="0.3">
      <c r="A123" s="3">
        <v>137</v>
      </c>
      <c r="B123" s="30">
        <v>5.7731000000000003</v>
      </c>
      <c r="C123" s="3">
        <v>122</v>
      </c>
      <c r="D123" s="31">
        <v>0.75700000000000001</v>
      </c>
    </row>
    <row r="124" spans="1:4" x14ac:dyDescent="0.3">
      <c r="A124" s="3">
        <v>319</v>
      </c>
      <c r="B124" s="30">
        <v>5.7719100000000001</v>
      </c>
      <c r="C124" s="3">
        <v>123</v>
      </c>
      <c r="D124" s="31">
        <v>0.755</v>
      </c>
    </row>
    <row r="125" spans="1:4" x14ac:dyDescent="0.3">
      <c r="A125" s="3">
        <v>333</v>
      </c>
      <c r="B125" s="30">
        <v>5.7718999999999996</v>
      </c>
      <c r="C125" s="3">
        <v>124</v>
      </c>
      <c r="D125" s="31">
        <v>0.753</v>
      </c>
    </row>
    <row r="126" spans="1:4" x14ac:dyDescent="0.3">
      <c r="A126" s="3">
        <v>70</v>
      </c>
      <c r="B126" s="30">
        <v>5.7682799999999999</v>
      </c>
      <c r="C126" s="3">
        <v>125</v>
      </c>
      <c r="D126" s="31">
        <v>0.751</v>
      </c>
    </row>
    <row r="127" spans="1:4" x14ac:dyDescent="0.3">
      <c r="A127" s="3">
        <v>215</v>
      </c>
      <c r="B127" s="30">
        <v>5.7678000000000003</v>
      </c>
      <c r="C127" s="3">
        <v>126</v>
      </c>
      <c r="D127" s="31">
        <v>0.749</v>
      </c>
    </row>
    <row r="128" spans="1:4" x14ac:dyDescent="0.3">
      <c r="A128" s="3">
        <v>10</v>
      </c>
      <c r="B128" s="30">
        <v>5.7656900000000002</v>
      </c>
      <c r="C128" s="3">
        <v>127</v>
      </c>
      <c r="D128" s="31">
        <v>0.747</v>
      </c>
    </row>
    <row r="129" spans="1:4" x14ac:dyDescent="0.3">
      <c r="A129" s="3">
        <v>171</v>
      </c>
      <c r="B129" s="30">
        <v>5.7636500000000002</v>
      </c>
      <c r="C129" s="3">
        <v>128</v>
      </c>
      <c r="D129" s="31">
        <v>0.745</v>
      </c>
    </row>
    <row r="130" spans="1:4" x14ac:dyDescent="0.3">
      <c r="A130" s="3">
        <v>170</v>
      </c>
      <c r="B130" s="30">
        <v>5.7554499999999997</v>
      </c>
      <c r="C130" s="3">
        <v>129</v>
      </c>
      <c r="D130" s="31">
        <v>0.74299999999999999</v>
      </c>
    </row>
    <row r="131" spans="1:4" x14ac:dyDescent="0.3">
      <c r="A131" s="3">
        <v>363</v>
      </c>
      <c r="B131" s="30">
        <v>5.7546299999999997</v>
      </c>
      <c r="C131" s="3">
        <v>130</v>
      </c>
      <c r="D131" s="31">
        <v>0.74099999999999999</v>
      </c>
    </row>
    <row r="132" spans="1:4" x14ac:dyDescent="0.3">
      <c r="A132" s="3">
        <v>188</v>
      </c>
      <c r="B132" s="30">
        <v>5.7529000000000003</v>
      </c>
      <c r="C132" s="3">
        <v>131</v>
      </c>
      <c r="D132" s="31">
        <v>0.73899999999999999</v>
      </c>
    </row>
    <row r="133" spans="1:4" x14ac:dyDescent="0.3">
      <c r="A133" s="3">
        <v>316</v>
      </c>
      <c r="B133" s="30">
        <v>5.7501600000000002</v>
      </c>
      <c r="C133" s="3">
        <v>132</v>
      </c>
      <c r="D133" s="31">
        <v>0.73699999999999999</v>
      </c>
    </row>
    <row r="134" spans="1:4" x14ac:dyDescent="0.3">
      <c r="A134" s="3">
        <v>489</v>
      </c>
      <c r="B134" s="30">
        <v>5.7472300000000001</v>
      </c>
      <c r="C134" s="3">
        <v>133</v>
      </c>
      <c r="D134" s="31">
        <v>0.73499999999999999</v>
      </c>
    </row>
    <row r="135" spans="1:4" x14ac:dyDescent="0.3">
      <c r="A135" s="3">
        <v>47</v>
      </c>
      <c r="B135" s="30">
        <v>5.7452899999999998</v>
      </c>
      <c r="C135" s="3">
        <v>134</v>
      </c>
      <c r="D135" s="31">
        <v>0.73299999999999998</v>
      </c>
    </row>
    <row r="136" spans="1:4" x14ac:dyDescent="0.3">
      <c r="A136" s="3">
        <v>473</v>
      </c>
      <c r="B136" s="30">
        <v>5.7451800000000004</v>
      </c>
      <c r="C136" s="3">
        <v>135</v>
      </c>
      <c r="D136" s="31">
        <v>0.73099999999999998</v>
      </c>
    </row>
    <row r="137" spans="1:4" x14ac:dyDescent="0.3">
      <c r="A137" s="3">
        <v>153</v>
      </c>
      <c r="B137" s="30">
        <v>5.7441899999999997</v>
      </c>
      <c r="C137" s="3">
        <v>136</v>
      </c>
      <c r="D137" s="31">
        <v>0.72899999999999998</v>
      </c>
    </row>
    <row r="138" spans="1:4" x14ac:dyDescent="0.3">
      <c r="A138" s="3">
        <v>27</v>
      </c>
      <c r="B138" s="30">
        <v>5.7431099999999997</v>
      </c>
      <c r="C138" s="3">
        <v>137</v>
      </c>
      <c r="D138" s="31">
        <v>0.72699999999999998</v>
      </c>
    </row>
    <row r="139" spans="1:4" x14ac:dyDescent="0.3">
      <c r="A139" s="3">
        <v>242</v>
      </c>
      <c r="B139" s="30">
        <v>5.7412799999999997</v>
      </c>
      <c r="C139" s="3">
        <v>138</v>
      </c>
      <c r="D139" s="31">
        <v>0.72499999999999998</v>
      </c>
    </row>
    <row r="140" spans="1:4" x14ac:dyDescent="0.3">
      <c r="A140" s="3">
        <v>349</v>
      </c>
      <c r="B140" s="30">
        <v>5.7396900000000004</v>
      </c>
      <c r="C140" s="3">
        <v>139</v>
      </c>
      <c r="D140" s="31">
        <v>0.72299999999999998</v>
      </c>
    </row>
    <row r="141" spans="1:4" x14ac:dyDescent="0.3">
      <c r="A141" s="3">
        <v>331</v>
      </c>
      <c r="B141" s="30">
        <v>5.7371999999999996</v>
      </c>
      <c r="C141" s="3">
        <v>140</v>
      </c>
      <c r="D141" s="31">
        <v>0.72099999999999997</v>
      </c>
    </row>
    <row r="142" spans="1:4" x14ac:dyDescent="0.3">
      <c r="A142" s="3">
        <v>358</v>
      </c>
      <c r="B142" s="30">
        <v>5.7329499999999998</v>
      </c>
      <c r="C142" s="3">
        <v>141</v>
      </c>
      <c r="D142" s="31">
        <v>0.71899999999999997</v>
      </c>
    </row>
    <row r="143" spans="1:4" x14ac:dyDescent="0.3">
      <c r="A143" s="3">
        <v>425</v>
      </c>
      <c r="B143" s="30">
        <v>5.7324599999999997</v>
      </c>
      <c r="C143" s="3">
        <v>142</v>
      </c>
      <c r="D143" s="31">
        <v>0.71699999999999997</v>
      </c>
    </row>
    <row r="144" spans="1:4" x14ac:dyDescent="0.3">
      <c r="A144" s="3">
        <v>321</v>
      </c>
      <c r="B144" s="30">
        <v>5.7324400000000004</v>
      </c>
      <c r="C144" s="3">
        <v>143</v>
      </c>
      <c r="D144" s="31">
        <v>0.71499999999999997</v>
      </c>
    </row>
    <row r="145" spans="1:4" x14ac:dyDescent="0.3">
      <c r="A145" s="3">
        <v>429</v>
      </c>
      <c r="B145" s="30">
        <v>5.7307199999999998</v>
      </c>
      <c r="C145" s="3">
        <v>144</v>
      </c>
      <c r="D145" s="31">
        <v>0.71299999999999997</v>
      </c>
    </row>
    <row r="146" spans="1:4" x14ac:dyDescent="0.3">
      <c r="A146" s="3">
        <v>150</v>
      </c>
      <c r="B146" s="30">
        <v>5.72872</v>
      </c>
      <c r="C146" s="3">
        <v>145</v>
      </c>
      <c r="D146" s="31">
        <v>0.71099999999999997</v>
      </c>
    </row>
    <row r="147" spans="1:4" x14ac:dyDescent="0.3">
      <c r="A147" s="3">
        <v>151</v>
      </c>
      <c r="B147" s="30">
        <v>5.7248900000000003</v>
      </c>
      <c r="C147" s="3">
        <v>146</v>
      </c>
      <c r="D147" s="31">
        <v>0.70899999999999996</v>
      </c>
    </row>
    <row r="148" spans="1:4" x14ac:dyDescent="0.3">
      <c r="A148" s="3">
        <v>369</v>
      </c>
      <c r="B148" s="30">
        <v>5.7234499999999997</v>
      </c>
      <c r="C148" s="3">
        <v>147</v>
      </c>
      <c r="D148" s="31">
        <v>0.70699999999999996</v>
      </c>
    </row>
    <row r="149" spans="1:4" x14ac:dyDescent="0.3">
      <c r="A149" s="3">
        <v>448</v>
      </c>
      <c r="B149" s="30">
        <v>5.7221299999999999</v>
      </c>
      <c r="C149" s="3">
        <v>148</v>
      </c>
      <c r="D149" s="31">
        <v>0.70499999999999996</v>
      </c>
    </row>
    <row r="150" spans="1:4" x14ac:dyDescent="0.3">
      <c r="A150" s="3">
        <v>391</v>
      </c>
      <c r="B150" s="30">
        <v>5.7209300000000001</v>
      </c>
      <c r="C150" s="3">
        <v>149</v>
      </c>
      <c r="D150" s="31">
        <v>0.70299999999999996</v>
      </c>
    </row>
    <row r="151" spans="1:4" x14ac:dyDescent="0.3">
      <c r="A151" s="3">
        <v>76</v>
      </c>
      <c r="B151" s="30">
        <v>5.7196300000000004</v>
      </c>
      <c r="C151" s="3">
        <v>150</v>
      </c>
      <c r="D151" s="31">
        <v>0.70099999999999996</v>
      </c>
    </row>
    <row r="152" spans="1:4" x14ac:dyDescent="0.3">
      <c r="A152" s="3">
        <v>229</v>
      </c>
      <c r="B152" s="30">
        <v>5.7177600000000002</v>
      </c>
      <c r="C152" s="3">
        <v>151</v>
      </c>
      <c r="D152" s="31">
        <v>0.69899999999999995</v>
      </c>
    </row>
    <row r="153" spans="1:4" x14ac:dyDescent="0.3">
      <c r="A153" s="3">
        <v>84</v>
      </c>
      <c r="B153" s="30">
        <v>5.7170300000000003</v>
      </c>
      <c r="C153" s="3">
        <v>152</v>
      </c>
      <c r="D153" s="31">
        <v>0.69699999999999995</v>
      </c>
    </row>
    <row r="154" spans="1:4" x14ac:dyDescent="0.3">
      <c r="A154" s="3">
        <v>404</v>
      </c>
      <c r="B154" s="30">
        <v>5.71631</v>
      </c>
      <c r="C154" s="3">
        <v>153</v>
      </c>
      <c r="D154" s="31">
        <v>0.69499999999999995</v>
      </c>
    </row>
    <row r="155" spans="1:4" x14ac:dyDescent="0.3">
      <c r="A155" s="3">
        <v>60</v>
      </c>
      <c r="B155" s="30">
        <v>5.7126799999999998</v>
      </c>
      <c r="C155" s="3">
        <v>154</v>
      </c>
      <c r="D155" s="31">
        <v>0.69299999999999995</v>
      </c>
    </row>
    <row r="156" spans="1:4" x14ac:dyDescent="0.3">
      <c r="A156" s="3">
        <v>478</v>
      </c>
      <c r="B156" s="30">
        <v>5.70967</v>
      </c>
      <c r="C156" s="3">
        <v>155</v>
      </c>
      <c r="D156" s="31">
        <v>0.69099999999999995</v>
      </c>
    </row>
    <row r="157" spans="1:4" x14ac:dyDescent="0.3">
      <c r="A157" s="3">
        <v>498</v>
      </c>
      <c r="B157" s="30">
        <v>5.7093100000000003</v>
      </c>
      <c r="C157" s="3">
        <v>156</v>
      </c>
      <c r="D157" s="31">
        <v>0.68899999999999995</v>
      </c>
    </row>
    <row r="158" spans="1:4" x14ac:dyDescent="0.3">
      <c r="A158" s="3">
        <v>192</v>
      </c>
      <c r="B158" s="30">
        <v>5.7073</v>
      </c>
      <c r="C158" s="3">
        <v>157</v>
      </c>
      <c r="D158" s="31">
        <v>0.68700000000000006</v>
      </c>
    </row>
    <row r="159" spans="1:4" x14ac:dyDescent="0.3">
      <c r="A159" s="3">
        <v>455</v>
      </c>
      <c r="B159" s="30">
        <v>5.7035499999999999</v>
      </c>
      <c r="C159" s="3">
        <v>158</v>
      </c>
      <c r="D159" s="31">
        <v>0.68500000000000005</v>
      </c>
    </row>
    <row r="160" spans="1:4" x14ac:dyDescent="0.3">
      <c r="A160" s="3">
        <v>294</v>
      </c>
      <c r="B160" s="30">
        <v>5.7033100000000001</v>
      </c>
      <c r="C160" s="3">
        <v>159</v>
      </c>
      <c r="D160" s="31">
        <v>0.68300000000000005</v>
      </c>
    </row>
    <row r="161" spans="1:4" x14ac:dyDescent="0.3">
      <c r="A161" s="3">
        <v>423</v>
      </c>
      <c r="B161" s="30">
        <v>5.70275</v>
      </c>
      <c r="C161" s="3">
        <v>160</v>
      </c>
      <c r="D161" s="31">
        <v>0.68100000000000005</v>
      </c>
    </row>
    <row r="162" spans="1:4" x14ac:dyDescent="0.3">
      <c r="A162" s="3">
        <v>117</v>
      </c>
      <c r="B162" s="30">
        <v>5.6985999999999999</v>
      </c>
      <c r="C162" s="3">
        <v>161</v>
      </c>
      <c r="D162" s="31">
        <v>0.67900000000000005</v>
      </c>
    </row>
    <row r="163" spans="1:4" x14ac:dyDescent="0.3">
      <c r="A163" s="3">
        <v>25</v>
      </c>
      <c r="B163" s="30">
        <v>5.6972699999999996</v>
      </c>
      <c r="C163" s="3">
        <v>162</v>
      </c>
      <c r="D163" s="31">
        <v>0.67700000000000005</v>
      </c>
    </row>
    <row r="164" spans="1:4" x14ac:dyDescent="0.3">
      <c r="A164" s="3">
        <v>496</v>
      </c>
      <c r="B164" s="30">
        <v>5.6960800000000003</v>
      </c>
      <c r="C164" s="3">
        <v>163</v>
      </c>
      <c r="D164" s="31">
        <v>0.67500000000000004</v>
      </c>
    </row>
    <row r="165" spans="1:4" x14ac:dyDescent="0.3">
      <c r="A165" s="3">
        <v>187</v>
      </c>
      <c r="B165" s="30">
        <v>5.6958299999999999</v>
      </c>
      <c r="C165" s="3">
        <v>164</v>
      </c>
      <c r="D165" s="31">
        <v>0.67300000000000004</v>
      </c>
    </row>
    <row r="166" spans="1:4" x14ac:dyDescent="0.3">
      <c r="A166" s="3">
        <v>72</v>
      </c>
      <c r="B166" s="30">
        <v>5.6958000000000002</v>
      </c>
      <c r="C166" s="3">
        <v>165</v>
      </c>
      <c r="D166" s="31">
        <v>0.67100000000000004</v>
      </c>
    </row>
    <row r="167" spans="1:4" x14ac:dyDescent="0.3">
      <c r="A167" s="3">
        <v>218</v>
      </c>
      <c r="B167" s="30">
        <v>5.6949399999999999</v>
      </c>
      <c r="C167" s="3">
        <v>166</v>
      </c>
      <c r="D167" s="31">
        <v>0.66900000000000004</v>
      </c>
    </row>
    <row r="168" spans="1:4" x14ac:dyDescent="0.3">
      <c r="A168" s="3">
        <v>385</v>
      </c>
      <c r="B168" s="30">
        <v>5.6947400000000004</v>
      </c>
      <c r="C168" s="3">
        <v>167</v>
      </c>
      <c r="D168" s="31">
        <v>0.66700000000000004</v>
      </c>
    </row>
    <row r="169" spans="1:4" x14ac:dyDescent="0.3">
      <c r="A169" s="3">
        <v>129</v>
      </c>
      <c r="B169" s="30">
        <v>5.6924000000000001</v>
      </c>
      <c r="C169" s="3">
        <v>168</v>
      </c>
      <c r="D169" s="31">
        <v>0.66500000000000004</v>
      </c>
    </row>
    <row r="170" spans="1:4" x14ac:dyDescent="0.3">
      <c r="A170" s="3">
        <v>191</v>
      </c>
      <c r="B170" s="30">
        <v>5.6922300000000003</v>
      </c>
      <c r="C170" s="3">
        <v>169</v>
      </c>
      <c r="D170" s="31">
        <v>0.66300000000000003</v>
      </c>
    </row>
    <row r="171" spans="1:4" x14ac:dyDescent="0.3">
      <c r="A171" s="3">
        <v>322</v>
      </c>
      <c r="B171" s="30">
        <v>5.6917400000000002</v>
      </c>
      <c r="C171" s="3">
        <v>170</v>
      </c>
      <c r="D171" s="31">
        <v>0.66100000000000003</v>
      </c>
    </row>
    <row r="172" spans="1:4" x14ac:dyDescent="0.3">
      <c r="A172" s="3">
        <v>445</v>
      </c>
      <c r="B172" s="30">
        <v>5.6916099999999998</v>
      </c>
      <c r="C172" s="3">
        <v>171</v>
      </c>
      <c r="D172" s="31">
        <v>0.65900000000000003</v>
      </c>
    </row>
    <row r="173" spans="1:4" x14ac:dyDescent="0.3">
      <c r="A173" s="3">
        <v>357</v>
      </c>
      <c r="B173" s="30">
        <v>5.6897700000000002</v>
      </c>
      <c r="C173" s="3">
        <v>172</v>
      </c>
      <c r="D173" s="31">
        <v>0.65700000000000003</v>
      </c>
    </row>
    <row r="174" spans="1:4" x14ac:dyDescent="0.3">
      <c r="A174" s="3">
        <v>305</v>
      </c>
      <c r="B174" s="30">
        <v>5.6894499999999999</v>
      </c>
      <c r="C174" s="3">
        <v>173</v>
      </c>
      <c r="D174" s="31">
        <v>0.65500000000000003</v>
      </c>
    </row>
    <row r="175" spans="1:4" x14ac:dyDescent="0.3">
      <c r="A175" s="3">
        <v>95</v>
      </c>
      <c r="B175" s="30">
        <v>5.6888199999999998</v>
      </c>
      <c r="C175" s="3">
        <v>174</v>
      </c>
      <c r="D175" s="31">
        <v>0.65300000000000002</v>
      </c>
    </row>
    <row r="176" spans="1:4" x14ac:dyDescent="0.3">
      <c r="A176" s="3">
        <v>101</v>
      </c>
      <c r="B176" s="30">
        <v>5.6881199999999996</v>
      </c>
      <c r="C176" s="3">
        <v>175</v>
      </c>
      <c r="D176" s="31">
        <v>0.65100000000000002</v>
      </c>
    </row>
    <row r="177" spans="1:4" x14ac:dyDescent="0.3">
      <c r="A177" s="3">
        <v>262</v>
      </c>
      <c r="B177" s="30">
        <v>5.6858000000000004</v>
      </c>
      <c r="C177" s="3">
        <v>176</v>
      </c>
      <c r="D177" s="31">
        <v>0.64900000000000002</v>
      </c>
    </row>
    <row r="178" spans="1:4" x14ac:dyDescent="0.3">
      <c r="A178" s="3">
        <v>497</v>
      </c>
      <c r="B178" s="30">
        <v>5.6846899999999998</v>
      </c>
      <c r="C178" s="3">
        <v>177</v>
      </c>
      <c r="D178" s="31">
        <v>0.64700000000000002</v>
      </c>
    </row>
    <row r="179" spans="1:4" x14ac:dyDescent="0.3">
      <c r="A179" s="3">
        <v>143</v>
      </c>
      <c r="B179" s="30">
        <v>5.6846199999999998</v>
      </c>
      <c r="C179" s="3">
        <v>178</v>
      </c>
      <c r="D179" s="31">
        <v>0.64500000000000002</v>
      </c>
    </row>
    <row r="180" spans="1:4" x14ac:dyDescent="0.3">
      <c r="A180" s="3">
        <v>447</v>
      </c>
      <c r="B180" s="30">
        <v>5.6845100000000004</v>
      </c>
      <c r="C180" s="3">
        <v>179</v>
      </c>
      <c r="D180" s="31">
        <v>0.64300000000000002</v>
      </c>
    </row>
    <row r="181" spans="1:4" x14ac:dyDescent="0.3">
      <c r="A181" s="3">
        <v>401</v>
      </c>
      <c r="B181" s="30">
        <v>5.6843899999999996</v>
      </c>
      <c r="C181" s="3">
        <v>180</v>
      </c>
      <c r="D181" s="31">
        <v>0.64100000000000001</v>
      </c>
    </row>
    <row r="182" spans="1:4" x14ac:dyDescent="0.3">
      <c r="A182" s="3">
        <v>428</v>
      </c>
      <c r="B182" s="30">
        <v>5.6840200000000003</v>
      </c>
      <c r="C182" s="3">
        <v>181</v>
      </c>
      <c r="D182" s="31">
        <v>0.63900000000000001</v>
      </c>
    </row>
    <row r="183" spans="1:4" x14ac:dyDescent="0.3">
      <c r="A183" s="3">
        <v>465</v>
      </c>
      <c r="B183" s="30">
        <v>5.6812699999999996</v>
      </c>
      <c r="C183" s="3">
        <v>182</v>
      </c>
      <c r="D183" s="31">
        <v>0.63700000000000001</v>
      </c>
    </row>
    <row r="184" spans="1:4" x14ac:dyDescent="0.3">
      <c r="A184" s="3">
        <v>238</v>
      </c>
      <c r="B184" s="30">
        <v>5.67828</v>
      </c>
      <c r="C184" s="3">
        <v>183</v>
      </c>
      <c r="D184" s="31">
        <v>0.63500000000000001</v>
      </c>
    </row>
    <row r="185" spans="1:4" x14ac:dyDescent="0.3">
      <c r="A185" s="3">
        <v>166</v>
      </c>
      <c r="B185" s="30">
        <v>5.6780299999999997</v>
      </c>
      <c r="C185" s="3">
        <v>184</v>
      </c>
      <c r="D185" s="31">
        <v>0.63300000000000001</v>
      </c>
    </row>
    <row r="186" spans="1:4" x14ac:dyDescent="0.3">
      <c r="A186" s="3">
        <v>400</v>
      </c>
      <c r="B186" s="30">
        <v>5.6778599999999999</v>
      </c>
      <c r="C186" s="3">
        <v>185</v>
      </c>
      <c r="D186" s="31">
        <v>0.63100000000000001</v>
      </c>
    </row>
    <row r="187" spans="1:4" x14ac:dyDescent="0.3">
      <c r="A187" s="3">
        <v>261</v>
      </c>
      <c r="B187" s="30">
        <v>5.6776799999999996</v>
      </c>
      <c r="C187" s="3">
        <v>186</v>
      </c>
      <c r="D187" s="31">
        <v>0.629</v>
      </c>
    </row>
    <row r="188" spans="1:4" x14ac:dyDescent="0.3">
      <c r="A188" s="3">
        <v>165</v>
      </c>
      <c r="B188" s="30">
        <v>5.6775399999999996</v>
      </c>
      <c r="C188" s="3">
        <v>187</v>
      </c>
      <c r="D188" s="31">
        <v>0.627</v>
      </c>
    </row>
    <row r="189" spans="1:4" x14ac:dyDescent="0.3">
      <c r="A189" s="3">
        <v>405</v>
      </c>
      <c r="B189" s="30">
        <v>5.6771099999999999</v>
      </c>
      <c r="C189" s="3">
        <v>188</v>
      </c>
      <c r="D189" s="31">
        <v>0.625</v>
      </c>
    </row>
    <row r="190" spans="1:4" x14ac:dyDescent="0.3">
      <c r="A190" s="3">
        <v>344</v>
      </c>
      <c r="B190" s="30">
        <v>5.6735699999999998</v>
      </c>
      <c r="C190" s="3">
        <v>189</v>
      </c>
      <c r="D190" s="31">
        <v>0.623</v>
      </c>
    </row>
    <row r="191" spans="1:4" x14ac:dyDescent="0.3">
      <c r="A191" s="3">
        <v>306</v>
      </c>
      <c r="B191" s="30">
        <v>5.6734999999999998</v>
      </c>
      <c r="C191" s="3">
        <v>190</v>
      </c>
      <c r="D191" s="31">
        <v>0.621</v>
      </c>
    </row>
    <row r="192" spans="1:4" x14ac:dyDescent="0.3">
      <c r="A192" s="3">
        <v>484</v>
      </c>
      <c r="B192" s="30">
        <v>5.6724399999999999</v>
      </c>
      <c r="C192" s="3">
        <v>191</v>
      </c>
      <c r="D192" s="31">
        <v>0.61899999999999999</v>
      </c>
    </row>
    <row r="193" spans="1:4" x14ac:dyDescent="0.3">
      <c r="A193" s="3">
        <v>354</v>
      </c>
      <c r="B193" s="30">
        <v>5.6689999999999996</v>
      </c>
      <c r="C193" s="3">
        <v>192</v>
      </c>
      <c r="D193" s="31">
        <v>0.61699999999999999</v>
      </c>
    </row>
    <row r="194" spans="1:4" x14ac:dyDescent="0.3">
      <c r="A194" s="3">
        <v>469</v>
      </c>
      <c r="B194" s="30">
        <v>5.66838</v>
      </c>
      <c r="C194" s="3">
        <v>193</v>
      </c>
      <c r="D194" s="31">
        <v>0.61499999999999999</v>
      </c>
    </row>
    <row r="195" spans="1:4" x14ac:dyDescent="0.3">
      <c r="A195" s="3">
        <v>338</v>
      </c>
      <c r="B195" s="30">
        <v>5.6682899999999998</v>
      </c>
      <c r="C195" s="3">
        <v>194</v>
      </c>
      <c r="D195" s="31">
        <v>0.61299999999999999</v>
      </c>
    </row>
    <row r="196" spans="1:4" x14ac:dyDescent="0.3">
      <c r="A196" s="3">
        <v>35</v>
      </c>
      <c r="B196" s="30">
        <v>5.6656700000000004</v>
      </c>
      <c r="C196" s="3">
        <v>195</v>
      </c>
      <c r="D196" s="31">
        <v>0.61099999999999999</v>
      </c>
    </row>
    <row r="197" spans="1:4" x14ac:dyDescent="0.3">
      <c r="A197" s="3">
        <v>78</v>
      </c>
      <c r="B197" s="30">
        <v>5.6642099999999997</v>
      </c>
      <c r="C197" s="3">
        <v>196</v>
      </c>
      <c r="D197" s="31">
        <v>0.60899999999999999</v>
      </c>
    </row>
    <row r="198" spans="1:4" x14ac:dyDescent="0.3">
      <c r="A198" s="3">
        <v>491</v>
      </c>
      <c r="B198" s="30">
        <v>5.66235</v>
      </c>
      <c r="C198" s="3">
        <v>197</v>
      </c>
      <c r="D198" s="31">
        <v>0.60699999999999998</v>
      </c>
    </row>
    <row r="199" spans="1:4" x14ac:dyDescent="0.3">
      <c r="A199" s="3">
        <v>90</v>
      </c>
      <c r="B199" s="30">
        <v>5.6612600000000004</v>
      </c>
      <c r="C199" s="3">
        <v>198</v>
      </c>
      <c r="D199" s="31">
        <v>0.60499999999999998</v>
      </c>
    </row>
    <row r="200" spans="1:4" x14ac:dyDescent="0.3">
      <c r="A200" s="3">
        <v>87</v>
      </c>
      <c r="B200" s="30">
        <v>5.65991</v>
      </c>
      <c r="C200" s="3">
        <v>199</v>
      </c>
      <c r="D200" s="31">
        <v>0.60299999999999998</v>
      </c>
    </row>
    <row r="201" spans="1:4" x14ac:dyDescent="0.3">
      <c r="A201" s="3">
        <v>474</v>
      </c>
      <c r="B201" s="30">
        <v>5.6593900000000001</v>
      </c>
      <c r="C201" s="3">
        <v>200</v>
      </c>
      <c r="D201" s="31">
        <v>0.60099999999999998</v>
      </c>
    </row>
    <row r="202" spans="1:4" x14ac:dyDescent="0.3">
      <c r="A202" s="3">
        <v>58</v>
      </c>
      <c r="B202" s="30">
        <v>5.6584199999999996</v>
      </c>
      <c r="C202" s="3">
        <v>201</v>
      </c>
      <c r="D202" s="31">
        <v>0.59899999999999998</v>
      </c>
    </row>
    <row r="203" spans="1:4" x14ac:dyDescent="0.3">
      <c r="A203" s="3">
        <v>379</v>
      </c>
      <c r="B203" s="30">
        <v>5.6562599999999996</v>
      </c>
      <c r="C203" s="3">
        <v>202</v>
      </c>
      <c r="D203" s="31">
        <v>0.59699999999999998</v>
      </c>
    </row>
    <row r="204" spans="1:4" x14ac:dyDescent="0.3">
      <c r="A204" s="3">
        <v>14</v>
      </c>
      <c r="B204" s="30">
        <v>5.6560600000000001</v>
      </c>
      <c r="C204" s="3">
        <v>203</v>
      </c>
      <c r="D204" s="31">
        <v>0.59499999999999997</v>
      </c>
    </row>
    <row r="205" spans="1:4" x14ac:dyDescent="0.3">
      <c r="A205" s="3">
        <v>113</v>
      </c>
      <c r="B205" s="30">
        <v>5.6558099999999998</v>
      </c>
      <c r="C205" s="3">
        <v>204</v>
      </c>
      <c r="D205" s="31">
        <v>0.59299999999999997</v>
      </c>
    </row>
    <row r="206" spans="1:4" x14ac:dyDescent="0.3">
      <c r="A206" s="3">
        <v>414</v>
      </c>
      <c r="B206" s="30">
        <v>5.6555200000000001</v>
      </c>
      <c r="C206" s="3">
        <v>205</v>
      </c>
      <c r="D206" s="31">
        <v>0.59099999999999997</v>
      </c>
    </row>
    <row r="207" spans="1:4" x14ac:dyDescent="0.3">
      <c r="A207" s="3">
        <v>380</v>
      </c>
      <c r="B207" s="30">
        <v>5.6548800000000004</v>
      </c>
      <c r="C207" s="3">
        <v>206</v>
      </c>
      <c r="D207" s="31">
        <v>0.58899999999999997</v>
      </c>
    </row>
    <row r="208" spans="1:4" x14ac:dyDescent="0.3">
      <c r="A208" s="3">
        <v>271</v>
      </c>
      <c r="B208" s="30">
        <v>5.6545100000000001</v>
      </c>
      <c r="C208" s="3">
        <v>207</v>
      </c>
      <c r="D208" s="31">
        <v>0.58699999999999997</v>
      </c>
    </row>
    <row r="209" spans="1:4" x14ac:dyDescent="0.3">
      <c r="A209" s="3">
        <v>16</v>
      </c>
      <c r="B209" s="30">
        <v>5.6524799999999997</v>
      </c>
      <c r="C209" s="3">
        <v>208</v>
      </c>
      <c r="D209" s="31">
        <v>0.58499999999999996</v>
      </c>
    </row>
    <row r="210" spans="1:4" x14ac:dyDescent="0.3">
      <c r="A210" s="3">
        <v>228</v>
      </c>
      <c r="B210" s="30">
        <v>5.6519300000000001</v>
      </c>
      <c r="C210" s="3">
        <v>209</v>
      </c>
      <c r="D210" s="31">
        <v>0.58299999999999996</v>
      </c>
    </row>
    <row r="211" spans="1:4" x14ac:dyDescent="0.3">
      <c r="A211" s="3">
        <v>458</v>
      </c>
      <c r="B211" s="30">
        <v>5.6516599999999997</v>
      </c>
      <c r="C211" s="3">
        <v>210</v>
      </c>
      <c r="D211" s="31">
        <v>0.58099999999999996</v>
      </c>
    </row>
    <row r="212" spans="1:4" x14ac:dyDescent="0.3">
      <c r="A212" s="3">
        <v>243</v>
      </c>
      <c r="B212" s="30">
        <v>5.6507500000000004</v>
      </c>
      <c r="C212" s="3">
        <v>211</v>
      </c>
      <c r="D212" s="31">
        <v>0.57899999999999996</v>
      </c>
    </row>
    <row r="213" spans="1:4" x14ac:dyDescent="0.3">
      <c r="A213" s="3">
        <v>340</v>
      </c>
      <c r="B213" s="30">
        <v>5.65022</v>
      </c>
      <c r="C213" s="3">
        <v>212</v>
      </c>
      <c r="D213" s="31">
        <v>0.57699999999999996</v>
      </c>
    </row>
    <row r="214" spans="1:4" x14ac:dyDescent="0.3">
      <c r="A214" s="3">
        <v>133</v>
      </c>
      <c r="B214" s="30">
        <v>5.6480100000000002</v>
      </c>
      <c r="C214" s="3">
        <v>213</v>
      </c>
      <c r="D214" s="31">
        <v>0.57499999999999996</v>
      </c>
    </row>
    <row r="215" spans="1:4" x14ac:dyDescent="0.3">
      <c r="A215" s="3">
        <v>251</v>
      </c>
      <c r="B215" s="30">
        <v>5.6462700000000003</v>
      </c>
      <c r="C215" s="3">
        <v>214</v>
      </c>
      <c r="D215" s="31">
        <v>0.57299999999999995</v>
      </c>
    </row>
    <row r="216" spans="1:4" x14ac:dyDescent="0.3">
      <c r="A216" s="3">
        <v>194</v>
      </c>
      <c r="B216" s="30">
        <v>5.6455000000000002</v>
      </c>
      <c r="C216" s="3">
        <v>215</v>
      </c>
      <c r="D216" s="31">
        <v>0.57099999999999995</v>
      </c>
    </row>
    <row r="217" spans="1:4" x14ac:dyDescent="0.3">
      <c r="A217" s="3">
        <v>11</v>
      </c>
      <c r="B217" s="30">
        <v>5.6450199999999997</v>
      </c>
      <c r="C217" s="3">
        <v>216</v>
      </c>
      <c r="D217" s="31">
        <v>0.56899999999999995</v>
      </c>
    </row>
    <row r="218" spans="1:4" x14ac:dyDescent="0.3">
      <c r="A218" s="3">
        <v>250</v>
      </c>
      <c r="B218" s="30">
        <v>5.6430199999999999</v>
      </c>
      <c r="C218" s="3">
        <v>217</v>
      </c>
      <c r="D218" s="31">
        <v>0.56699999999999995</v>
      </c>
    </row>
    <row r="219" spans="1:4" x14ac:dyDescent="0.3">
      <c r="A219" s="3">
        <v>460</v>
      </c>
      <c r="B219" s="30">
        <v>5.6407600000000002</v>
      </c>
      <c r="C219" s="3">
        <v>218</v>
      </c>
      <c r="D219" s="31">
        <v>0.56499999999999995</v>
      </c>
    </row>
    <row r="220" spans="1:4" x14ac:dyDescent="0.3">
      <c r="A220" s="3">
        <v>230</v>
      </c>
      <c r="B220" s="30">
        <v>5.6357699999999999</v>
      </c>
      <c r="C220" s="3">
        <v>219</v>
      </c>
      <c r="D220" s="31">
        <v>0.56299999999999994</v>
      </c>
    </row>
    <row r="221" spans="1:4" x14ac:dyDescent="0.3">
      <c r="A221" s="3">
        <v>156</v>
      </c>
      <c r="B221" s="30">
        <v>5.6347699999999996</v>
      </c>
      <c r="C221" s="3">
        <v>220</v>
      </c>
      <c r="D221" s="31">
        <v>0.56100000000000005</v>
      </c>
    </row>
    <row r="222" spans="1:4" x14ac:dyDescent="0.3">
      <c r="A222" s="3">
        <v>159</v>
      </c>
      <c r="B222" s="30">
        <v>5.6333200000000003</v>
      </c>
      <c r="C222" s="3">
        <v>221</v>
      </c>
      <c r="D222" s="31">
        <v>0.55900000000000005</v>
      </c>
    </row>
    <row r="223" spans="1:4" x14ac:dyDescent="0.3">
      <c r="A223" s="3">
        <v>449</v>
      </c>
      <c r="B223" s="30">
        <v>5.6322599999999996</v>
      </c>
      <c r="C223" s="3">
        <v>222</v>
      </c>
      <c r="D223" s="31">
        <v>0.55700000000000005</v>
      </c>
    </row>
    <row r="224" spans="1:4" x14ac:dyDescent="0.3">
      <c r="A224" s="3">
        <v>94</v>
      </c>
      <c r="B224" s="30">
        <v>5.6317700000000004</v>
      </c>
      <c r="C224" s="3">
        <v>223</v>
      </c>
      <c r="D224" s="31">
        <v>0.55500000000000005</v>
      </c>
    </row>
    <row r="225" spans="1:4" x14ac:dyDescent="0.3">
      <c r="A225" s="3">
        <v>116</v>
      </c>
      <c r="B225" s="30">
        <v>5.6305100000000001</v>
      </c>
      <c r="C225" s="3">
        <v>224</v>
      </c>
      <c r="D225" s="31">
        <v>0.55300000000000005</v>
      </c>
    </row>
    <row r="226" spans="1:4" x14ac:dyDescent="0.3">
      <c r="A226" s="3">
        <v>432</v>
      </c>
      <c r="B226" s="30">
        <v>5.6296499999999998</v>
      </c>
      <c r="C226" s="3">
        <v>225</v>
      </c>
      <c r="D226" s="31">
        <v>0.55100000000000005</v>
      </c>
    </row>
    <row r="227" spans="1:4" x14ac:dyDescent="0.3">
      <c r="A227" s="3">
        <v>288</v>
      </c>
      <c r="B227" s="30">
        <v>5.6290899999999997</v>
      </c>
      <c r="C227" s="3">
        <v>226</v>
      </c>
      <c r="D227" s="31">
        <v>0.54900000000000004</v>
      </c>
    </row>
    <row r="228" spans="1:4" x14ac:dyDescent="0.3">
      <c r="A228" s="3">
        <v>184</v>
      </c>
      <c r="B228" s="30">
        <v>5.6288799999999997</v>
      </c>
      <c r="C228" s="3">
        <v>227</v>
      </c>
      <c r="D228" s="31">
        <v>0.54700000000000004</v>
      </c>
    </row>
    <row r="229" spans="1:4" x14ac:dyDescent="0.3">
      <c r="A229" s="3">
        <v>189</v>
      </c>
      <c r="B229" s="30">
        <v>5.6281699999999999</v>
      </c>
      <c r="C229" s="3">
        <v>228</v>
      </c>
      <c r="D229" s="31">
        <v>0.54500000000000004</v>
      </c>
    </row>
    <row r="230" spans="1:4" x14ac:dyDescent="0.3">
      <c r="A230" s="3">
        <v>361</v>
      </c>
      <c r="B230" s="30">
        <v>5.6278800000000002</v>
      </c>
      <c r="C230" s="3">
        <v>229</v>
      </c>
      <c r="D230" s="31">
        <v>0.54300000000000004</v>
      </c>
    </row>
    <row r="231" spans="1:4" x14ac:dyDescent="0.3">
      <c r="A231" s="3">
        <v>105</v>
      </c>
      <c r="B231" s="30">
        <v>5.6274600000000001</v>
      </c>
      <c r="C231" s="3">
        <v>230</v>
      </c>
      <c r="D231" s="31">
        <v>0.54100000000000004</v>
      </c>
    </row>
    <row r="232" spans="1:4" x14ac:dyDescent="0.3">
      <c r="A232" s="3">
        <v>371</v>
      </c>
      <c r="B232" s="30">
        <v>5.6272599999999997</v>
      </c>
      <c r="C232" s="3">
        <v>231</v>
      </c>
      <c r="D232" s="31">
        <v>0.53900000000000003</v>
      </c>
    </row>
    <row r="233" spans="1:4" x14ac:dyDescent="0.3">
      <c r="A233" s="3">
        <v>111</v>
      </c>
      <c r="B233" s="30">
        <v>5.6269299999999998</v>
      </c>
      <c r="C233" s="3">
        <v>232</v>
      </c>
      <c r="D233" s="31">
        <v>0.53700000000000003</v>
      </c>
    </row>
    <row r="234" spans="1:4" x14ac:dyDescent="0.3">
      <c r="A234" s="3">
        <v>236</v>
      </c>
      <c r="B234" s="30">
        <v>5.6259600000000001</v>
      </c>
      <c r="C234" s="3">
        <v>233</v>
      </c>
      <c r="D234" s="31">
        <v>0.53500000000000003</v>
      </c>
    </row>
    <row r="235" spans="1:4" x14ac:dyDescent="0.3">
      <c r="A235" s="3">
        <v>37</v>
      </c>
      <c r="B235" s="30">
        <v>5.6255600000000001</v>
      </c>
      <c r="C235" s="3">
        <v>234</v>
      </c>
      <c r="D235" s="31">
        <v>0.53300000000000003</v>
      </c>
    </row>
    <row r="236" spans="1:4" x14ac:dyDescent="0.3">
      <c r="A236" s="3">
        <v>96</v>
      </c>
      <c r="B236" s="30">
        <v>5.6230200000000004</v>
      </c>
      <c r="C236" s="3">
        <v>235</v>
      </c>
      <c r="D236" s="31">
        <v>0.53100000000000003</v>
      </c>
    </row>
    <row r="237" spans="1:4" x14ac:dyDescent="0.3">
      <c r="A237" s="3">
        <v>388</v>
      </c>
      <c r="B237" s="30">
        <v>5.6228699999999998</v>
      </c>
      <c r="C237" s="3">
        <v>236</v>
      </c>
      <c r="D237" s="31">
        <v>0.52900000000000003</v>
      </c>
    </row>
    <row r="238" spans="1:4" x14ac:dyDescent="0.3">
      <c r="A238" s="3">
        <v>411</v>
      </c>
      <c r="B238" s="30">
        <v>5.6225399999999999</v>
      </c>
      <c r="C238" s="3">
        <v>237</v>
      </c>
      <c r="D238" s="31">
        <v>0.52700000000000002</v>
      </c>
    </row>
    <row r="239" spans="1:4" x14ac:dyDescent="0.3">
      <c r="A239" s="3">
        <v>427</v>
      </c>
      <c r="B239" s="30">
        <v>5.6223700000000001</v>
      </c>
      <c r="C239" s="3">
        <v>238</v>
      </c>
      <c r="D239" s="31">
        <v>0.52500000000000002</v>
      </c>
    </row>
    <row r="240" spans="1:4" x14ac:dyDescent="0.3">
      <c r="A240" s="3">
        <v>325</v>
      </c>
      <c r="B240" s="30">
        <v>5.6181299999999998</v>
      </c>
      <c r="C240" s="3">
        <v>239</v>
      </c>
      <c r="D240" s="31">
        <v>0.52300000000000002</v>
      </c>
    </row>
    <row r="241" spans="1:4" x14ac:dyDescent="0.3">
      <c r="A241" s="3">
        <v>370</v>
      </c>
      <c r="B241" s="30">
        <v>5.6177099999999998</v>
      </c>
      <c r="C241" s="3">
        <v>240</v>
      </c>
      <c r="D241" s="31">
        <v>0.52100000000000002</v>
      </c>
    </row>
    <row r="242" spans="1:4" x14ac:dyDescent="0.3">
      <c r="A242" s="3">
        <v>360</v>
      </c>
      <c r="B242" s="30">
        <v>5.6171300000000004</v>
      </c>
      <c r="C242" s="3">
        <v>241</v>
      </c>
      <c r="D242" s="31">
        <v>0.51900000000000002</v>
      </c>
    </row>
    <row r="243" spans="1:4" x14ac:dyDescent="0.3">
      <c r="A243" s="3">
        <v>398</v>
      </c>
      <c r="B243" s="30">
        <v>5.6169799999999999</v>
      </c>
      <c r="C243" s="3">
        <v>242</v>
      </c>
      <c r="D243" s="31">
        <v>0.51700000000000002</v>
      </c>
    </row>
    <row r="244" spans="1:4" x14ac:dyDescent="0.3">
      <c r="A244" s="3">
        <v>109</v>
      </c>
      <c r="B244" s="30">
        <v>5.6142300000000001</v>
      </c>
      <c r="C244" s="3">
        <v>243</v>
      </c>
      <c r="D244" s="31">
        <v>0.51500000000000001</v>
      </c>
    </row>
    <row r="245" spans="1:4" x14ac:dyDescent="0.3">
      <c r="A245" s="3">
        <v>17</v>
      </c>
      <c r="B245" s="30">
        <v>5.61313</v>
      </c>
      <c r="C245" s="3">
        <v>244</v>
      </c>
      <c r="D245" s="31">
        <v>0.51300000000000001</v>
      </c>
    </row>
    <row r="246" spans="1:4" x14ac:dyDescent="0.3">
      <c r="A246" s="3">
        <v>57</v>
      </c>
      <c r="B246" s="30">
        <v>5.61036</v>
      </c>
      <c r="C246" s="3">
        <v>245</v>
      </c>
      <c r="D246" s="31">
        <v>0.51100000000000001</v>
      </c>
    </row>
    <row r="247" spans="1:4" x14ac:dyDescent="0.3">
      <c r="A247" s="3">
        <v>131</v>
      </c>
      <c r="B247" s="30">
        <v>5.60989</v>
      </c>
      <c r="C247" s="3">
        <v>246</v>
      </c>
      <c r="D247" s="31">
        <v>0.50900000000000001</v>
      </c>
    </row>
    <row r="248" spans="1:4" x14ac:dyDescent="0.3">
      <c r="A248" s="3">
        <v>307</v>
      </c>
      <c r="B248" s="30">
        <v>5.6086299999999998</v>
      </c>
      <c r="C248" s="3">
        <v>247</v>
      </c>
      <c r="D248" s="31">
        <v>0.50700000000000001</v>
      </c>
    </row>
    <row r="249" spans="1:4" x14ac:dyDescent="0.3">
      <c r="A249" s="3">
        <v>217</v>
      </c>
      <c r="B249" s="30">
        <v>5.6078400000000004</v>
      </c>
      <c r="C249" s="3">
        <v>248</v>
      </c>
      <c r="D249" s="31">
        <v>0.505</v>
      </c>
    </row>
    <row r="250" spans="1:4" x14ac:dyDescent="0.3">
      <c r="A250" s="3">
        <v>299</v>
      </c>
      <c r="B250" s="30">
        <v>5.6069699999999996</v>
      </c>
      <c r="C250" s="3">
        <v>249</v>
      </c>
      <c r="D250" s="31">
        <v>0.503</v>
      </c>
    </row>
    <row r="251" spans="1:4" x14ac:dyDescent="0.3">
      <c r="A251" s="3">
        <v>22</v>
      </c>
      <c r="B251" s="30">
        <v>5.6013500000000001</v>
      </c>
      <c r="C251" s="3">
        <v>250</v>
      </c>
      <c r="D251" s="31">
        <v>0.501</v>
      </c>
    </row>
    <row r="252" spans="1:4" x14ac:dyDescent="0.3">
      <c r="A252" s="3">
        <v>289</v>
      </c>
      <c r="B252" s="30">
        <v>5.5991499999999998</v>
      </c>
      <c r="C252" s="3">
        <v>251</v>
      </c>
      <c r="D252" s="31">
        <v>0.498</v>
      </c>
    </row>
    <row r="253" spans="1:4" x14ac:dyDescent="0.3">
      <c r="A253" s="3">
        <v>181</v>
      </c>
      <c r="B253" s="30">
        <v>5.5985199999999997</v>
      </c>
      <c r="C253" s="3">
        <v>252</v>
      </c>
      <c r="D253" s="31">
        <v>0.496</v>
      </c>
    </row>
    <row r="254" spans="1:4" x14ac:dyDescent="0.3">
      <c r="A254" s="3">
        <v>163</v>
      </c>
      <c r="B254" s="30">
        <v>5.5983999999999998</v>
      </c>
      <c r="C254" s="3">
        <v>253</v>
      </c>
      <c r="D254" s="31">
        <v>0.49399999999999999</v>
      </c>
    </row>
    <row r="255" spans="1:4" x14ac:dyDescent="0.3">
      <c r="A255" s="3">
        <v>444</v>
      </c>
      <c r="B255" s="30">
        <v>5.5973600000000001</v>
      </c>
      <c r="C255" s="3">
        <v>254</v>
      </c>
      <c r="D255" s="31">
        <v>0.49199999999999999</v>
      </c>
    </row>
    <row r="256" spans="1:4" x14ac:dyDescent="0.3">
      <c r="A256" s="3">
        <v>157</v>
      </c>
      <c r="B256" s="30">
        <v>5.5953499999999998</v>
      </c>
      <c r="C256" s="3">
        <v>255</v>
      </c>
      <c r="D256" s="31">
        <v>0.49</v>
      </c>
    </row>
    <row r="257" spans="1:4" x14ac:dyDescent="0.3">
      <c r="A257" s="3">
        <v>86</v>
      </c>
      <c r="B257" s="30">
        <v>5.5943399999999999</v>
      </c>
      <c r="C257" s="3">
        <v>256</v>
      </c>
      <c r="D257" s="31">
        <v>0.48799999999999999</v>
      </c>
    </row>
    <row r="258" spans="1:4" x14ac:dyDescent="0.3">
      <c r="A258" s="3">
        <v>2</v>
      </c>
      <c r="B258" s="30">
        <v>5.5927899999999999</v>
      </c>
      <c r="C258" s="3">
        <v>257</v>
      </c>
      <c r="D258" s="31">
        <v>0.48599999999999999</v>
      </c>
    </row>
    <row r="259" spans="1:4" x14ac:dyDescent="0.3">
      <c r="A259" s="3">
        <v>38</v>
      </c>
      <c r="B259" s="30">
        <v>5.5925799999999999</v>
      </c>
      <c r="C259" s="3">
        <v>258</v>
      </c>
      <c r="D259" s="31">
        <v>0.48399999999999999</v>
      </c>
    </row>
    <row r="260" spans="1:4" x14ac:dyDescent="0.3">
      <c r="A260" s="3">
        <v>367</v>
      </c>
      <c r="B260" s="30">
        <v>5.5922700000000001</v>
      </c>
      <c r="C260" s="3">
        <v>259</v>
      </c>
      <c r="D260" s="31">
        <v>0.48199999999999998</v>
      </c>
    </row>
    <row r="261" spans="1:4" x14ac:dyDescent="0.3">
      <c r="A261" s="3">
        <v>335</v>
      </c>
      <c r="B261" s="30">
        <v>5.5904600000000002</v>
      </c>
      <c r="C261" s="3">
        <v>260</v>
      </c>
      <c r="D261" s="31">
        <v>0.48</v>
      </c>
    </row>
    <row r="262" spans="1:4" x14ac:dyDescent="0.3">
      <c r="A262" s="3">
        <v>24</v>
      </c>
      <c r="B262" s="30">
        <v>5.5888900000000001</v>
      </c>
      <c r="C262" s="3">
        <v>261</v>
      </c>
      <c r="D262" s="31">
        <v>0.47799999999999998</v>
      </c>
    </row>
    <row r="263" spans="1:4" x14ac:dyDescent="0.3">
      <c r="A263" s="3">
        <v>269</v>
      </c>
      <c r="B263" s="30">
        <v>5.5888499999999999</v>
      </c>
      <c r="C263" s="3">
        <v>262</v>
      </c>
      <c r="D263" s="31">
        <v>0.47599999999999998</v>
      </c>
    </row>
    <row r="264" spans="1:4" x14ac:dyDescent="0.3">
      <c r="A264" s="3">
        <v>169</v>
      </c>
      <c r="B264" s="30">
        <v>5.5876299999999999</v>
      </c>
      <c r="C264" s="3">
        <v>263</v>
      </c>
      <c r="D264" s="31">
        <v>0.47399999999999998</v>
      </c>
    </row>
    <row r="265" spans="1:4" x14ac:dyDescent="0.3">
      <c r="A265" s="3">
        <v>257</v>
      </c>
      <c r="B265" s="30">
        <v>5.5860799999999999</v>
      </c>
      <c r="C265" s="3">
        <v>264</v>
      </c>
      <c r="D265" s="31">
        <v>0.47199999999999998</v>
      </c>
    </row>
    <row r="266" spans="1:4" x14ac:dyDescent="0.3">
      <c r="A266" s="3">
        <v>248</v>
      </c>
      <c r="B266" s="30">
        <v>5.5830200000000003</v>
      </c>
      <c r="C266" s="3">
        <v>265</v>
      </c>
      <c r="D266" s="31">
        <v>0.47</v>
      </c>
    </row>
    <row r="267" spans="1:4" x14ac:dyDescent="0.3">
      <c r="A267" s="3">
        <v>355</v>
      </c>
      <c r="B267" s="30">
        <v>5.5825699999999996</v>
      </c>
      <c r="C267" s="3">
        <v>266</v>
      </c>
      <c r="D267" s="31">
        <v>0.46800000000000003</v>
      </c>
    </row>
    <row r="268" spans="1:4" x14ac:dyDescent="0.3">
      <c r="A268" s="3">
        <v>26</v>
      </c>
      <c r="B268" s="30">
        <v>5.5814599999999999</v>
      </c>
      <c r="C268" s="3">
        <v>267</v>
      </c>
      <c r="D268" s="31">
        <v>0.46600000000000003</v>
      </c>
    </row>
    <row r="269" spans="1:4" x14ac:dyDescent="0.3">
      <c r="A269" s="3">
        <v>499</v>
      </c>
      <c r="B269" s="30">
        <v>5.5806800000000001</v>
      </c>
      <c r="C269" s="3">
        <v>268</v>
      </c>
      <c r="D269" s="31">
        <v>0.46400000000000002</v>
      </c>
    </row>
    <row r="270" spans="1:4" x14ac:dyDescent="0.3">
      <c r="A270" s="3">
        <v>149</v>
      </c>
      <c r="B270" s="30">
        <v>5.5794699999999997</v>
      </c>
      <c r="C270" s="3">
        <v>269</v>
      </c>
      <c r="D270" s="31">
        <v>0.46200000000000002</v>
      </c>
    </row>
    <row r="271" spans="1:4" x14ac:dyDescent="0.3">
      <c r="A271" s="3">
        <v>488</v>
      </c>
      <c r="B271" s="30">
        <v>5.57918</v>
      </c>
      <c r="C271" s="3">
        <v>270</v>
      </c>
      <c r="D271" s="31">
        <v>0.46</v>
      </c>
    </row>
    <row r="272" spans="1:4" x14ac:dyDescent="0.3">
      <c r="A272" s="3">
        <v>125</v>
      </c>
      <c r="B272" s="30">
        <v>5.5772000000000004</v>
      </c>
      <c r="C272" s="3">
        <v>271</v>
      </c>
      <c r="D272" s="31">
        <v>0.45800000000000002</v>
      </c>
    </row>
    <row r="273" spans="1:4" x14ac:dyDescent="0.3">
      <c r="A273" s="3">
        <v>36</v>
      </c>
      <c r="B273" s="30">
        <v>5.5769200000000003</v>
      </c>
      <c r="C273" s="3">
        <v>272</v>
      </c>
      <c r="D273" s="31">
        <v>0.45600000000000002</v>
      </c>
    </row>
    <row r="274" spans="1:4" x14ac:dyDescent="0.3">
      <c r="A274" s="3">
        <v>67</v>
      </c>
      <c r="B274" s="30">
        <v>5.5765000000000002</v>
      </c>
      <c r="C274" s="3">
        <v>273</v>
      </c>
      <c r="D274" s="31">
        <v>0.45400000000000001</v>
      </c>
    </row>
    <row r="275" spans="1:4" x14ac:dyDescent="0.3">
      <c r="A275" s="3">
        <v>49</v>
      </c>
      <c r="B275" s="30">
        <v>5.5758799999999997</v>
      </c>
      <c r="C275" s="3">
        <v>274</v>
      </c>
      <c r="D275" s="31">
        <v>0.45200000000000001</v>
      </c>
    </row>
    <row r="276" spans="1:4" x14ac:dyDescent="0.3">
      <c r="A276" s="3">
        <v>164</v>
      </c>
      <c r="B276" s="30">
        <v>5.5741300000000003</v>
      </c>
      <c r="C276" s="3">
        <v>275</v>
      </c>
      <c r="D276" s="31">
        <v>0.45</v>
      </c>
    </row>
    <row r="277" spans="1:4" x14ac:dyDescent="0.3">
      <c r="A277" s="3">
        <v>97</v>
      </c>
      <c r="B277" s="30">
        <v>5.5740600000000002</v>
      </c>
      <c r="C277" s="3">
        <v>276</v>
      </c>
      <c r="D277" s="31">
        <v>0.44800000000000001</v>
      </c>
    </row>
    <row r="278" spans="1:4" x14ac:dyDescent="0.3">
      <c r="A278" s="3">
        <v>359</v>
      </c>
      <c r="B278" s="30">
        <v>5.5730399999999998</v>
      </c>
      <c r="C278" s="3">
        <v>277</v>
      </c>
      <c r="D278" s="31">
        <v>0.44600000000000001</v>
      </c>
    </row>
    <row r="279" spans="1:4" x14ac:dyDescent="0.3">
      <c r="A279" s="3">
        <v>92</v>
      </c>
      <c r="B279" s="30">
        <v>5.5721299999999996</v>
      </c>
      <c r="C279" s="3">
        <v>278</v>
      </c>
      <c r="D279" s="31">
        <v>0.44400000000000001</v>
      </c>
    </row>
    <row r="280" spans="1:4" x14ac:dyDescent="0.3">
      <c r="A280" s="3">
        <v>267</v>
      </c>
      <c r="B280" s="30">
        <v>5.5708200000000003</v>
      </c>
      <c r="C280" s="3">
        <v>279</v>
      </c>
      <c r="D280" s="31">
        <v>0.442</v>
      </c>
    </row>
    <row r="281" spans="1:4" x14ac:dyDescent="0.3">
      <c r="A281" s="3">
        <v>392</v>
      </c>
      <c r="B281" s="30">
        <v>5.5706499999999997</v>
      </c>
      <c r="C281" s="3">
        <v>280</v>
      </c>
      <c r="D281" s="31">
        <v>0.44</v>
      </c>
    </row>
    <row r="282" spans="1:4" x14ac:dyDescent="0.3">
      <c r="A282" s="3">
        <v>42</v>
      </c>
      <c r="B282" s="30">
        <v>5.5702699999999998</v>
      </c>
      <c r="C282" s="3">
        <v>281</v>
      </c>
      <c r="D282" s="31">
        <v>0.438</v>
      </c>
    </row>
    <row r="283" spans="1:4" x14ac:dyDescent="0.3">
      <c r="A283" s="3">
        <v>273</v>
      </c>
      <c r="B283" s="30">
        <v>5.5690200000000001</v>
      </c>
      <c r="C283" s="3">
        <v>282</v>
      </c>
      <c r="D283" s="31">
        <v>0.436</v>
      </c>
    </row>
    <row r="284" spans="1:4" x14ac:dyDescent="0.3">
      <c r="A284" s="3">
        <v>309</v>
      </c>
      <c r="B284" s="30">
        <v>5.5679100000000004</v>
      </c>
      <c r="C284" s="3">
        <v>283</v>
      </c>
      <c r="D284" s="31">
        <v>0.434</v>
      </c>
    </row>
    <row r="285" spans="1:4" x14ac:dyDescent="0.3">
      <c r="A285" s="3">
        <v>462</v>
      </c>
      <c r="B285" s="30">
        <v>5.5655799999999997</v>
      </c>
      <c r="C285" s="3">
        <v>284</v>
      </c>
      <c r="D285" s="31">
        <v>0.432</v>
      </c>
    </row>
    <row r="286" spans="1:4" x14ac:dyDescent="0.3">
      <c r="A286" s="3">
        <v>330</v>
      </c>
      <c r="B286" s="30">
        <v>5.5633800000000004</v>
      </c>
      <c r="C286" s="3">
        <v>285</v>
      </c>
      <c r="D286" s="31">
        <v>0.43</v>
      </c>
    </row>
    <row r="287" spans="1:4" x14ac:dyDescent="0.3">
      <c r="A287" s="3">
        <v>136</v>
      </c>
      <c r="B287" s="30">
        <v>5.5624700000000002</v>
      </c>
      <c r="C287" s="3">
        <v>286</v>
      </c>
      <c r="D287" s="31">
        <v>0.42799999999999999</v>
      </c>
    </row>
    <row r="288" spans="1:4" x14ac:dyDescent="0.3">
      <c r="A288" s="3">
        <v>144</v>
      </c>
      <c r="B288" s="30">
        <v>5.5606600000000004</v>
      </c>
      <c r="C288" s="3">
        <v>287</v>
      </c>
      <c r="D288" s="31">
        <v>0.42599999999999999</v>
      </c>
    </row>
    <row r="289" spans="1:4" x14ac:dyDescent="0.3">
      <c r="A289" s="3">
        <v>138</v>
      </c>
      <c r="B289" s="30">
        <v>5.5601399999999996</v>
      </c>
      <c r="C289" s="3">
        <v>288</v>
      </c>
      <c r="D289" s="31">
        <v>0.42399999999999999</v>
      </c>
    </row>
    <row r="290" spans="1:4" x14ac:dyDescent="0.3">
      <c r="A290" s="3">
        <v>41</v>
      </c>
      <c r="B290" s="30">
        <v>5.5593700000000004</v>
      </c>
      <c r="C290" s="3">
        <v>289</v>
      </c>
      <c r="D290" s="31">
        <v>0.42199999999999999</v>
      </c>
    </row>
    <row r="291" spans="1:4" x14ac:dyDescent="0.3">
      <c r="A291" s="3">
        <v>493</v>
      </c>
      <c r="B291" s="30">
        <v>5.5588899999999999</v>
      </c>
      <c r="C291" s="3">
        <v>290</v>
      </c>
      <c r="D291" s="31">
        <v>0.42</v>
      </c>
    </row>
    <row r="292" spans="1:4" x14ac:dyDescent="0.3">
      <c r="A292" s="3">
        <v>152</v>
      </c>
      <c r="B292" s="30">
        <v>5.5585800000000001</v>
      </c>
      <c r="C292" s="3">
        <v>291</v>
      </c>
      <c r="D292" s="31">
        <v>0.41799999999999998</v>
      </c>
    </row>
    <row r="293" spans="1:4" x14ac:dyDescent="0.3">
      <c r="A293" s="3">
        <v>461</v>
      </c>
      <c r="B293" s="30">
        <v>5.5572800000000004</v>
      </c>
      <c r="C293" s="3">
        <v>292</v>
      </c>
      <c r="D293" s="31">
        <v>0.41599999999999998</v>
      </c>
    </row>
    <row r="294" spans="1:4" x14ac:dyDescent="0.3">
      <c r="A294" s="3">
        <v>413</v>
      </c>
      <c r="B294" s="30">
        <v>5.5571000000000002</v>
      </c>
      <c r="C294" s="3">
        <v>293</v>
      </c>
      <c r="D294" s="31">
        <v>0.41399999999999998</v>
      </c>
    </row>
    <row r="295" spans="1:4" x14ac:dyDescent="0.3">
      <c r="A295" s="3">
        <v>372</v>
      </c>
      <c r="B295" s="30">
        <v>5.5568999999999997</v>
      </c>
      <c r="C295" s="3">
        <v>294</v>
      </c>
      <c r="D295" s="31">
        <v>0.41199999999999998</v>
      </c>
    </row>
    <row r="296" spans="1:4" x14ac:dyDescent="0.3">
      <c r="A296" s="3">
        <v>174</v>
      </c>
      <c r="B296" s="30">
        <v>5.5555700000000003</v>
      </c>
      <c r="C296" s="3">
        <v>295</v>
      </c>
      <c r="D296" s="31">
        <v>0.41</v>
      </c>
    </row>
    <row r="297" spans="1:4" x14ac:dyDescent="0.3">
      <c r="A297" s="3">
        <v>249</v>
      </c>
      <c r="B297" s="30">
        <v>5.5544700000000002</v>
      </c>
      <c r="C297" s="3">
        <v>296</v>
      </c>
      <c r="D297" s="31">
        <v>0.40799999999999997</v>
      </c>
    </row>
    <row r="298" spans="1:4" x14ac:dyDescent="0.3">
      <c r="A298" s="3">
        <v>82</v>
      </c>
      <c r="B298" s="30">
        <v>5.55403</v>
      </c>
      <c r="C298" s="3">
        <v>297</v>
      </c>
      <c r="D298" s="31">
        <v>0.40600000000000003</v>
      </c>
    </row>
    <row r="299" spans="1:4" x14ac:dyDescent="0.3">
      <c r="A299" s="3">
        <v>206</v>
      </c>
      <c r="B299" s="30">
        <v>5.5538800000000004</v>
      </c>
      <c r="C299" s="3">
        <v>298</v>
      </c>
      <c r="D299" s="31">
        <v>0.40400000000000003</v>
      </c>
    </row>
    <row r="300" spans="1:4" x14ac:dyDescent="0.3">
      <c r="A300" s="3">
        <v>220</v>
      </c>
      <c r="B300" s="30">
        <v>5.5518700000000001</v>
      </c>
      <c r="C300" s="3">
        <v>299</v>
      </c>
      <c r="D300" s="31">
        <v>0.40200000000000002</v>
      </c>
    </row>
    <row r="301" spans="1:4" x14ac:dyDescent="0.3">
      <c r="A301" s="3">
        <v>394</v>
      </c>
      <c r="B301" s="30">
        <v>5.5518400000000003</v>
      </c>
      <c r="C301" s="3">
        <v>300</v>
      </c>
      <c r="D301" s="31">
        <v>0.4</v>
      </c>
    </row>
    <row r="302" spans="1:4" x14ac:dyDescent="0.3">
      <c r="A302" s="3">
        <v>5</v>
      </c>
      <c r="B302" s="30">
        <v>5.5503400000000003</v>
      </c>
      <c r="C302" s="3">
        <v>301</v>
      </c>
      <c r="D302" s="31">
        <v>0.39800000000000002</v>
      </c>
    </row>
    <row r="303" spans="1:4" x14ac:dyDescent="0.3">
      <c r="A303" s="3">
        <v>272</v>
      </c>
      <c r="B303" s="30">
        <v>5.5491200000000003</v>
      </c>
      <c r="C303" s="3">
        <v>302</v>
      </c>
      <c r="D303" s="31">
        <v>0.39600000000000002</v>
      </c>
    </row>
    <row r="304" spans="1:4" x14ac:dyDescent="0.3">
      <c r="A304" s="3">
        <v>263</v>
      </c>
      <c r="B304" s="30">
        <v>5.5490700000000004</v>
      </c>
      <c r="C304" s="3">
        <v>303</v>
      </c>
      <c r="D304" s="31">
        <v>0.39400000000000002</v>
      </c>
    </row>
    <row r="305" spans="1:4" x14ac:dyDescent="0.3">
      <c r="A305" s="3">
        <v>285</v>
      </c>
      <c r="B305" s="30">
        <v>5.5456399999999997</v>
      </c>
      <c r="C305" s="3">
        <v>304</v>
      </c>
      <c r="D305" s="31">
        <v>0.39200000000000002</v>
      </c>
    </row>
    <row r="306" spans="1:4" x14ac:dyDescent="0.3">
      <c r="A306" s="3">
        <v>30</v>
      </c>
      <c r="B306" s="30">
        <v>5.5456000000000003</v>
      </c>
      <c r="C306" s="3">
        <v>305</v>
      </c>
      <c r="D306" s="31">
        <v>0.39</v>
      </c>
    </row>
    <row r="307" spans="1:4" x14ac:dyDescent="0.3">
      <c r="A307" s="3">
        <v>480</v>
      </c>
      <c r="B307" s="30">
        <v>5.5416499999999997</v>
      </c>
      <c r="C307" s="3">
        <v>306</v>
      </c>
      <c r="D307" s="31">
        <v>0.38800000000000001</v>
      </c>
    </row>
    <row r="308" spans="1:4" x14ac:dyDescent="0.3">
      <c r="A308" s="3">
        <v>364</v>
      </c>
      <c r="B308" s="30">
        <v>5.5404799999999996</v>
      </c>
      <c r="C308" s="3">
        <v>307</v>
      </c>
      <c r="D308" s="31">
        <v>0.38600000000000001</v>
      </c>
    </row>
    <row r="309" spans="1:4" x14ac:dyDescent="0.3">
      <c r="A309" s="3">
        <v>32</v>
      </c>
      <c r="B309" s="30">
        <v>5.5368300000000001</v>
      </c>
      <c r="C309" s="3">
        <v>308</v>
      </c>
      <c r="D309" s="31">
        <v>0.38400000000000001</v>
      </c>
    </row>
    <row r="310" spans="1:4" x14ac:dyDescent="0.3">
      <c r="A310" s="3">
        <v>381</v>
      </c>
      <c r="B310" s="30">
        <v>5.5349899999999996</v>
      </c>
      <c r="C310" s="3">
        <v>309</v>
      </c>
      <c r="D310" s="31">
        <v>0.38200000000000001</v>
      </c>
    </row>
    <row r="311" spans="1:4" x14ac:dyDescent="0.3">
      <c r="A311" s="3">
        <v>23</v>
      </c>
      <c r="B311" s="30">
        <v>5.5340999999999996</v>
      </c>
      <c r="C311" s="3">
        <v>310</v>
      </c>
      <c r="D311" s="31">
        <v>0.38</v>
      </c>
    </row>
    <row r="312" spans="1:4" x14ac:dyDescent="0.3">
      <c r="A312" s="3">
        <v>145</v>
      </c>
      <c r="B312" s="30">
        <v>5.5340800000000003</v>
      </c>
      <c r="C312" s="3">
        <v>311</v>
      </c>
      <c r="D312" s="31">
        <v>0.378</v>
      </c>
    </row>
    <row r="313" spans="1:4" x14ac:dyDescent="0.3">
      <c r="A313" s="3">
        <v>147</v>
      </c>
      <c r="B313" s="30">
        <v>5.5339700000000001</v>
      </c>
      <c r="C313" s="3">
        <v>312</v>
      </c>
      <c r="D313" s="31">
        <v>0.376</v>
      </c>
    </row>
    <row r="314" spans="1:4" x14ac:dyDescent="0.3">
      <c r="A314" s="3">
        <v>284</v>
      </c>
      <c r="B314" s="30">
        <v>5.53348</v>
      </c>
      <c r="C314" s="3">
        <v>313</v>
      </c>
      <c r="D314" s="31">
        <v>0.374</v>
      </c>
    </row>
    <row r="315" spans="1:4" x14ac:dyDescent="0.3">
      <c r="A315" s="3">
        <v>366</v>
      </c>
      <c r="B315" s="30">
        <v>5.5290400000000002</v>
      </c>
      <c r="C315" s="3">
        <v>314</v>
      </c>
      <c r="D315" s="31">
        <v>0.372</v>
      </c>
    </row>
    <row r="316" spans="1:4" x14ac:dyDescent="0.3">
      <c r="A316" s="3">
        <v>451</v>
      </c>
      <c r="B316" s="30">
        <v>5.52827</v>
      </c>
      <c r="C316" s="3">
        <v>315</v>
      </c>
      <c r="D316" s="31">
        <v>0.37</v>
      </c>
    </row>
    <row r="317" spans="1:4" x14ac:dyDescent="0.3">
      <c r="A317" s="3">
        <v>235</v>
      </c>
      <c r="B317" s="30">
        <v>5.52196</v>
      </c>
      <c r="C317" s="3">
        <v>316</v>
      </c>
      <c r="D317" s="31">
        <v>0.36799999999999999</v>
      </c>
    </row>
    <row r="318" spans="1:4" x14ac:dyDescent="0.3">
      <c r="A318" s="3">
        <v>71</v>
      </c>
      <c r="B318" s="30">
        <v>5.5214699999999999</v>
      </c>
      <c r="C318" s="3">
        <v>317</v>
      </c>
      <c r="D318" s="31">
        <v>0.36599999999999999</v>
      </c>
    </row>
    <row r="319" spans="1:4" x14ac:dyDescent="0.3">
      <c r="A319" s="3">
        <v>487</v>
      </c>
      <c r="B319" s="30">
        <v>5.5209200000000003</v>
      </c>
      <c r="C319" s="3">
        <v>318</v>
      </c>
      <c r="D319" s="31">
        <v>0.36399999999999999</v>
      </c>
    </row>
    <row r="320" spans="1:4" x14ac:dyDescent="0.3">
      <c r="A320" s="3">
        <v>124</v>
      </c>
      <c r="B320" s="30">
        <v>5.52027</v>
      </c>
      <c r="C320" s="3">
        <v>319</v>
      </c>
      <c r="D320" s="31">
        <v>0.36199999999999999</v>
      </c>
    </row>
    <row r="321" spans="1:4" x14ac:dyDescent="0.3">
      <c r="A321" s="3">
        <v>12</v>
      </c>
      <c r="B321" s="30">
        <v>5.5189000000000004</v>
      </c>
      <c r="C321" s="3">
        <v>320</v>
      </c>
      <c r="D321" s="31">
        <v>0.36</v>
      </c>
    </row>
    <row r="322" spans="1:4" x14ac:dyDescent="0.3">
      <c r="A322" s="3">
        <v>490</v>
      </c>
      <c r="B322" s="30">
        <v>5.51755</v>
      </c>
      <c r="C322" s="3">
        <v>321</v>
      </c>
      <c r="D322" s="31">
        <v>0.35799999999999998</v>
      </c>
    </row>
    <row r="323" spans="1:4" x14ac:dyDescent="0.3">
      <c r="A323" s="3">
        <v>223</v>
      </c>
      <c r="B323" s="30">
        <v>5.5163399999999996</v>
      </c>
      <c r="C323" s="3">
        <v>322</v>
      </c>
      <c r="D323" s="31">
        <v>0.35599999999999998</v>
      </c>
    </row>
    <row r="324" spans="1:4" x14ac:dyDescent="0.3">
      <c r="A324" s="3">
        <v>293</v>
      </c>
      <c r="B324" s="30">
        <v>5.5155900000000004</v>
      </c>
      <c r="C324" s="3">
        <v>323</v>
      </c>
      <c r="D324" s="31">
        <v>0.35399999999999998</v>
      </c>
    </row>
    <row r="325" spans="1:4" x14ac:dyDescent="0.3">
      <c r="A325" s="3">
        <v>375</v>
      </c>
      <c r="B325" s="30">
        <v>5.5146899999999999</v>
      </c>
      <c r="C325" s="3">
        <v>324</v>
      </c>
      <c r="D325" s="31">
        <v>0.35199999999999998</v>
      </c>
    </row>
    <row r="326" spans="1:4" x14ac:dyDescent="0.3">
      <c r="A326" s="3">
        <v>346</v>
      </c>
      <c r="B326" s="30">
        <v>5.5117799999999999</v>
      </c>
      <c r="C326" s="3">
        <v>325</v>
      </c>
      <c r="D326" s="31">
        <v>0.35</v>
      </c>
    </row>
    <row r="327" spans="1:4" x14ac:dyDescent="0.3">
      <c r="A327" s="3">
        <v>118</v>
      </c>
      <c r="B327" s="30">
        <v>5.5110599999999996</v>
      </c>
      <c r="C327" s="3">
        <v>326</v>
      </c>
      <c r="D327" s="31">
        <v>0.34799999999999998</v>
      </c>
    </row>
    <row r="328" spans="1:4" x14ac:dyDescent="0.3">
      <c r="A328" s="3">
        <v>457</v>
      </c>
      <c r="B328" s="30">
        <v>5.5102399999999996</v>
      </c>
      <c r="C328" s="3">
        <v>327</v>
      </c>
      <c r="D328" s="31">
        <v>0.34599999999999997</v>
      </c>
    </row>
    <row r="329" spans="1:4" x14ac:dyDescent="0.3">
      <c r="A329" s="3">
        <v>83</v>
      </c>
      <c r="B329" s="30">
        <v>5.5098700000000003</v>
      </c>
      <c r="C329" s="3">
        <v>328</v>
      </c>
      <c r="D329" s="31">
        <v>0.34399999999999997</v>
      </c>
    </row>
    <row r="330" spans="1:4" x14ac:dyDescent="0.3">
      <c r="A330" s="3">
        <v>486</v>
      </c>
      <c r="B330" s="30">
        <v>5.5097199999999997</v>
      </c>
      <c r="C330" s="3">
        <v>329</v>
      </c>
      <c r="D330" s="31">
        <v>0.34200000000000003</v>
      </c>
    </row>
    <row r="331" spans="1:4" x14ac:dyDescent="0.3">
      <c r="A331" s="3">
        <v>424</v>
      </c>
      <c r="B331" s="30">
        <v>5.5077499999999997</v>
      </c>
      <c r="C331" s="3">
        <v>330</v>
      </c>
      <c r="D331" s="31">
        <v>0.34</v>
      </c>
    </row>
    <row r="332" spans="1:4" x14ac:dyDescent="0.3">
      <c r="A332" s="3">
        <v>426</v>
      </c>
      <c r="B332" s="30">
        <v>5.5044599999999999</v>
      </c>
      <c r="C332" s="3">
        <v>331</v>
      </c>
      <c r="D332" s="31">
        <v>0.33800000000000002</v>
      </c>
    </row>
    <row r="333" spans="1:4" x14ac:dyDescent="0.3">
      <c r="A333" s="3">
        <v>266</v>
      </c>
      <c r="B333" s="30">
        <v>5.5028800000000002</v>
      </c>
      <c r="C333" s="3">
        <v>332</v>
      </c>
      <c r="D333" s="31">
        <v>0.33600000000000002</v>
      </c>
    </row>
    <row r="334" spans="1:4" x14ac:dyDescent="0.3">
      <c r="A334" s="3">
        <v>382</v>
      </c>
      <c r="B334" s="30">
        <v>5.5006300000000001</v>
      </c>
      <c r="C334" s="3">
        <v>333</v>
      </c>
      <c r="D334" s="31">
        <v>0.33400000000000002</v>
      </c>
    </row>
    <row r="335" spans="1:4" x14ac:dyDescent="0.3">
      <c r="A335" s="3">
        <v>200</v>
      </c>
      <c r="B335" s="30">
        <v>5.5000499999999999</v>
      </c>
      <c r="C335" s="3">
        <v>334</v>
      </c>
      <c r="D335" s="31">
        <v>0.33200000000000002</v>
      </c>
    </row>
    <row r="336" spans="1:4" x14ac:dyDescent="0.3">
      <c r="A336" s="3">
        <v>422</v>
      </c>
      <c r="B336" s="30">
        <v>5.4998899999999997</v>
      </c>
      <c r="C336" s="3">
        <v>335</v>
      </c>
      <c r="D336" s="31">
        <v>0.33</v>
      </c>
    </row>
    <row r="337" spans="1:4" x14ac:dyDescent="0.3">
      <c r="A337" s="3">
        <v>247</v>
      </c>
      <c r="B337" s="30">
        <v>5.4963100000000003</v>
      </c>
      <c r="C337" s="3">
        <v>336</v>
      </c>
      <c r="D337" s="31">
        <v>0.32800000000000001</v>
      </c>
    </row>
    <row r="338" spans="1:4" x14ac:dyDescent="0.3">
      <c r="A338" s="3">
        <v>56</v>
      </c>
      <c r="B338" s="30">
        <v>5.4935299999999998</v>
      </c>
      <c r="C338" s="3">
        <v>337</v>
      </c>
      <c r="D338" s="31">
        <v>0.32600000000000001</v>
      </c>
    </row>
    <row r="339" spans="1:4" x14ac:dyDescent="0.3">
      <c r="A339" s="3">
        <v>127</v>
      </c>
      <c r="B339" s="30">
        <v>5.4927400000000004</v>
      </c>
      <c r="C339" s="3">
        <v>338</v>
      </c>
      <c r="D339" s="31">
        <v>0.32400000000000001</v>
      </c>
    </row>
    <row r="340" spans="1:4" x14ac:dyDescent="0.3">
      <c r="A340" s="3">
        <v>225</v>
      </c>
      <c r="B340" s="30">
        <v>5.4927200000000003</v>
      </c>
      <c r="C340" s="3">
        <v>339</v>
      </c>
      <c r="D340" s="31">
        <v>0.32200000000000001</v>
      </c>
    </row>
    <row r="341" spans="1:4" x14ac:dyDescent="0.3">
      <c r="A341" s="3">
        <v>314</v>
      </c>
      <c r="B341" s="30">
        <v>5.4923799999999998</v>
      </c>
      <c r="C341" s="3">
        <v>340</v>
      </c>
      <c r="D341" s="31">
        <v>0.32</v>
      </c>
    </row>
    <row r="342" spans="1:4" x14ac:dyDescent="0.3">
      <c r="A342" s="3">
        <v>336</v>
      </c>
      <c r="B342" s="30">
        <v>5.4910100000000002</v>
      </c>
      <c r="C342" s="3">
        <v>341</v>
      </c>
      <c r="D342" s="31">
        <v>0.318</v>
      </c>
    </row>
    <row r="343" spans="1:4" x14ac:dyDescent="0.3">
      <c r="A343" s="3">
        <v>183</v>
      </c>
      <c r="B343" s="30">
        <v>5.4899899999999997</v>
      </c>
      <c r="C343" s="3">
        <v>342</v>
      </c>
      <c r="D343" s="31">
        <v>0.314</v>
      </c>
    </row>
    <row r="344" spans="1:4" x14ac:dyDescent="0.3">
      <c r="A344" s="3">
        <v>402</v>
      </c>
      <c r="B344" s="30">
        <v>5.4899899999999997</v>
      </c>
      <c r="C344" s="3">
        <v>342</v>
      </c>
      <c r="D344" s="31">
        <v>0.314</v>
      </c>
    </row>
    <row r="345" spans="1:4" x14ac:dyDescent="0.3">
      <c r="A345" s="3">
        <v>290</v>
      </c>
      <c r="B345" s="30">
        <v>5.4879300000000004</v>
      </c>
      <c r="C345" s="3">
        <v>344</v>
      </c>
      <c r="D345" s="31">
        <v>0.312</v>
      </c>
    </row>
    <row r="346" spans="1:4" x14ac:dyDescent="0.3">
      <c r="A346" s="3">
        <v>31</v>
      </c>
      <c r="B346" s="30">
        <v>5.4876800000000001</v>
      </c>
      <c r="C346" s="3">
        <v>345</v>
      </c>
      <c r="D346" s="31">
        <v>0.31</v>
      </c>
    </row>
    <row r="347" spans="1:4" x14ac:dyDescent="0.3">
      <c r="A347" s="3">
        <v>240</v>
      </c>
      <c r="B347" s="30">
        <v>5.4870700000000001</v>
      </c>
      <c r="C347" s="3">
        <v>346</v>
      </c>
      <c r="D347" s="31">
        <v>0.308</v>
      </c>
    </row>
    <row r="348" spans="1:4" x14ac:dyDescent="0.3">
      <c r="A348" s="3">
        <v>470</v>
      </c>
      <c r="B348" s="30">
        <v>5.4861399999999998</v>
      </c>
      <c r="C348" s="3">
        <v>347</v>
      </c>
      <c r="D348" s="31">
        <v>0.30599999999999999</v>
      </c>
    </row>
    <row r="349" spans="1:4" x14ac:dyDescent="0.3">
      <c r="A349" s="3">
        <v>384</v>
      </c>
      <c r="B349" s="30">
        <v>5.48604</v>
      </c>
      <c r="C349" s="3">
        <v>348</v>
      </c>
      <c r="D349" s="31">
        <v>0.30399999999999999</v>
      </c>
    </row>
    <row r="350" spans="1:4" x14ac:dyDescent="0.3">
      <c r="A350" s="3">
        <v>106</v>
      </c>
      <c r="B350" s="30">
        <v>5.4841800000000003</v>
      </c>
      <c r="C350" s="3">
        <v>349</v>
      </c>
      <c r="D350" s="31">
        <v>0.30199999999999999</v>
      </c>
    </row>
    <row r="351" spans="1:4" x14ac:dyDescent="0.3">
      <c r="A351" s="3">
        <v>102</v>
      </c>
      <c r="B351" s="30">
        <v>5.4835700000000003</v>
      </c>
      <c r="C351" s="3">
        <v>350</v>
      </c>
      <c r="D351" s="31">
        <v>0.3</v>
      </c>
    </row>
    <row r="352" spans="1:4" x14ac:dyDescent="0.3">
      <c r="A352" s="3">
        <v>479</v>
      </c>
      <c r="B352" s="30">
        <v>5.4820099999999998</v>
      </c>
      <c r="C352" s="3">
        <v>351</v>
      </c>
      <c r="D352" s="31">
        <v>0.29799999999999999</v>
      </c>
    </row>
    <row r="353" spans="1:4" x14ac:dyDescent="0.3">
      <c r="A353" s="3">
        <v>203</v>
      </c>
      <c r="B353" s="30">
        <v>5.4820000000000002</v>
      </c>
      <c r="C353" s="3">
        <v>352</v>
      </c>
      <c r="D353" s="31">
        <v>0.29599999999999999</v>
      </c>
    </row>
    <row r="354" spans="1:4" x14ac:dyDescent="0.3">
      <c r="A354" s="3">
        <v>351</v>
      </c>
      <c r="B354" s="30">
        <v>5.4810400000000001</v>
      </c>
      <c r="C354" s="3">
        <v>353</v>
      </c>
      <c r="D354" s="31">
        <v>0.29399999999999998</v>
      </c>
    </row>
    <row r="355" spans="1:4" x14ac:dyDescent="0.3">
      <c r="A355" s="3">
        <v>110</v>
      </c>
      <c r="B355" s="30">
        <v>5.4806699999999999</v>
      </c>
      <c r="C355" s="3">
        <v>354</v>
      </c>
      <c r="D355" s="31">
        <v>0.29199999999999998</v>
      </c>
    </row>
    <row r="356" spans="1:4" x14ac:dyDescent="0.3">
      <c r="A356" s="3">
        <v>421</v>
      </c>
      <c r="B356" s="30">
        <v>5.4786700000000002</v>
      </c>
      <c r="C356" s="3">
        <v>355</v>
      </c>
      <c r="D356" s="31">
        <v>0.28999999999999998</v>
      </c>
    </row>
    <row r="357" spans="1:4" x14ac:dyDescent="0.3">
      <c r="A357" s="3">
        <v>260</v>
      </c>
      <c r="B357" s="30">
        <v>5.4783900000000001</v>
      </c>
      <c r="C357" s="3">
        <v>356</v>
      </c>
      <c r="D357" s="31">
        <v>0.28799999999999998</v>
      </c>
    </row>
    <row r="358" spans="1:4" x14ac:dyDescent="0.3">
      <c r="A358" s="3">
        <v>259</v>
      </c>
      <c r="B358" s="30">
        <v>5.4779600000000004</v>
      </c>
      <c r="C358" s="3">
        <v>357</v>
      </c>
      <c r="D358" s="31">
        <v>0.28599999999999998</v>
      </c>
    </row>
    <row r="359" spans="1:4" x14ac:dyDescent="0.3">
      <c r="A359" s="3">
        <v>292</v>
      </c>
      <c r="B359" s="30">
        <v>5.4774599999999998</v>
      </c>
      <c r="C359" s="3">
        <v>358</v>
      </c>
      <c r="D359" s="31">
        <v>0.28399999999999997</v>
      </c>
    </row>
    <row r="360" spans="1:4" x14ac:dyDescent="0.3">
      <c r="A360" s="3">
        <v>213</v>
      </c>
      <c r="B360" s="30">
        <v>5.4772699999999999</v>
      </c>
      <c r="C360" s="3">
        <v>359</v>
      </c>
      <c r="D360" s="31">
        <v>0.28199999999999997</v>
      </c>
    </row>
    <row r="361" spans="1:4" x14ac:dyDescent="0.3">
      <c r="A361" s="3">
        <v>3</v>
      </c>
      <c r="B361" s="30">
        <v>5.4761199999999999</v>
      </c>
      <c r="C361" s="3">
        <v>360</v>
      </c>
      <c r="D361" s="31">
        <v>0.28000000000000003</v>
      </c>
    </row>
    <row r="362" spans="1:4" x14ac:dyDescent="0.3">
      <c r="A362" s="3">
        <v>186</v>
      </c>
      <c r="B362" s="30">
        <v>5.4759599999999997</v>
      </c>
      <c r="C362" s="3">
        <v>361</v>
      </c>
      <c r="D362" s="31">
        <v>0.27800000000000002</v>
      </c>
    </row>
    <row r="363" spans="1:4" x14ac:dyDescent="0.3">
      <c r="A363" s="3">
        <v>254</v>
      </c>
      <c r="B363" s="30">
        <v>5.4758800000000001</v>
      </c>
      <c r="C363" s="3">
        <v>362</v>
      </c>
      <c r="D363" s="31">
        <v>0.27600000000000002</v>
      </c>
    </row>
    <row r="364" spans="1:4" x14ac:dyDescent="0.3">
      <c r="A364" s="3">
        <v>494</v>
      </c>
      <c r="B364" s="30">
        <v>5.4744700000000002</v>
      </c>
      <c r="C364" s="3">
        <v>363</v>
      </c>
      <c r="D364" s="31">
        <v>0.27400000000000002</v>
      </c>
    </row>
    <row r="365" spans="1:4" x14ac:dyDescent="0.3">
      <c r="A365" s="3">
        <v>395</v>
      </c>
      <c r="B365" s="30">
        <v>5.4739699999999996</v>
      </c>
      <c r="C365" s="3">
        <v>364</v>
      </c>
      <c r="D365" s="31">
        <v>0.27200000000000002</v>
      </c>
    </row>
    <row r="366" spans="1:4" x14ac:dyDescent="0.3">
      <c r="A366" s="3">
        <v>98</v>
      </c>
      <c r="B366" s="30">
        <v>5.4735199999999997</v>
      </c>
      <c r="C366" s="3">
        <v>365</v>
      </c>
      <c r="D366" s="31">
        <v>0.27</v>
      </c>
    </row>
    <row r="367" spans="1:4" x14ac:dyDescent="0.3">
      <c r="A367" s="3">
        <v>85</v>
      </c>
      <c r="B367" s="30">
        <v>5.4734600000000002</v>
      </c>
      <c r="C367" s="3">
        <v>366</v>
      </c>
      <c r="D367" s="31">
        <v>0.26800000000000002</v>
      </c>
    </row>
    <row r="368" spans="1:4" x14ac:dyDescent="0.3">
      <c r="A368" s="3">
        <v>420</v>
      </c>
      <c r="B368" s="30">
        <v>5.4698599999999997</v>
      </c>
      <c r="C368" s="3">
        <v>367</v>
      </c>
      <c r="D368" s="31">
        <v>0.26600000000000001</v>
      </c>
    </row>
    <row r="369" spans="1:4" x14ac:dyDescent="0.3">
      <c r="A369" s="3">
        <v>274</v>
      </c>
      <c r="B369" s="30">
        <v>5.4694599999999998</v>
      </c>
      <c r="C369" s="3">
        <v>368</v>
      </c>
      <c r="D369" s="31">
        <v>0.26400000000000001</v>
      </c>
    </row>
    <row r="370" spans="1:4" x14ac:dyDescent="0.3">
      <c r="A370" s="3">
        <v>53</v>
      </c>
      <c r="B370" s="30">
        <v>5.4686199999999996</v>
      </c>
      <c r="C370" s="3">
        <v>369</v>
      </c>
      <c r="D370" s="31">
        <v>0.26200000000000001</v>
      </c>
    </row>
    <row r="371" spans="1:4" x14ac:dyDescent="0.3">
      <c r="A371" s="3">
        <v>18</v>
      </c>
      <c r="B371" s="30">
        <v>5.4685600000000001</v>
      </c>
      <c r="C371" s="3">
        <v>370</v>
      </c>
      <c r="D371" s="31">
        <v>0.26</v>
      </c>
    </row>
    <row r="372" spans="1:4" x14ac:dyDescent="0.3">
      <c r="A372" s="3">
        <v>282</v>
      </c>
      <c r="B372" s="30">
        <v>5.4678800000000001</v>
      </c>
      <c r="C372" s="3">
        <v>371</v>
      </c>
      <c r="D372" s="31">
        <v>0.25800000000000001</v>
      </c>
    </row>
    <row r="373" spans="1:4" x14ac:dyDescent="0.3">
      <c r="A373" s="3">
        <v>19</v>
      </c>
      <c r="B373" s="30">
        <v>5.4677699999999998</v>
      </c>
      <c r="C373" s="3">
        <v>372</v>
      </c>
      <c r="D373" s="31">
        <v>0.25600000000000001</v>
      </c>
    </row>
    <row r="374" spans="1:4" x14ac:dyDescent="0.3">
      <c r="A374" s="3">
        <v>214</v>
      </c>
      <c r="B374" s="30">
        <v>5.4674399999999999</v>
      </c>
      <c r="C374" s="3">
        <v>373</v>
      </c>
      <c r="D374" s="31">
        <v>0.254</v>
      </c>
    </row>
    <row r="375" spans="1:4" x14ac:dyDescent="0.3">
      <c r="A375" s="3">
        <v>350</v>
      </c>
      <c r="B375" s="30">
        <v>5.4668599999999996</v>
      </c>
      <c r="C375" s="3">
        <v>374</v>
      </c>
      <c r="D375" s="31">
        <v>0.252</v>
      </c>
    </row>
    <row r="376" spans="1:4" x14ac:dyDescent="0.3">
      <c r="A376" s="3">
        <v>21</v>
      </c>
      <c r="B376" s="30">
        <v>5.4664099999999998</v>
      </c>
      <c r="C376" s="3">
        <v>375</v>
      </c>
      <c r="D376" s="31">
        <v>0.25</v>
      </c>
    </row>
    <row r="377" spans="1:4" x14ac:dyDescent="0.3">
      <c r="A377" s="3">
        <v>265</v>
      </c>
      <c r="B377" s="30">
        <v>5.4635300000000004</v>
      </c>
      <c r="C377" s="3">
        <v>376</v>
      </c>
      <c r="D377" s="31">
        <v>0.248</v>
      </c>
    </row>
    <row r="378" spans="1:4" x14ac:dyDescent="0.3">
      <c r="A378" s="3">
        <v>476</v>
      </c>
      <c r="B378" s="30">
        <v>5.4633700000000003</v>
      </c>
      <c r="C378" s="3">
        <v>377</v>
      </c>
      <c r="D378" s="31">
        <v>0.246</v>
      </c>
    </row>
    <row r="379" spans="1:4" x14ac:dyDescent="0.3">
      <c r="A379" s="3">
        <v>134</v>
      </c>
      <c r="B379" s="30">
        <v>5.4590899999999998</v>
      </c>
      <c r="C379" s="3">
        <v>378</v>
      </c>
      <c r="D379" s="31">
        <v>0.24399999999999999</v>
      </c>
    </row>
    <row r="380" spans="1:4" x14ac:dyDescent="0.3">
      <c r="A380" s="3">
        <v>155</v>
      </c>
      <c r="B380" s="30">
        <v>5.4574699999999998</v>
      </c>
      <c r="C380" s="3">
        <v>379</v>
      </c>
      <c r="D380" s="31">
        <v>0.24199999999999999</v>
      </c>
    </row>
    <row r="381" spans="1:4" x14ac:dyDescent="0.3">
      <c r="A381" s="3">
        <v>406</v>
      </c>
      <c r="B381" s="30">
        <v>5.4564899999999996</v>
      </c>
      <c r="C381" s="3">
        <v>380</v>
      </c>
      <c r="D381" s="31">
        <v>0.24</v>
      </c>
    </row>
    <row r="382" spans="1:4" x14ac:dyDescent="0.3">
      <c r="A382" s="3">
        <v>303</v>
      </c>
      <c r="B382" s="30">
        <v>5.4539099999999996</v>
      </c>
      <c r="C382" s="3">
        <v>381</v>
      </c>
      <c r="D382" s="31">
        <v>0.23799999999999999</v>
      </c>
    </row>
    <row r="383" spans="1:4" x14ac:dyDescent="0.3">
      <c r="A383" s="3">
        <v>418</v>
      </c>
      <c r="B383" s="30">
        <v>5.4534900000000004</v>
      </c>
      <c r="C383" s="3">
        <v>382</v>
      </c>
      <c r="D383" s="31">
        <v>0.23599999999999999</v>
      </c>
    </row>
    <row r="384" spans="1:4" x14ac:dyDescent="0.3">
      <c r="A384" s="3">
        <v>450</v>
      </c>
      <c r="B384" s="30">
        <v>5.4500700000000002</v>
      </c>
      <c r="C384" s="3">
        <v>383</v>
      </c>
      <c r="D384" s="31">
        <v>0.23400000000000001</v>
      </c>
    </row>
    <row r="385" spans="1:4" x14ac:dyDescent="0.3">
      <c r="A385" s="3">
        <v>68</v>
      </c>
      <c r="B385" s="30">
        <v>5.4492599999999998</v>
      </c>
      <c r="C385" s="3">
        <v>384</v>
      </c>
      <c r="D385" s="31">
        <v>0.23200000000000001</v>
      </c>
    </row>
    <row r="386" spans="1:4" x14ac:dyDescent="0.3">
      <c r="A386" s="3">
        <v>139</v>
      </c>
      <c r="B386" s="30">
        <v>5.4482400000000002</v>
      </c>
      <c r="C386" s="3">
        <v>385</v>
      </c>
      <c r="D386" s="31">
        <v>0.23</v>
      </c>
    </row>
    <row r="387" spans="1:4" x14ac:dyDescent="0.3">
      <c r="A387" s="3">
        <v>328</v>
      </c>
      <c r="B387" s="30">
        <v>5.4459900000000001</v>
      </c>
      <c r="C387" s="3">
        <v>386</v>
      </c>
      <c r="D387" s="31">
        <v>0.22800000000000001</v>
      </c>
    </row>
    <row r="388" spans="1:4" x14ac:dyDescent="0.3">
      <c r="A388" s="3">
        <v>108</v>
      </c>
      <c r="B388" s="30">
        <v>5.4449699999999996</v>
      </c>
      <c r="C388" s="3">
        <v>387</v>
      </c>
      <c r="D388" s="31">
        <v>0.22600000000000001</v>
      </c>
    </row>
    <row r="389" spans="1:4" x14ac:dyDescent="0.3">
      <c r="A389" s="3">
        <v>341</v>
      </c>
      <c r="B389" s="30">
        <v>5.4436900000000001</v>
      </c>
      <c r="C389" s="3">
        <v>388</v>
      </c>
      <c r="D389" s="31">
        <v>0.224</v>
      </c>
    </row>
    <row r="390" spans="1:4" x14ac:dyDescent="0.3">
      <c r="A390" s="3">
        <v>347</v>
      </c>
      <c r="B390" s="30">
        <v>5.4436499999999999</v>
      </c>
      <c r="C390" s="3">
        <v>389</v>
      </c>
      <c r="D390" s="31">
        <v>0.222</v>
      </c>
    </row>
    <row r="391" spans="1:4" x14ac:dyDescent="0.3">
      <c r="A391" s="3">
        <v>365</v>
      </c>
      <c r="B391" s="30">
        <v>5.4433299999999996</v>
      </c>
      <c r="C391" s="3">
        <v>390</v>
      </c>
      <c r="D391" s="31">
        <v>0.22</v>
      </c>
    </row>
    <row r="392" spans="1:4" x14ac:dyDescent="0.3">
      <c r="A392" s="3">
        <v>239</v>
      </c>
      <c r="B392" s="30">
        <v>5.4430100000000001</v>
      </c>
      <c r="C392" s="3">
        <v>391</v>
      </c>
      <c r="D392" s="31">
        <v>0.218</v>
      </c>
    </row>
    <row r="393" spans="1:4" x14ac:dyDescent="0.3">
      <c r="A393" s="3">
        <v>197</v>
      </c>
      <c r="B393" s="30">
        <v>5.4402999999999997</v>
      </c>
      <c r="C393" s="3">
        <v>392</v>
      </c>
      <c r="D393" s="31">
        <v>0.216</v>
      </c>
    </row>
    <row r="394" spans="1:4" x14ac:dyDescent="0.3">
      <c r="A394" s="3">
        <v>317</v>
      </c>
      <c r="B394" s="30">
        <v>5.4402900000000001</v>
      </c>
      <c r="C394" s="3">
        <v>393</v>
      </c>
      <c r="D394" s="31">
        <v>0.214</v>
      </c>
    </row>
    <row r="395" spans="1:4" x14ac:dyDescent="0.3">
      <c r="A395" s="3">
        <v>464</v>
      </c>
      <c r="B395" s="30">
        <v>5.43872</v>
      </c>
      <c r="C395" s="3">
        <v>394</v>
      </c>
      <c r="D395" s="31">
        <v>0.21199999999999999</v>
      </c>
    </row>
    <row r="396" spans="1:4" x14ac:dyDescent="0.3">
      <c r="A396" s="3">
        <v>234</v>
      </c>
      <c r="B396" s="30">
        <v>5.4382900000000003</v>
      </c>
      <c r="C396" s="3">
        <v>395</v>
      </c>
      <c r="D396" s="31">
        <v>0.21</v>
      </c>
    </row>
    <row r="397" spans="1:4" x14ac:dyDescent="0.3">
      <c r="A397" s="3">
        <v>485</v>
      </c>
      <c r="B397" s="30">
        <v>5.4330999999999996</v>
      </c>
      <c r="C397" s="3">
        <v>396</v>
      </c>
      <c r="D397" s="31">
        <v>0.20799999999999999</v>
      </c>
    </row>
    <row r="398" spans="1:4" x14ac:dyDescent="0.3">
      <c r="A398" s="3">
        <v>277</v>
      </c>
      <c r="B398" s="30">
        <v>5.4320000000000004</v>
      </c>
      <c r="C398" s="3">
        <v>397</v>
      </c>
      <c r="D398" s="31">
        <v>0.20599999999999999</v>
      </c>
    </row>
    <row r="399" spans="1:4" x14ac:dyDescent="0.3">
      <c r="A399" s="3">
        <v>327</v>
      </c>
      <c r="B399" s="30">
        <v>5.4308100000000001</v>
      </c>
      <c r="C399" s="3">
        <v>398</v>
      </c>
      <c r="D399" s="31">
        <v>0.20399999999999999</v>
      </c>
    </row>
    <row r="400" spans="1:4" x14ac:dyDescent="0.3">
      <c r="A400" s="3">
        <v>91</v>
      </c>
      <c r="B400" s="30">
        <v>5.4237200000000003</v>
      </c>
      <c r="C400" s="3">
        <v>399</v>
      </c>
      <c r="D400" s="31">
        <v>0.20200000000000001</v>
      </c>
    </row>
    <row r="401" spans="1:4" x14ac:dyDescent="0.3">
      <c r="A401" s="3">
        <v>352</v>
      </c>
      <c r="B401" s="30">
        <v>5.4207599999999996</v>
      </c>
      <c r="C401" s="3">
        <v>400</v>
      </c>
      <c r="D401" s="31">
        <v>0.2</v>
      </c>
    </row>
    <row r="402" spans="1:4" x14ac:dyDescent="0.3">
      <c r="A402" s="3">
        <v>281</v>
      </c>
      <c r="B402" s="30">
        <v>5.4197699999999998</v>
      </c>
      <c r="C402" s="3">
        <v>401</v>
      </c>
      <c r="D402" s="31">
        <v>0.19800000000000001</v>
      </c>
    </row>
    <row r="403" spans="1:4" x14ac:dyDescent="0.3">
      <c r="A403" s="3">
        <v>114</v>
      </c>
      <c r="B403" s="30">
        <v>5.4146299999999998</v>
      </c>
      <c r="C403" s="3">
        <v>402</v>
      </c>
      <c r="D403" s="31">
        <v>0.19600000000000001</v>
      </c>
    </row>
    <row r="404" spans="1:4" x14ac:dyDescent="0.3">
      <c r="A404" s="3">
        <v>211</v>
      </c>
      <c r="B404" s="30">
        <v>5.4117699999999997</v>
      </c>
      <c r="C404" s="3">
        <v>403</v>
      </c>
      <c r="D404" s="31">
        <v>0.19400000000000001</v>
      </c>
    </row>
    <row r="405" spans="1:4" x14ac:dyDescent="0.3">
      <c r="A405" s="3">
        <v>270</v>
      </c>
      <c r="B405" s="30">
        <v>5.4073799999999999</v>
      </c>
      <c r="C405" s="3">
        <v>404</v>
      </c>
      <c r="D405" s="31">
        <v>0.192</v>
      </c>
    </row>
    <row r="406" spans="1:4" x14ac:dyDescent="0.3">
      <c r="A406" s="3">
        <v>452</v>
      </c>
      <c r="B406" s="30">
        <v>5.4057000000000004</v>
      </c>
      <c r="C406" s="3">
        <v>405</v>
      </c>
      <c r="D406" s="31">
        <v>0.19</v>
      </c>
    </row>
    <row r="407" spans="1:4" x14ac:dyDescent="0.3">
      <c r="A407" s="3">
        <v>283</v>
      </c>
      <c r="B407" s="30">
        <v>5.4049199999999997</v>
      </c>
      <c r="C407" s="3">
        <v>406</v>
      </c>
      <c r="D407" s="31">
        <v>0.188</v>
      </c>
    </row>
    <row r="408" spans="1:4" x14ac:dyDescent="0.3">
      <c r="A408" s="3">
        <v>51</v>
      </c>
      <c r="B408" s="30">
        <v>5.4045300000000003</v>
      </c>
      <c r="C408" s="3">
        <v>407</v>
      </c>
      <c r="D408" s="31">
        <v>0.186</v>
      </c>
    </row>
    <row r="409" spans="1:4" x14ac:dyDescent="0.3">
      <c r="A409" s="3">
        <v>492</v>
      </c>
      <c r="B409" s="30">
        <v>5.4045199999999998</v>
      </c>
      <c r="C409" s="3">
        <v>408</v>
      </c>
      <c r="D409" s="31">
        <v>0.184</v>
      </c>
    </row>
    <row r="410" spans="1:4" x14ac:dyDescent="0.3">
      <c r="A410" s="3">
        <v>337</v>
      </c>
      <c r="B410" s="30">
        <v>5.4039799999999998</v>
      </c>
      <c r="C410" s="3">
        <v>409</v>
      </c>
      <c r="D410" s="31">
        <v>0.182</v>
      </c>
    </row>
    <row r="411" spans="1:4" x14ac:dyDescent="0.3">
      <c r="A411" s="3">
        <v>383</v>
      </c>
      <c r="B411" s="30">
        <v>5.4015500000000003</v>
      </c>
      <c r="C411" s="3">
        <v>410</v>
      </c>
      <c r="D411" s="31">
        <v>0.18</v>
      </c>
    </row>
    <row r="412" spans="1:4" x14ac:dyDescent="0.3">
      <c r="A412" s="3">
        <v>334</v>
      </c>
      <c r="B412" s="30">
        <v>5.4000700000000004</v>
      </c>
      <c r="C412" s="3">
        <v>411</v>
      </c>
      <c r="D412" s="31">
        <v>0.17799999999999999</v>
      </c>
    </row>
    <row r="413" spans="1:4" x14ac:dyDescent="0.3">
      <c r="A413" s="3">
        <v>29</v>
      </c>
      <c r="B413" s="30">
        <v>5.3995199999999999</v>
      </c>
      <c r="C413" s="3">
        <v>412</v>
      </c>
      <c r="D413" s="31">
        <v>0.17599999999999999</v>
      </c>
    </row>
    <row r="414" spans="1:4" x14ac:dyDescent="0.3">
      <c r="A414" s="3">
        <v>256</v>
      </c>
      <c r="B414" s="30">
        <v>5.3993599999999997</v>
      </c>
      <c r="C414" s="3">
        <v>413</v>
      </c>
      <c r="D414" s="31">
        <v>0.17399999999999999</v>
      </c>
    </row>
    <row r="415" spans="1:4" x14ac:dyDescent="0.3">
      <c r="A415" s="3">
        <v>276</v>
      </c>
      <c r="B415" s="30">
        <v>5.3952299999999997</v>
      </c>
      <c r="C415" s="3">
        <v>414</v>
      </c>
      <c r="D415" s="31">
        <v>0.17199999999999999</v>
      </c>
    </row>
    <row r="416" spans="1:4" x14ac:dyDescent="0.3">
      <c r="A416" s="3">
        <v>332</v>
      </c>
      <c r="B416" s="30">
        <v>5.3940599999999996</v>
      </c>
      <c r="C416" s="3">
        <v>415</v>
      </c>
      <c r="D416" s="31">
        <v>0.17</v>
      </c>
    </row>
    <row r="417" spans="1:4" x14ac:dyDescent="0.3">
      <c r="A417" s="3">
        <v>301</v>
      </c>
      <c r="B417" s="30">
        <v>5.38788</v>
      </c>
      <c r="C417" s="3">
        <v>416</v>
      </c>
      <c r="D417" s="31">
        <v>0.16800000000000001</v>
      </c>
    </row>
    <row r="418" spans="1:4" x14ac:dyDescent="0.3">
      <c r="A418" s="3">
        <v>244</v>
      </c>
      <c r="B418" s="30">
        <v>5.3812100000000003</v>
      </c>
      <c r="C418" s="3">
        <v>417</v>
      </c>
      <c r="D418" s="31">
        <v>0.16600000000000001</v>
      </c>
    </row>
    <row r="419" spans="1:4" x14ac:dyDescent="0.3">
      <c r="A419" s="3">
        <v>73</v>
      </c>
      <c r="B419" s="30">
        <v>5.3767100000000001</v>
      </c>
      <c r="C419" s="3">
        <v>418</v>
      </c>
      <c r="D419" s="31">
        <v>0.16400000000000001</v>
      </c>
    </row>
    <row r="420" spans="1:4" x14ac:dyDescent="0.3">
      <c r="A420" s="3">
        <v>275</v>
      </c>
      <c r="B420" s="30">
        <v>5.3737899999999996</v>
      </c>
      <c r="C420" s="3">
        <v>419</v>
      </c>
      <c r="D420" s="31">
        <v>0.16200000000000001</v>
      </c>
    </row>
    <row r="421" spans="1:4" x14ac:dyDescent="0.3">
      <c r="A421" s="3">
        <v>119</v>
      </c>
      <c r="B421" s="30">
        <v>5.3725899999999998</v>
      </c>
      <c r="C421" s="3">
        <v>420</v>
      </c>
      <c r="D421" s="31">
        <v>0.16</v>
      </c>
    </row>
    <row r="422" spans="1:4" x14ac:dyDescent="0.3">
      <c r="A422" s="3">
        <v>212</v>
      </c>
      <c r="B422" s="30">
        <v>5.3720800000000004</v>
      </c>
      <c r="C422" s="3">
        <v>421</v>
      </c>
      <c r="D422" s="31">
        <v>0.158</v>
      </c>
    </row>
    <row r="423" spans="1:4" x14ac:dyDescent="0.3">
      <c r="A423" s="3">
        <v>278</v>
      </c>
      <c r="B423" s="30">
        <v>5.3654500000000001</v>
      </c>
      <c r="C423" s="3">
        <v>422</v>
      </c>
      <c r="D423" s="31">
        <v>0.156</v>
      </c>
    </row>
    <row r="424" spans="1:4" x14ac:dyDescent="0.3">
      <c r="A424" s="3">
        <v>233</v>
      </c>
      <c r="B424" s="30">
        <v>5.3625400000000001</v>
      </c>
      <c r="C424" s="3">
        <v>423</v>
      </c>
      <c r="D424" s="31">
        <v>0.154</v>
      </c>
    </row>
    <row r="425" spans="1:4" x14ac:dyDescent="0.3">
      <c r="A425" s="3">
        <v>146</v>
      </c>
      <c r="B425" s="30">
        <v>5.36252</v>
      </c>
      <c r="C425" s="3">
        <v>424</v>
      </c>
      <c r="D425" s="31">
        <v>0.152</v>
      </c>
    </row>
    <row r="426" spans="1:4" x14ac:dyDescent="0.3">
      <c r="A426" s="3">
        <v>168</v>
      </c>
      <c r="B426" s="30">
        <v>5.3624000000000001</v>
      </c>
      <c r="C426" s="3">
        <v>425</v>
      </c>
      <c r="D426" s="31">
        <v>0.15</v>
      </c>
    </row>
    <row r="427" spans="1:4" x14ac:dyDescent="0.3">
      <c r="A427" s="3">
        <v>161</v>
      </c>
      <c r="B427" s="30">
        <v>5.3618399999999999</v>
      </c>
      <c r="C427" s="3">
        <v>426</v>
      </c>
      <c r="D427" s="31">
        <v>0.14799999999999999</v>
      </c>
    </row>
    <row r="428" spans="1:4" x14ac:dyDescent="0.3">
      <c r="A428" s="3">
        <v>323</v>
      </c>
      <c r="B428" s="30">
        <v>5.3602699999999999</v>
      </c>
      <c r="C428" s="3">
        <v>427</v>
      </c>
      <c r="D428" s="31">
        <v>0.14599999999999999</v>
      </c>
    </row>
    <row r="429" spans="1:4" x14ac:dyDescent="0.3">
      <c r="A429" s="3">
        <v>291</v>
      </c>
      <c r="B429" s="30">
        <v>5.3585500000000001</v>
      </c>
      <c r="C429" s="3">
        <v>428</v>
      </c>
      <c r="D429" s="31">
        <v>0.14399999999999999</v>
      </c>
    </row>
    <row r="430" spans="1:4" x14ac:dyDescent="0.3">
      <c r="A430" s="3">
        <v>69</v>
      </c>
      <c r="B430" s="30">
        <v>5.3557899999999998</v>
      </c>
      <c r="C430" s="3">
        <v>429</v>
      </c>
      <c r="D430" s="31">
        <v>0.14199999999999999</v>
      </c>
    </row>
    <row r="431" spans="1:4" x14ac:dyDescent="0.3">
      <c r="A431" s="3">
        <v>298</v>
      </c>
      <c r="B431" s="30">
        <v>5.3550599999999999</v>
      </c>
      <c r="C431" s="3">
        <v>430</v>
      </c>
      <c r="D431" s="31">
        <v>0.14000000000000001</v>
      </c>
    </row>
    <row r="432" spans="1:4" x14ac:dyDescent="0.3">
      <c r="A432" s="3">
        <v>6</v>
      </c>
      <c r="B432" s="30">
        <v>5.3541800000000004</v>
      </c>
      <c r="C432" s="3">
        <v>431</v>
      </c>
      <c r="D432" s="31">
        <v>0.13800000000000001</v>
      </c>
    </row>
    <row r="433" spans="1:4" x14ac:dyDescent="0.3">
      <c r="A433" s="3">
        <v>204</v>
      </c>
      <c r="B433" s="30">
        <v>5.3517799999999998</v>
      </c>
      <c r="C433" s="3">
        <v>432</v>
      </c>
      <c r="D433" s="31">
        <v>0.13600000000000001</v>
      </c>
    </row>
    <row r="434" spans="1:4" x14ac:dyDescent="0.3">
      <c r="A434" s="3">
        <v>477</v>
      </c>
      <c r="B434" s="30">
        <v>5.3502999999999998</v>
      </c>
      <c r="C434" s="3">
        <v>433</v>
      </c>
      <c r="D434" s="31">
        <v>0.13400000000000001</v>
      </c>
    </row>
    <row r="435" spans="1:4" x14ac:dyDescent="0.3">
      <c r="A435" s="3">
        <v>79</v>
      </c>
      <c r="B435" s="30">
        <v>5.3495799999999996</v>
      </c>
      <c r="C435" s="3">
        <v>434</v>
      </c>
      <c r="D435" s="31">
        <v>0.13200000000000001</v>
      </c>
    </row>
    <row r="436" spans="1:4" x14ac:dyDescent="0.3">
      <c r="A436" s="3">
        <v>453</v>
      </c>
      <c r="B436" s="30">
        <v>5.3490399999999996</v>
      </c>
      <c r="C436" s="3">
        <v>435</v>
      </c>
      <c r="D436" s="31">
        <v>0.13</v>
      </c>
    </row>
    <row r="437" spans="1:4" x14ac:dyDescent="0.3">
      <c r="A437" s="3">
        <v>403</v>
      </c>
      <c r="B437" s="30">
        <v>5.3462800000000001</v>
      </c>
      <c r="C437" s="3">
        <v>436</v>
      </c>
      <c r="D437" s="31">
        <v>0.128</v>
      </c>
    </row>
    <row r="438" spans="1:4" x14ac:dyDescent="0.3">
      <c r="A438" s="3">
        <v>373</v>
      </c>
      <c r="B438" s="30">
        <v>5.3455300000000001</v>
      </c>
      <c r="C438" s="3">
        <v>437</v>
      </c>
      <c r="D438" s="31">
        <v>0.126</v>
      </c>
    </row>
    <row r="439" spans="1:4" x14ac:dyDescent="0.3">
      <c r="A439" s="3">
        <v>100</v>
      </c>
      <c r="B439" s="30">
        <v>5.3449499999999999</v>
      </c>
      <c r="C439" s="3">
        <v>438</v>
      </c>
      <c r="D439" s="31">
        <v>0.124</v>
      </c>
    </row>
    <row r="440" spans="1:4" x14ac:dyDescent="0.3">
      <c r="A440" s="3">
        <v>456</v>
      </c>
      <c r="B440" s="30">
        <v>5.3397899999999998</v>
      </c>
      <c r="C440" s="3">
        <v>439</v>
      </c>
      <c r="D440" s="31">
        <v>0.122</v>
      </c>
    </row>
    <row r="441" spans="1:4" x14ac:dyDescent="0.3">
      <c r="A441" s="3">
        <v>287</v>
      </c>
      <c r="B441" s="30">
        <v>5.3370100000000003</v>
      </c>
      <c r="C441" s="3">
        <v>440</v>
      </c>
      <c r="D441" s="31">
        <v>0.12</v>
      </c>
    </row>
    <row r="442" spans="1:4" x14ac:dyDescent="0.3">
      <c r="A442" s="3">
        <v>409</v>
      </c>
      <c r="B442" s="30">
        <v>5.32864</v>
      </c>
      <c r="C442" s="3">
        <v>441</v>
      </c>
      <c r="D442" s="31">
        <v>0.11799999999999999</v>
      </c>
    </row>
    <row r="443" spans="1:4" x14ac:dyDescent="0.3">
      <c r="A443" s="3">
        <v>443</v>
      </c>
      <c r="B443" s="30">
        <v>5.32721</v>
      </c>
      <c r="C443" s="3">
        <v>442</v>
      </c>
      <c r="D443" s="31">
        <v>0.11600000000000001</v>
      </c>
    </row>
    <row r="444" spans="1:4" x14ac:dyDescent="0.3">
      <c r="A444" s="3">
        <v>483</v>
      </c>
      <c r="B444" s="30">
        <v>5.3252699999999997</v>
      </c>
      <c r="C444" s="3">
        <v>443</v>
      </c>
      <c r="D444" s="31">
        <v>0.114</v>
      </c>
    </row>
    <row r="445" spans="1:4" x14ac:dyDescent="0.3">
      <c r="A445" s="3">
        <v>416</v>
      </c>
      <c r="B445" s="30">
        <v>5.3231099999999998</v>
      </c>
      <c r="C445" s="3">
        <v>444</v>
      </c>
      <c r="D445" s="31">
        <v>0.112</v>
      </c>
    </row>
    <row r="446" spans="1:4" x14ac:dyDescent="0.3">
      <c r="A446" s="3">
        <v>88</v>
      </c>
      <c r="B446" s="30">
        <v>5.3219599999999998</v>
      </c>
      <c r="C446" s="3">
        <v>445</v>
      </c>
      <c r="D446" s="31">
        <v>0.11</v>
      </c>
    </row>
    <row r="447" spans="1:4" x14ac:dyDescent="0.3">
      <c r="A447" s="3">
        <v>412</v>
      </c>
      <c r="B447" s="30">
        <v>5.3199399999999999</v>
      </c>
      <c r="C447" s="3">
        <v>446</v>
      </c>
      <c r="D447" s="31">
        <v>0.108</v>
      </c>
    </row>
    <row r="448" spans="1:4" x14ac:dyDescent="0.3">
      <c r="A448" s="3">
        <v>407</v>
      </c>
      <c r="B448" s="30">
        <v>5.3182</v>
      </c>
      <c r="C448" s="3">
        <v>447</v>
      </c>
      <c r="D448" s="31">
        <v>0.106</v>
      </c>
    </row>
    <row r="449" spans="1:4" x14ac:dyDescent="0.3">
      <c r="A449" s="3">
        <v>175</v>
      </c>
      <c r="B449" s="30">
        <v>5.31609</v>
      </c>
      <c r="C449" s="3">
        <v>448</v>
      </c>
      <c r="D449" s="31">
        <v>0.104</v>
      </c>
    </row>
    <row r="450" spans="1:4" x14ac:dyDescent="0.3">
      <c r="A450" s="3">
        <v>342</v>
      </c>
      <c r="B450" s="30">
        <v>5.3115100000000002</v>
      </c>
      <c r="C450" s="3">
        <v>449</v>
      </c>
      <c r="D450" s="31">
        <v>0.10199999999999999</v>
      </c>
    </row>
    <row r="451" spans="1:4" x14ac:dyDescent="0.3">
      <c r="A451" s="3">
        <v>121</v>
      </c>
      <c r="B451" s="30">
        <v>5.3105000000000002</v>
      </c>
      <c r="C451" s="3">
        <v>450</v>
      </c>
      <c r="D451" s="31">
        <v>0.1</v>
      </c>
    </row>
    <row r="452" spans="1:4" x14ac:dyDescent="0.3">
      <c r="A452" s="3">
        <v>219</v>
      </c>
      <c r="B452" s="30">
        <v>5.3104800000000001</v>
      </c>
      <c r="C452" s="3">
        <v>451</v>
      </c>
      <c r="D452" s="31">
        <v>9.8000000000000004E-2</v>
      </c>
    </row>
    <row r="453" spans="1:4" x14ac:dyDescent="0.3">
      <c r="A453" s="3">
        <v>376</v>
      </c>
      <c r="B453" s="30">
        <v>5.30342</v>
      </c>
      <c r="C453" s="3">
        <v>452</v>
      </c>
      <c r="D453" s="31">
        <v>9.6000000000000002E-2</v>
      </c>
    </row>
    <row r="454" spans="1:4" x14ac:dyDescent="0.3">
      <c r="A454" s="3">
        <v>246</v>
      </c>
      <c r="B454" s="30">
        <v>5.3020800000000001</v>
      </c>
      <c r="C454" s="3">
        <v>453</v>
      </c>
      <c r="D454" s="31">
        <v>9.4E-2</v>
      </c>
    </row>
    <row r="455" spans="1:4" x14ac:dyDescent="0.3">
      <c r="A455" s="3">
        <v>396</v>
      </c>
      <c r="B455" s="30">
        <v>5.2985699999999998</v>
      </c>
      <c r="C455" s="3">
        <v>454</v>
      </c>
      <c r="D455" s="31">
        <v>9.1999999999999998E-2</v>
      </c>
    </row>
    <row r="456" spans="1:4" x14ac:dyDescent="0.3">
      <c r="A456" s="3">
        <v>128</v>
      </c>
      <c r="B456" s="30">
        <v>5.2947100000000002</v>
      </c>
      <c r="C456" s="3">
        <v>455</v>
      </c>
      <c r="D456" s="31">
        <v>0.09</v>
      </c>
    </row>
    <row r="457" spans="1:4" x14ac:dyDescent="0.3">
      <c r="A457" s="3">
        <v>176</v>
      </c>
      <c r="B457" s="30">
        <v>5.2922399999999996</v>
      </c>
      <c r="C457" s="3">
        <v>456</v>
      </c>
      <c r="D457" s="31">
        <v>8.7999999999999995E-2</v>
      </c>
    </row>
    <row r="458" spans="1:4" x14ac:dyDescent="0.3">
      <c r="A458" s="3">
        <v>436</v>
      </c>
      <c r="B458" s="30">
        <v>5.2908900000000001</v>
      </c>
      <c r="C458" s="3">
        <v>457</v>
      </c>
      <c r="D458" s="31">
        <v>8.5999999999999993E-2</v>
      </c>
    </row>
    <row r="459" spans="1:4" x14ac:dyDescent="0.3">
      <c r="A459" s="3">
        <v>253</v>
      </c>
      <c r="B459" s="30">
        <v>5.2908299999999997</v>
      </c>
      <c r="C459" s="3">
        <v>458</v>
      </c>
      <c r="D459" s="31">
        <v>8.4000000000000005E-2</v>
      </c>
    </row>
    <row r="460" spans="1:4" x14ac:dyDescent="0.3">
      <c r="A460" s="3">
        <v>8</v>
      </c>
      <c r="B460" s="30">
        <v>5.2905199999999999</v>
      </c>
      <c r="C460" s="3">
        <v>459</v>
      </c>
      <c r="D460" s="31">
        <v>8.2000000000000003E-2</v>
      </c>
    </row>
    <row r="461" spans="1:4" x14ac:dyDescent="0.3">
      <c r="A461" s="3">
        <v>297</v>
      </c>
      <c r="B461" s="30">
        <v>5.28965</v>
      </c>
      <c r="C461" s="3">
        <v>460</v>
      </c>
      <c r="D461" s="31">
        <v>0.08</v>
      </c>
    </row>
    <row r="462" spans="1:4" x14ac:dyDescent="0.3">
      <c r="A462" s="3">
        <v>55</v>
      </c>
      <c r="B462" s="30">
        <v>5.2884500000000001</v>
      </c>
      <c r="C462" s="3">
        <v>461</v>
      </c>
      <c r="D462" s="31">
        <v>7.8E-2</v>
      </c>
    </row>
    <row r="463" spans="1:4" x14ac:dyDescent="0.3">
      <c r="A463" s="3">
        <v>216</v>
      </c>
      <c r="B463" s="30">
        <v>5.2882100000000003</v>
      </c>
      <c r="C463" s="3">
        <v>462</v>
      </c>
      <c r="D463" s="31">
        <v>7.5999999999999998E-2</v>
      </c>
    </row>
    <row r="464" spans="1:4" x14ac:dyDescent="0.3">
      <c r="A464" s="3">
        <v>74</v>
      </c>
      <c r="B464" s="30">
        <v>5.2815300000000001</v>
      </c>
      <c r="C464" s="3">
        <v>463</v>
      </c>
      <c r="D464" s="31">
        <v>7.3999999999999996E-2</v>
      </c>
    </row>
    <row r="465" spans="1:4" x14ac:dyDescent="0.3">
      <c r="A465" s="3">
        <v>195</v>
      </c>
      <c r="B465" s="30">
        <v>5.2716200000000004</v>
      </c>
      <c r="C465" s="3">
        <v>464</v>
      </c>
      <c r="D465" s="31">
        <v>7.1999999999999995E-2</v>
      </c>
    </row>
    <row r="466" spans="1:4" x14ac:dyDescent="0.3">
      <c r="A466" s="3">
        <v>209</v>
      </c>
      <c r="B466" s="30">
        <v>5.2680999999999996</v>
      </c>
      <c r="C466" s="3">
        <v>465</v>
      </c>
      <c r="D466" s="31">
        <v>7.0000000000000007E-2</v>
      </c>
    </row>
    <row r="467" spans="1:4" x14ac:dyDescent="0.3">
      <c r="A467" s="3">
        <v>4</v>
      </c>
      <c r="B467" s="30">
        <v>5.2591599999999996</v>
      </c>
      <c r="C467" s="3">
        <v>466</v>
      </c>
      <c r="D467" s="31">
        <v>6.8000000000000005E-2</v>
      </c>
    </row>
    <row r="468" spans="1:4" x14ac:dyDescent="0.3">
      <c r="A468" s="3">
        <v>304</v>
      </c>
      <c r="B468" s="30">
        <v>5.2500099999999996</v>
      </c>
      <c r="C468" s="3">
        <v>467</v>
      </c>
      <c r="D468" s="31">
        <v>6.6000000000000003E-2</v>
      </c>
    </row>
    <row r="469" spans="1:4" x14ac:dyDescent="0.3">
      <c r="A469" s="3">
        <v>329</v>
      </c>
      <c r="B469" s="30">
        <v>5.2401200000000001</v>
      </c>
      <c r="C469" s="3">
        <v>468</v>
      </c>
      <c r="D469" s="31">
        <v>6.4000000000000001E-2</v>
      </c>
    </row>
    <row r="470" spans="1:4" x14ac:dyDescent="0.3">
      <c r="A470" s="3">
        <v>196</v>
      </c>
      <c r="B470" s="30">
        <v>5.2391199999999998</v>
      </c>
      <c r="C470" s="3">
        <v>469</v>
      </c>
      <c r="D470" s="31">
        <v>6.2E-2</v>
      </c>
    </row>
    <row r="471" spans="1:4" x14ac:dyDescent="0.3">
      <c r="A471" s="3">
        <v>324</v>
      </c>
      <c r="B471" s="30">
        <v>5.2362700000000002</v>
      </c>
      <c r="C471" s="3">
        <v>470</v>
      </c>
      <c r="D471" s="31">
        <v>0.06</v>
      </c>
    </row>
    <row r="472" spans="1:4" x14ac:dyDescent="0.3">
      <c r="A472" s="3">
        <v>318</v>
      </c>
      <c r="B472" s="30">
        <v>5.2349300000000003</v>
      </c>
      <c r="C472" s="3">
        <v>471</v>
      </c>
      <c r="D472" s="31">
        <v>5.8000000000000003E-2</v>
      </c>
    </row>
    <row r="473" spans="1:4" x14ac:dyDescent="0.3">
      <c r="A473" s="3">
        <v>224</v>
      </c>
      <c r="B473" s="30">
        <v>5.2265100000000002</v>
      </c>
      <c r="C473" s="3">
        <v>472</v>
      </c>
      <c r="D473" s="31">
        <v>5.6000000000000001E-2</v>
      </c>
    </row>
    <row r="474" spans="1:4" x14ac:dyDescent="0.3">
      <c r="A474" s="3">
        <v>495</v>
      </c>
      <c r="B474" s="30">
        <v>5.2256299999999998</v>
      </c>
      <c r="C474" s="3">
        <v>473</v>
      </c>
      <c r="D474" s="31">
        <v>5.3999999999999999E-2</v>
      </c>
    </row>
    <row r="475" spans="1:4" x14ac:dyDescent="0.3">
      <c r="A475" s="3">
        <v>28</v>
      </c>
      <c r="B475" s="30">
        <v>5.2214099999999997</v>
      </c>
      <c r="C475" s="3">
        <v>474</v>
      </c>
      <c r="D475" s="31">
        <v>5.1999999999999998E-2</v>
      </c>
    </row>
    <row r="476" spans="1:4" x14ac:dyDescent="0.3">
      <c r="A476" s="3">
        <v>7</v>
      </c>
      <c r="B476" s="30">
        <v>5.2073400000000003</v>
      </c>
      <c r="C476" s="3">
        <v>475</v>
      </c>
      <c r="D476" s="31">
        <v>0.05</v>
      </c>
    </row>
    <row r="477" spans="1:4" x14ac:dyDescent="0.3">
      <c r="A477" s="3">
        <v>348</v>
      </c>
      <c r="B477" s="30">
        <v>5.2057099999999998</v>
      </c>
      <c r="C477" s="3">
        <v>476</v>
      </c>
      <c r="D477" s="31">
        <v>4.8000000000000001E-2</v>
      </c>
    </row>
    <row r="478" spans="1:4" x14ac:dyDescent="0.3">
      <c r="A478" s="3">
        <v>50</v>
      </c>
      <c r="B478" s="30">
        <v>5.2053500000000001</v>
      </c>
      <c r="C478" s="3">
        <v>477</v>
      </c>
      <c r="D478" s="31">
        <v>4.5999999999999999E-2</v>
      </c>
    </row>
    <row r="479" spans="1:4" x14ac:dyDescent="0.3">
      <c r="A479" s="3">
        <v>415</v>
      </c>
      <c r="B479" s="30">
        <v>5.2044100000000002</v>
      </c>
      <c r="C479" s="3">
        <v>478</v>
      </c>
      <c r="D479" s="31">
        <v>4.3999999999999997E-2</v>
      </c>
    </row>
    <row r="480" spans="1:4" x14ac:dyDescent="0.3">
      <c r="A480" s="3">
        <v>454</v>
      </c>
      <c r="B480" s="30">
        <v>5.2010699999999996</v>
      </c>
      <c r="C480" s="3">
        <v>479</v>
      </c>
      <c r="D480" s="31">
        <v>4.2000000000000003E-2</v>
      </c>
    </row>
    <row r="481" spans="1:4" x14ac:dyDescent="0.3">
      <c r="A481" s="3">
        <v>500</v>
      </c>
      <c r="B481" s="30">
        <v>5.1931900000000004</v>
      </c>
      <c r="C481" s="3">
        <v>480</v>
      </c>
      <c r="D481" s="31">
        <v>0.04</v>
      </c>
    </row>
    <row r="482" spans="1:4" x14ac:dyDescent="0.3">
      <c r="A482" s="3">
        <v>54</v>
      </c>
      <c r="B482" s="30">
        <v>5.18933</v>
      </c>
      <c r="C482" s="3">
        <v>481</v>
      </c>
      <c r="D482" s="31">
        <v>3.7999999999999999E-2</v>
      </c>
    </row>
    <row r="483" spans="1:4" x14ac:dyDescent="0.3">
      <c r="A483" s="3">
        <v>326</v>
      </c>
      <c r="B483" s="30">
        <v>5.1747300000000003</v>
      </c>
      <c r="C483" s="3">
        <v>482</v>
      </c>
      <c r="D483" s="31">
        <v>3.5999999999999997E-2</v>
      </c>
    </row>
    <row r="484" spans="1:4" x14ac:dyDescent="0.3">
      <c r="A484" s="3">
        <v>34</v>
      </c>
      <c r="B484" s="30">
        <v>5.1704999999999997</v>
      </c>
      <c r="C484" s="3">
        <v>483</v>
      </c>
      <c r="D484" s="31">
        <v>3.4000000000000002E-2</v>
      </c>
    </row>
    <row r="485" spans="1:4" x14ac:dyDescent="0.3">
      <c r="A485" s="3">
        <v>302</v>
      </c>
      <c r="B485" s="30">
        <v>5.1665700000000001</v>
      </c>
      <c r="C485" s="3">
        <v>484</v>
      </c>
      <c r="D485" s="31">
        <v>3.2000000000000001E-2</v>
      </c>
    </row>
    <row r="486" spans="1:4" x14ac:dyDescent="0.3">
      <c r="A486" s="3">
        <v>311</v>
      </c>
      <c r="B486" s="30">
        <v>5.1636699999999998</v>
      </c>
      <c r="C486" s="3">
        <v>485</v>
      </c>
      <c r="D486" s="31">
        <v>0.03</v>
      </c>
    </row>
    <row r="487" spans="1:4" x14ac:dyDescent="0.3">
      <c r="A487" s="3">
        <v>80</v>
      </c>
      <c r="B487" s="30">
        <v>5.1596500000000001</v>
      </c>
      <c r="C487" s="3">
        <v>486</v>
      </c>
      <c r="D487" s="31">
        <v>2.8000000000000001E-2</v>
      </c>
    </row>
    <row r="488" spans="1:4" x14ac:dyDescent="0.3">
      <c r="A488" s="3">
        <v>286</v>
      </c>
      <c r="B488" s="30">
        <v>5.1577799999999998</v>
      </c>
      <c r="C488" s="3">
        <v>487</v>
      </c>
      <c r="D488" s="31">
        <v>2.5999999999999999E-2</v>
      </c>
    </row>
    <row r="489" spans="1:4" x14ac:dyDescent="0.3">
      <c r="A489" s="3">
        <v>48</v>
      </c>
      <c r="B489" s="30">
        <v>5.1555900000000001</v>
      </c>
      <c r="C489" s="3">
        <v>488</v>
      </c>
      <c r="D489" s="31">
        <v>2.4E-2</v>
      </c>
    </row>
    <row r="490" spans="1:4" x14ac:dyDescent="0.3">
      <c r="A490" s="3">
        <v>64</v>
      </c>
      <c r="B490" s="30">
        <v>5.1481599999999998</v>
      </c>
      <c r="C490" s="3">
        <v>489</v>
      </c>
      <c r="D490" s="31">
        <v>2.1999999999999999E-2</v>
      </c>
    </row>
    <row r="491" spans="1:4" x14ac:dyDescent="0.3">
      <c r="A491" s="3">
        <v>199</v>
      </c>
      <c r="B491" s="30">
        <v>5.1452099999999996</v>
      </c>
      <c r="C491" s="3">
        <v>490</v>
      </c>
      <c r="D491" s="31">
        <v>0.02</v>
      </c>
    </row>
    <row r="492" spans="1:4" x14ac:dyDescent="0.3">
      <c r="A492" s="3">
        <v>442</v>
      </c>
      <c r="B492" s="30">
        <v>5.1420500000000002</v>
      </c>
      <c r="C492" s="3">
        <v>491</v>
      </c>
      <c r="D492" s="31">
        <v>1.7999999999999999E-2</v>
      </c>
    </row>
    <row r="493" spans="1:4" x14ac:dyDescent="0.3">
      <c r="A493" s="3">
        <v>89</v>
      </c>
      <c r="B493" s="30">
        <v>5.1293699999999998</v>
      </c>
      <c r="C493" s="3">
        <v>492</v>
      </c>
      <c r="D493" s="31">
        <v>1.6E-2</v>
      </c>
    </row>
    <row r="494" spans="1:4" x14ac:dyDescent="0.3">
      <c r="A494" s="3">
        <v>279</v>
      </c>
      <c r="B494" s="30">
        <v>5.1182699999999999</v>
      </c>
      <c r="C494" s="3">
        <v>493</v>
      </c>
      <c r="D494" s="31">
        <v>1.4E-2</v>
      </c>
    </row>
    <row r="495" spans="1:4" x14ac:dyDescent="0.3">
      <c r="A495" s="3">
        <v>107</v>
      </c>
      <c r="B495" s="30">
        <v>5.10473</v>
      </c>
      <c r="C495" s="3">
        <v>494</v>
      </c>
      <c r="D495" s="31">
        <v>1.2E-2</v>
      </c>
    </row>
    <row r="496" spans="1:4" x14ac:dyDescent="0.3">
      <c r="A496" s="3">
        <v>201</v>
      </c>
      <c r="B496" s="30">
        <v>5.1046100000000001</v>
      </c>
      <c r="C496" s="3">
        <v>495</v>
      </c>
      <c r="D496" s="31">
        <v>0.01</v>
      </c>
    </row>
    <row r="497" spans="1:4" x14ac:dyDescent="0.3">
      <c r="A497" s="3">
        <v>446</v>
      </c>
      <c r="B497" s="30">
        <v>5.0991999999999997</v>
      </c>
      <c r="C497" s="3">
        <v>496</v>
      </c>
      <c r="D497" s="31">
        <v>8.0000000000000002E-3</v>
      </c>
    </row>
    <row r="498" spans="1:4" x14ac:dyDescent="0.3">
      <c r="A498" s="3">
        <v>208</v>
      </c>
      <c r="B498" s="30">
        <v>5.0481499999999997</v>
      </c>
      <c r="C498" s="3">
        <v>497</v>
      </c>
      <c r="D498" s="31">
        <v>6.0000000000000001E-3</v>
      </c>
    </row>
    <row r="499" spans="1:4" x14ac:dyDescent="0.3">
      <c r="A499" s="3">
        <v>103</v>
      </c>
      <c r="B499" s="30">
        <v>5.03653</v>
      </c>
      <c r="C499" s="3">
        <v>498</v>
      </c>
      <c r="D499" s="31">
        <v>4.0000000000000001E-3</v>
      </c>
    </row>
    <row r="500" spans="1:4" x14ac:dyDescent="0.3">
      <c r="A500" s="3">
        <v>75</v>
      </c>
      <c r="B500" s="30">
        <v>5.00779</v>
      </c>
      <c r="C500" s="3">
        <v>499</v>
      </c>
      <c r="D500" s="31">
        <v>2E-3</v>
      </c>
    </row>
    <row r="501" spans="1:4" ht="15" thickBot="1" x14ac:dyDescent="0.35">
      <c r="A501" s="4">
        <v>408</v>
      </c>
      <c r="B501" s="33">
        <v>4.9299900000000001</v>
      </c>
      <c r="C501" s="4">
        <v>500</v>
      </c>
      <c r="D501" s="32">
        <v>0</v>
      </c>
    </row>
  </sheetData>
  <sortState xmlns:xlrd2="http://schemas.microsoft.com/office/spreadsheetml/2017/richdata2" ref="A2:D501">
    <sortCondition ref="C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55DB-8E5D-4B01-813D-F240824F1B58}">
  <dimension ref="A1:Q503"/>
  <sheetViews>
    <sheetView workbookViewId="0"/>
  </sheetViews>
  <sheetFormatPr baseColWidth="10" defaultRowHeight="14.4" x14ac:dyDescent="0.3"/>
  <cols>
    <col min="1" max="1" width="9.21875" bestFit="1" customWidth="1"/>
    <col min="2" max="3" width="11" bestFit="1" customWidth="1"/>
    <col min="4" max="4" width="12.6640625" bestFit="1" customWidth="1"/>
    <col min="5" max="5" width="12" bestFit="1" customWidth="1"/>
    <col min="6" max="6" width="17.88671875" bestFit="1" customWidth="1"/>
    <col min="7" max="7" width="20.21875" bestFit="1" customWidth="1"/>
    <col min="8" max="8" width="13.44140625" bestFit="1" customWidth="1"/>
    <col min="9" max="9" width="12.88671875" bestFit="1" customWidth="1"/>
    <col min="10" max="10" width="10.33203125" bestFit="1" customWidth="1"/>
    <col min="11" max="11" width="23.5546875" bestFit="1" customWidth="1"/>
    <col min="12" max="12" width="11" bestFit="1" customWidth="1"/>
    <col min="13" max="13" width="5" bestFit="1" customWidth="1"/>
  </cols>
  <sheetData>
    <row r="1" spans="1:17" x14ac:dyDescent="0.3">
      <c r="A1" s="1" t="s">
        <v>117</v>
      </c>
      <c r="B1" s="1" t="s">
        <v>39</v>
      </c>
      <c r="C1" s="1" t="s">
        <v>61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63</v>
      </c>
      <c r="I1" s="1" t="s">
        <v>64</v>
      </c>
      <c r="K1" s="1" t="s">
        <v>112</v>
      </c>
      <c r="L1">
        <f>CORREL($B$1:$B$501,$C$1:$C$501)</f>
        <v>0.8816783095520333</v>
      </c>
      <c r="M1">
        <f>ROUND(L1,2)</f>
        <v>0.88</v>
      </c>
      <c r="O1" s="6"/>
      <c r="P1" s="6" t="s">
        <v>39</v>
      </c>
      <c r="Q1" s="6" t="s">
        <v>61</v>
      </c>
    </row>
    <row r="2" spans="1:17" x14ac:dyDescent="0.3">
      <c r="A2">
        <v>1</v>
      </c>
      <c r="B2">
        <v>91.871200000000002</v>
      </c>
      <c r="C2">
        <v>5.8353400000000004</v>
      </c>
      <c r="D2">
        <f>POWER(B2,2)</f>
        <v>8440.3173894400006</v>
      </c>
      <c r="E2">
        <f>POWER(C2,2)</f>
        <v>34.051192915600005</v>
      </c>
      <c r="F2">
        <f>B2*C2</f>
        <v>536.09968820800009</v>
      </c>
      <c r="G2">
        <f>POWER(F2,2)</f>
        <v>287402.87569671491</v>
      </c>
      <c r="H2">
        <v>89</v>
      </c>
      <c r="I2">
        <f>(L46*H2)+L47</f>
        <v>5.5047673316181456</v>
      </c>
      <c r="O2" s="3" t="s">
        <v>39</v>
      </c>
      <c r="P2" s="3">
        <v>1</v>
      </c>
      <c r="Q2" s="3"/>
    </row>
    <row r="3" spans="1:17" ht="15" thickBot="1" x14ac:dyDescent="0.35">
      <c r="A3">
        <v>2</v>
      </c>
      <c r="B3">
        <v>89.172300000000007</v>
      </c>
      <c r="C3">
        <v>5.5927899999999999</v>
      </c>
      <c r="D3">
        <f t="shared" ref="D3:D66" si="0">POWER(B3,2)</f>
        <v>7951.6990872900014</v>
      </c>
      <c r="E3">
        <f t="shared" ref="E3:E66" si="1">POWER(C3,2)</f>
        <v>31.2792999841</v>
      </c>
      <c r="F3">
        <f t="shared" ref="F3:F66" si="2">B3*C3</f>
        <v>498.72194771700003</v>
      </c>
      <c r="G3">
        <f t="shared" ref="G3:G66" si="3">POWER(F3,2)</f>
        <v>248723.58113463811</v>
      </c>
      <c r="O3" s="4" t="s">
        <v>61</v>
      </c>
      <c r="P3" s="4">
        <v>0.8816783095520333</v>
      </c>
      <c r="Q3" s="4">
        <v>1</v>
      </c>
    </row>
    <row r="4" spans="1:17" x14ac:dyDescent="0.3">
      <c r="A4">
        <v>3</v>
      </c>
      <c r="B4">
        <v>88.249600000000001</v>
      </c>
      <c r="C4">
        <v>5.4761199999999999</v>
      </c>
      <c r="D4">
        <f t="shared" si="0"/>
        <v>7787.9919001600001</v>
      </c>
      <c r="E4">
        <f t="shared" si="1"/>
        <v>29.9878902544</v>
      </c>
      <c r="F4">
        <f t="shared" si="2"/>
        <v>483.26539955200002</v>
      </c>
      <c r="G4">
        <f t="shared" si="3"/>
        <v>233545.44640415421</v>
      </c>
    </row>
    <row r="5" spans="1:17" x14ac:dyDescent="0.3">
      <c r="A5">
        <v>4</v>
      </c>
      <c r="B5">
        <v>86.834500000000006</v>
      </c>
      <c r="C5">
        <v>5.2591599999999996</v>
      </c>
      <c r="D5">
        <f t="shared" si="0"/>
        <v>7540.2303902500007</v>
      </c>
      <c r="E5">
        <f t="shared" si="1"/>
        <v>27.658763905599997</v>
      </c>
      <c r="F5">
        <f t="shared" si="2"/>
        <v>456.67652901999998</v>
      </c>
      <c r="G5">
        <f t="shared" si="3"/>
        <v>208553.45215775489</v>
      </c>
    </row>
    <row r="6" spans="1:17" x14ac:dyDescent="0.3">
      <c r="A6">
        <v>5</v>
      </c>
      <c r="B6">
        <v>88.824100000000001</v>
      </c>
      <c r="C6">
        <v>5.5503400000000003</v>
      </c>
      <c r="D6">
        <f t="shared" si="0"/>
        <v>7889.7207408100003</v>
      </c>
      <c r="E6">
        <f t="shared" si="1"/>
        <v>30.806274115600004</v>
      </c>
      <c r="F6">
        <f t="shared" si="2"/>
        <v>493.00395519400001</v>
      </c>
      <c r="G6">
        <f t="shared" si="3"/>
        <v>243052.89983692757</v>
      </c>
    </row>
    <row r="7" spans="1:17" x14ac:dyDescent="0.3">
      <c r="A7">
        <v>6</v>
      </c>
      <c r="B7">
        <v>88.153899999999993</v>
      </c>
      <c r="C7">
        <v>5.3541800000000004</v>
      </c>
      <c r="D7">
        <f t="shared" si="0"/>
        <v>7771.1100852099989</v>
      </c>
      <c r="E7">
        <f t="shared" si="1"/>
        <v>28.667243472400003</v>
      </c>
      <c r="F7">
        <f t="shared" si="2"/>
        <v>471.99184830199999</v>
      </c>
      <c r="G7">
        <f t="shared" si="3"/>
        <v>222776.30486353819</v>
      </c>
    </row>
    <row r="8" spans="1:17" x14ac:dyDescent="0.3">
      <c r="A8">
        <v>7</v>
      </c>
      <c r="B8">
        <v>87.173100000000005</v>
      </c>
      <c r="C8">
        <v>5.2073400000000003</v>
      </c>
      <c r="D8">
        <f t="shared" si="0"/>
        <v>7599.1493636100013</v>
      </c>
      <c r="E8">
        <f t="shared" si="1"/>
        <v>27.116389875600003</v>
      </c>
      <c r="F8">
        <f t="shared" si="2"/>
        <v>453.93997055400007</v>
      </c>
      <c r="G8">
        <f t="shared" si="3"/>
        <v>206061.49686656645</v>
      </c>
    </row>
    <row r="9" spans="1:17" x14ac:dyDescent="0.3">
      <c r="A9">
        <v>8</v>
      </c>
      <c r="B9">
        <v>87.563800000000001</v>
      </c>
      <c r="C9">
        <v>5.2905199999999999</v>
      </c>
      <c r="D9">
        <f t="shared" si="0"/>
        <v>7667.4190704399998</v>
      </c>
      <c r="E9">
        <f t="shared" si="1"/>
        <v>27.989601870399998</v>
      </c>
      <c r="F9">
        <f t="shared" si="2"/>
        <v>463.25803517600002</v>
      </c>
      <c r="G9">
        <f t="shared" si="3"/>
        <v>214608.00715512809</v>
      </c>
    </row>
    <row r="10" spans="1:17" x14ac:dyDescent="0.3">
      <c r="A10">
        <v>9</v>
      </c>
      <c r="B10">
        <v>91.263599999999997</v>
      </c>
      <c r="C10">
        <v>5.8453799999999996</v>
      </c>
      <c r="D10">
        <f t="shared" si="0"/>
        <v>8329.0446849599994</v>
      </c>
      <c r="E10">
        <f t="shared" si="1"/>
        <v>34.168467344399993</v>
      </c>
      <c r="F10">
        <f t="shared" si="2"/>
        <v>533.47042216799991</v>
      </c>
      <c r="G10">
        <f t="shared" si="3"/>
        <v>284590.69132810406</v>
      </c>
    </row>
    <row r="11" spans="1:17" x14ac:dyDescent="0.3">
      <c r="A11">
        <v>10</v>
      </c>
      <c r="B11">
        <v>93.414299999999997</v>
      </c>
      <c r="C11">
        <v>5.7656900000000002</v>
      </c>
      <c r="D11">
        <f t="shared" si="0"/>
        <v>8726.2314444900003</v>
      </c>
      <c r="E11">
        <f t="shared" si="1"/>
        <v>33.243181176100002</v>
      </c>
      <c r="F11">
        <f t="shared" si="2"/>
        <v>538.59789536699998</v>
      </c>
      <c r="G11">
        <f t="shared" si="3"/>
        <v>290087.69289376185</v>
      </c>
    </row>
    <row r="12" spans="1:17" x14ac:dyDescent="0.3">
      <c r="A12">
        <v>11</v>
      </c>
      <c r="B12">
        <v>89.321600000000004</v>
      </c>
      <c r="C12">
        <v>5.6450199999999997</v>
      </c>
      <c r="D12">
        <f t="shared" si="0"/>
        <v>7978.3482265600005</v>
      </c>
      <c r="E12">
        <f t="shared" si="1"/>
        <v>31.866250800399996</v>
      </c>
      <c r="F12">
        <f t="shared" si="2"/>
        <v>504.22221843199998</v>
      </c>
      <c r="G12">
        <f t="shared" si="3"/>
        <v>254240.04556048749</v>
      </c>
    </row>
    <row r="13" spans="1:17" x14ac:dyDescent="0.3">
      <c r="A13">
        <v>12</v>
      </c>
      <c r="B13">
        <v>90.291600000000003</v>
      </c>
      <c r="C13">
        <v>5.5189000000000004</v>
      </c>
      <c r="D13">
        <f t="shared" si="0"/>
        <v>8152.57303056</v>
      </c>
      <c r="E13">
        <f t="shared" si="1"/>
        <v>30.458257210000003</v>
      </c>
      <c r="F13">
        <f t="shared" si="2"/>
        <v>498.31031124000003</v>
      </c>
      <c r="G13">
        <f t="shared" si="3"/>
        <v>248313.16628810571</v>
      </c>
    </row>
    <row r="14" spans="1:17" x14ac:dyDescent="0.3">
      <c r="A14">
        <v>13</v>
      </c>
      <c r="B14">
        <v>90.680199999999999</v>
      </c>
      <c r="C14">
        <v>5.8552900000000001</v>
      </c>
      <c r="D14">
        <f t="shared" si="0"/>
        <v>8222.8986720400007</v>
      </c>
      <c r="E14">
        <f t="shared" si="1"/>
        <v>34.284420984100002</v>
      </c>
      <c r="F14">
        <f t="shared" si="2"/>
        <v>530.95886825800005</v>
      </c>
      <c r="G14">
        <f t="shared" si="3"/>
        <v>281917.31978181627</v>
      </c>
    </row>
    <row r="15" spans="1:17" x14ac:dyDescent="0.3">
      <c r="A15">
        <v>14</v>
      </c>
      <c r="B15">
        <v>91.128100000000003</v>
      </c>
      <c r="C15">
        <v>5.6560600000000001</v>
      </c>
      <c r="D15">
        <f t="shared" si="0"/>
        <v>8304.3306096100005</v>
      </c>
      <c r="E15">
        <f t="shared" si="1"/>
        <v>31.991014723599999</v>
      </c>
      <c r="F15">
        <f t="shared" si="2"/>
        <v>515.42600128599997</v>
      </c>
      <c r="G15">
        <f t="shared" si="3"/>
        <v>265663.96280167566</v>
      </c>
    </row>
    <row r="16" spans="1:17" x14ac:dyDescent="0.3">
      <c r="A16">
        <v>15</v>
      </c>
      <c r="B16">
        <v>93.132999999999996</v>
      </c>
      <c r="C16">
        <v>6.0803200000000004</v>
      </c>
      <c r="D16">
        <f t="shared" si="0"/>
        <v>8673.7556889999996</v>
      </c>
      <c r="E16">
        <f t="shared" si="1"/>
        <v>36.970291302400007</v>
      </c>
      <c r="F16">
        <f t="shared" si="2"/>
        <v>566.27844256000003</v>
      </c>
      <c r="G16">
        <f t="shared" si="3"/>
        <v>320671.27450817928</v>
      </c>
    </row>
    <row r="17" spans="1:7" x14ac:dyDescent="0.3">
      <c r="A17">
        <v>16</v>
      </c>
      <c r="B17">
        <v>90.539699999999996</v>
      </c>
      <c r="C17">
        <v>5.6524799999999997</v>
      </c>
      <c r="D17">
        <f t="shared" si="0"/>
        <v>8197.4372760899987</v>
      </c>
      <c r="E17">
        <f t="shared" si="1"/>
        <v>31.950530150399995</v>
      </c>
      <c r="F17">
        <f t="shared" si="2"/>
        <v>511.77384345599995</v>
      </c>
      <c r="G17">
        <f t="shared" si="3"/>
        <v>261912.46684572633</v>
      </c>
    </row>
    <row r="18" spans="1:7" x14ac:dyDescent="0.3">
      <c r="A18">
        <v>17</v>
      </c>
      <c r="B18">
        <v>91.326099999999997</v>
      </c>
      <c r="C18">
        <v>5.61313</v>
      </c>
      <c r="D18">
        <f t="shared" si="0"/>
        <v>8340.4565412100001</v>
      </c>
      <c r="E18">
        <f t="shared" si="1"/>
        <v>31.5072283969</v>
      </c>
      <c r="F18">
        <f t="shared" si="2"/>
        <v>512.62527169299995</v>
      </c>
      <c r="G18">
        <f t="shared" si="3"/>
        <v>262784.66917832202</v>
      </c>
    </row>
    <row r="19" spans="1:7" x14ac:dyDescent="0.3">
      <c r="A19">
        <v>18</v>
      </c>
      <c r="B19">
        <v>88.718100000000007</v>
      </c>
      <c r="C19">
        <v>5.4685600000000001</v>
      </c>
      <c r="D19">
        <f t="shared" si="0"/>
        <v>7870.901267610001</v>
      </c>
      <c r="E19">
        <f t="shared" si="1"/>
        <v>29.905148473600001</v>
      </c>
      <c r="F19">
        <f t="shared" si="2"/>
        <v>485.16025293600006</v>
      </c>
      <c r="G19">
        <f t="shared" si="3"/>
        <v>235380.47102892355</v>
      </c>
    </row>
    <row r="20" spans="1:7" x14ac:dyDescent="0.3">
      <c r="A20">
        <v>19</v>
      </c>
      <c r="B20">
        <v>90.337699999999998</v>
      </c>
      <c r="C20">
        <v>5.4677699999999998</v>
      </c>
      <c r="D20">
        <f t="shared" si="0"/>
        <v>8160.9000412899995</v>
      </c>
      <c r="E20">
        <f t="shared" si="1"/>
        <v>29.896508772899999</v>
      </c>
      <c r="F20">
        <f t="shared" si="2"/>
        <v>493.94576592899995</v>
      </c>
      <c r="G20">
        <f t="shared" si="3"/>
        <v>243982.41967918639</v>
      </c>
    </row>
    <row r="21" spans="1:7" x14ac:dyDescent="0.3">
      <c r="A21">
        <v>20</v>
      </c>
      <c r="B21">
        <v>91.582800000000006</v>
      </c>
      <c r="C21">
        <v>5.81372</v>
      </c>
      <c r="D21">
        <f t="shared" si="0"/>
        <v>8387.4092558400007</v>
      </c>
      <c r="E21">
        <f t="shared" si="1"/>
        <v>33.799340238399999</v>
      </c>
      <c r="F21">
        <f t="shared" si="2"/>
        <v>532.436756016</v>
      </c>
      <c r="G21">
        <f t="shared" si="3"/>
        <v>283488.89915684151</v>
      </c>
    </row>
    <row r="22" spans="1:7" x14ac:dyDescent="0.3">
      <c r="A22">
        <v>21</v>
      </c>
      <c r="B22">
        <v>90.426900000000003</v>
      </c>
      <c r="C22">
        <v>5.4664099999999998</v>
      </c>
      <c r="D22">
        <f t="shared" si="0"/>
        <v>8177.0242436100007</v>
      </c>
      <c r="E22">
        <f t="shared" si="1"/>
        <v>29.881638288099996</v>
      </c>
      <c r="F22">
        <f t="shared" si="2"/>
        <v>494.31051042899998</v>
      </c>
      <c r="G22">
        <f t="shared" si="3"/>
        <v>244342.88072057848</v>
      </c>
    </row>
    <row r="23" spans="1:7" x14ac:dyDescent="0.3">
      <c r="A23">
        <v>22</v>
      </c>
      <c r="B23">
        <v>91.813999999999993</v>
      </c>
      <c r="C23">
        <v>5.6013500000000001</v>
      </c>
      <c r="D23">
        <f t="shared" si="0"/>
        <v>8429.8105959999994</v>
      </c>
      <c r="E23">
        <f t="shared" si="1"/>
        <v>31.375121822499999</v>
      </c>
      <c r="F23">
        <f t="shared" si="2"/>
        <v>514.28234889999999</v>
      </c>
      <c r="G23">
        <f t="shared" si="3"/>
        <v>264486.33439010131</v>
      </c>
    </row>
    <row r="24" spans="1:7" x14ac:dyDescent="0.3">
      <c r="A24">
        <v>23</v>
      </c>
      <c r="B24">
        <v>89.264099999999999</v>
      </c>
      <c r="C24">
        <v>5.5340999999999996</v>
      </c>
      <c r="D24">
        <f t="shared" si="0"/>
        <v>7968.0795488100002</v>
      </c>
      <c r="E24">
        <f t="shared" si="1"/>
        <v>30.626262809999997</v>
      </c>
      <c r="F24">
        <f t="shared" si="2"/>
        <v>493.99645580999993</v>
      </c>
      <c r="G24">
        <f t="shared" si="3"/>
        <v>244032.49835284121</v>
      </c>
    </row>
    <row r="25" spans="1:7" x14ac:dyDescent="0.3">
      <c r="A25">
        <v>24</v>
      </c>
      <c r="B25">
        <v>88.194000000000003</v>
      </c>
      <c r="C25">
        <v>5.5888900000000001</v>
      </c>
      <c r="D25">
        <f t="shared" si="0"/>
        <v>7778.1816360000003</v>
      </c>
      <c r="E25">
        <f t="shared" si="1"/>
        <v>31.235691432100001</v>
      </c>
      <c r="F25">
        <f t="shared" si="2"/>
        <v>492.90656466000002</v>
      </c>
      <c r="G25">
        <f t="shared" si="3"/>
        <v>242956.88148492278</v>
      </c>
    </row>
    <row r="26" spans="1:7" x14ac:dyDescent="0.3">
      <c r="A26">
        <v>25</v>
      </c>
      <c r="B26">
        <v>91.368899999999996</v>
      </c>
      <c r="C26">
        <v>5.6972699999999996</v>
      </c>
      <c r="D26">
        <f t="shared" si="0"/>
        <v>8348.2758872099985</v>
      </c>
      <c r="E26">
        <f t="shared" si="1"/>
        <v>32.458885452899999</v>
      </c>
      <c r="F26">
        <f t="shared" si="2"/>
        <v>520.55329290299994</v>
      </c>
      <c r="G26">
        <f t="shared" si="3"/>
        <v>270975.73075215647</v>
      </c>
    </row>
    <row r="27" spans="1:7" x14ac:dyDescent="0.3">
      <c r="A27">
        <v>26</v>
      </c>
      <c r="B27">
        <v>91.368499999999997</v>
      </c>
      <c r="C27">
        <v>5.5814599999999999</v>
      </c>
      <c r="D27">
        <f t="shared" si="0"/>
        <v>8348.2027922500001</v>
      </c>
      <c r="E27">
        <f t="shared" si="1"/>
        <v>31.152695731599998</v>
      </c>
      <c r="F27">
        <f t="shared" si="2"/>
        <v>509.96962800999995</v>
      </c>
      <c r="G27">
        <f t="shared" si="3"/>
        <v>260069.02149265772</v>
      </c>
    </row>
    <row r="28" spans="1:7" x14ac:dyDescent="0.3">
      <c r="A28">
        <v>27</v>
      </c>
      <c r="B28">
        <v>90.821100000000001</v>
      </c>
      <c r="C28">
        <v>5.7431099999999997</v>
      </c>
      <c r="D28">
        <f t="shared" si="0"/>
        <v>8248.4722052100005</v>
      </c>
      <c r="E28">
        <f t="shared" si="1"/>
        <v>32.983312472099996</v>
      </c>
      <c r="F28">
        <f t="shared" si="2"/>
        <v>521.59556762099999</v>
      </c>
      <c r="G28">
        <f t="shared" si="3"/>
        <v>272061.93616187316</v>
      </c>
    </row>
    <row r="29" spans="1:7" x14ac:dyDescent="0.3">
      <c r="A29">
        <v>28</v>
      </c>
      <c r="B29">
        <v>88.140900000000002</v>
      </c>
      <c r="C29">
        <v>5.2214099999999997</v>
      </c>
      <c r="D29">
        <f t="shared" si="0"/>
        <v>7768.8182528100006</v>
      </c>
      <c r="E29">
        <f t="shared" si="1"/>
        <v>27.263122388099998</v>
      </c>
      <c r="F29">
        <f t="shared" si="2"/>
        <v>460.219776669</v>
      </c>
      <c r="G29">
        <f t="shared" si="3"/>
        <v>211802.24283726423</v>
      </c>
    </row>
    <row r="30" spans="1:7" x14ac:dyDescent="0.3">
      <c r="A30">
        <v>29</v>
      </c>
      <c r="B30">
        <v>88.528999999999996</v>
      </c>
      <c r="C30">
        <v>5.3995199999999999</v>
      </c>
      <c r="D30">
        <f t="shared" si="0"/>
        <v>7837.3838409999989</v>
      </c>
      <c r="E30">
        <f t="shared" si="1"/>
        <v>29.154816230399998</v>
      </c>
      <c r="F30">
        <f t="shared" si="2"/>
        <v>478.01410607999998</v>
      </c>
      <c r="G30">
        <f t="shared" si="3"/>
        <v>228497.48561146148</v>
      </c>
    </row>
    <row r="31" spans="1:7" x14ac:dyDescent="0.3">
      <c r="A31">
        <v>30</v>
      </c>
      <c r="B31">
        <v>89.993700000000004</v>
      </c>
      <c r="C31">
        <v>5.5456000000000003</v>
      </c>
      <c r="D31">
        <f t="shared" si="0"/>
        <v>8098.8660396900004</v>
      </c>
      <c r="E31">
        <f t="shared" si="1"/>
        <v>30.753679360000003</v>
      </c>
      <c r="F31">
        <f t="shared" si="2"/>
        <v>499.06906272000003</v>
      </c>
      <c r="G31">
        <f t="shared" si="3"/>
        <v>249069.92936421934</v>
      </c>
    </row>
    <row r="32" spans="1:7" x14ac:dyDescent="0.3">
      <c r="A32">
        <v>31</v>
      </c>
      <c r="B32">
        <v>89.031099999999995</v>
      </c>
      <c r="C32">
        <v>5.4876800000000001</v>
      </c>
      <c r="D32">
        <f t="shared" si="0"/>
        <v>7926.5367672099992</v>
      </c>
      <c r="E32">
        <f t="shared" si="1"/>
        <v>30.1146317824</v>
      </c>
      <c r="F32">
        <f t="shared" si="2"/>
        <v>488.57418684800001</v>
      </c>
      <c r="G32">
        <f t="shared" si="3"/>
        <v>238704.73605418444</v>
      </c>
    </row>
    <row r="33" spans="1:12" x14ac:dyDescent="0.3">
      <c r="A33">
        <v>32</v>
      </c>
      <c r="B33">
        <v>89.300200000000004</v>
      </c>
      <c r="C33">
        <v>5.5368300000000001</v>
      </c>
      <c r="D33">
        <f t="shared" si="0"/>
        <v>7974.525720040001</v>
      </c>
      <c r="E33">
        <f t="shared" si="1"/>
        <v>30.656486448900001</v>
      </c>
      <c r="F33">
        <f t="shared" si="2"/>
        <v>494.44002636600004</v>
      </c>
      <c r="G33">
        <f t="shared" si="3"/>
        <v>244470.93967281081</v>
      </c>
    </row>
    <row r="34" spans="1:12" x14ac:dyDescent="0.3">
      <c r="A34">
        <v>33</v>
      </c>
      <c r="B34">
        <v>93.863699999999994</v>
      </c>
      <c r="C34">
        <v>6.07036</v>
      </c>
      <c r="D34">
        <f t="shared" si="0"/>
        <v>8810.3941776899992</v>
      </c>
      <c r="E34">
        <f t="shared" si="1"/>
        <v>36.849270529599998</v>
      </c>
      <c r="F34">
        <f t="shared" si="2"/>
        <v>569.78644993199998</v>
      </c>
      <c r="G34">
        <f t="shared" si="3"/>
        <v>324656.59852611151</v>
      </c>
    </row>
    <row r="35" spans="1:12" x14ac:dyDescent="0.3">
      <c r="A35">
        <v>34</v>
      </c>
      <c r="B35">
        <v>85.722499999999997</v>
      </c>
      <c r="C35">
        <v>5.1704999999999997</v>
      </c>
      <c r="D35">
        <f t="shared" si="0"/>
        <v>7348.3470062499991</v>
      </c>
      <c r="E35">
        <f t="shared" si="1"/>
        <v>26.734070249999995</v>
      </c>
      <c r="F35">
        <f t="shared" si="2"/>
        <v>443.22818624999996</v>
      </c>
      <c r="G35">
        <f t="shared" si="3"/>
        <v>196451.22508646466</v>
      </c>
    </row>
    <row r="36" spans="1:12" x14ac:dyDescent="0.3">
      <c r="A36">
        <v>35</v>
      </c>
      <c r="B36">
        <v>89.982100000000003</v>
      </c>
      <c r="C36">
        <v>5.6656700000000004</v>
      </c>
      <c r="D36">
        <f t="shared" si="0"/>
        <v>8096.7783204100006</v>
      </c>
      <c r="E36">
        <f t="shared" si="1"/>
        <v>32.099816548900002</v>
      </c>
      <c r="F36">
        <f t="shared" si="2"/>
        <v>509.80888450700007</v>
      </c>
      <c r="G36">
        <f t="shared" si="3"/>
        <v>259905.09872227174</v>
      </c>
    </row>
    <row r="37" spans="1:12" x14ac:dyDescent="0.3">
      <c r="A37">
        <v>36</v>
      </c>
      <c r="B37">
        <v>87.852000000000004</v>
      </c>
      <c r="C37">
        <v>5.5769200000000003</v>
      </c>
      <c r="D37">
        <f t="shared" si="0"/>
        <v>7717.9739040000004</v>
      </c>
      <c r="E37">
        <f t="shared" si="1"/>
        <v>31.102036686400005</v>
      </c>
      <c r="F37">
        <f t="shared" si="2"/>
        <v>489.94357584000005</v>
      </c>
      <c r="G37">
        <f t="shared" si="3"/>
        <v>240044.70750688587</v>
      </c>
    </row>
    <row r="38" spans="1:12" x14ac:dyDescent="0.3">
      <c r="A38">
        <v>37</v>
      </c>
      <c r="B38">
        <v>90.257400000000004</v>
      </c>
      <c r="C38">
        <v>5.6255600000000001</v>
      </c>
      <c r="D38">
        <f t="shared" si="0"/>
        <v>8146.3982547600008</v>
      </c>
      <c r="E38">
        <f t="shared" si="1"/>
        <v>31.646925313600001</v>
      </c>
      <c r="F38">
        <f t="shared" si="2"/>
        <v>507.74841914400002</v>
      </c>
      <c r="G38">
        <f t="shared" si="3"/>
        <v>257808.45714323112</v>
      </c>
    </row>
    <row r="39" spans="1:12" x14ac:dyDescent="0.3">
      <c r="A39">
        <v>38</v>
      </c>
      <c r="B39">
        <v>91.616399999999999</v>
      </c>
      <c r="C39">
        <v>5.5925799999999999</v>
      </c>
      <c r="D39">
        <f t="shared" si="0"/>
        <v>8393.5647489599996</v>
      </c>
      <c r="E39">
        <f t="shared" si="1"/>
        <v>31.276951056399998</v>
      </c>
      <c r="F39">
        <f t="shared" si="2"/>
        <v>512.37204631199995</v>
      </c>
      <c r="G39">
        <f t="shared" si="3"/>
        <v>262525.11384194624</v>
      </c>
    </row>
    <row r="40" spans="1:12" x14ac:dyDescent="0.3">
      <c r="A40">
        <v>39</v>
      </c>
      <c r="B40">
        <v>93.174999999999997</v>
      </c>
      <c r="C40">
        <v>6.0545099999999996</v>
      </c>
      <c r="D40">
        <f t="shared" si="0"/>
        <v>8681.5806249999987</v>
      </c>
      <c r="E40">
        <f t="shared" si="1"/>
        <v>36.657091340099996</v>
      </c>
      <c r="F40">
        <f t="shared" si="2"/>
        <v>564.12896924999995</v>
      </c>
      <c r="G40">
        <f t="shared" si="3"/>
        <v>318241.49394706741</v>
      </c>
    </row>
    <row r="41" spans="1:12" x14ac:dyDescent="0.3">
      <c r="A41">
        <v>40</v>
      </c>
      <c r="B41">
        <v>91.917199999999994</v>
      </c>
      <c r="C41">
        <v>5.8198400000000001</v>
      </c>
      <c r="D41">
        <f t="shared" si="0"/>
        <v>8448.7716558399989</v>
      </c>
      <c r="E41">
        <f t="shared" si="1"/>
        <v>33.870537625600001</v>
      </c>
      <c r="F41">
        <f t="shared" si="2"/>
        <v>534.943397248</v>
      </c>
      <c r="G41">
        <f t="shared" si="3"/>
        <v>286164.43825923151</v>
      </c>
    </row>
    <row r="42" spans="1:12" x14ac:dyDescent="0.3">
      <c r="A42">
        <v>41</v>
      </c>
      <c r="B42">
        <v>88.857500000000002</v>
      </c>
      <c r="C42">
        <v>5.5593700000000004</v>
      </c>
      <c r="D42">
        <f t="shared" si="0"/>
        <v>7895.6553062500006</v>
      </c>
      <c r="E42">
        <f t="shared" si="1"/>
        <v>30.906594796900006</v>
      </c>
      <c r="F42">
        <f t="shared" si="2"/>
        <v>493.99171977500004</v>
      </c>
      <c r="G42">
        <f t="shared" si="3"/>
        <v>244027.81920626215</v>
      </c>
    </row>
    <row r="43" spans="1:12" x14ac:dyDescent="0.3">
      <c r="A43">
        <v>42</v>
      </c>
      <c r="B43">
        <v>89.645600000000002</v>
      </c>
      <c r="C43">
        <v>5.5702699999999998</v>
      </c>
      <c r="D43">
        <f t="shared" si="0"/>
        <v>8036.3335993600003</v>
      </c>
      <c r="E43">
        <f t="shared" si="1"/>
        <v>31.027907872899998</v>
      </c>
      <c r="F43">
        <f t="shared" si="2"/>
        <v>499.35019631199998</v>
      </c>
      <c r="G43">
        <f t="shared" si="3"/>
        <v>249350.61855683292</v>
      </c>
    </row>
    <row r="44" spans="1:12" x14ac:dyDescent="0.3">
      <c r="A44">
        <v>43</v>
      </c>
      <c r="B44">
        <v>92.645300000000006</v>
      </c>
      <c r="C44">
        <v>6.0457099999999997</v>
      </c>
      <c r="D44">
        <f t="shared" si="0"/>
        <v>8583.1516120900014</v>
      </c>
      <c r="E44">
        <f t="shared" si="1"/>
        <v>36.550609404099994</v>
      </c>
      <c r="F44">
        <f t="shared" si="2"/>
        <v>560.10661666299995</v>
      </c>
      <c r="G44">
        <f t="shared" si="3"/>
        <v>313719.42202967277</v>
      </c>
      <c r="K44" s="1" t="s">
        <v>119</v>
      </c>
      <c r="L44">
        <f>COUNT(B2:B501)</f>
        <v>500</v>
      </c>
    </row>
    <row r="45" spans="1:12" x14ac:dyDescent="0.3">
      <c r="A45">
        <v>44</v>
      </c>
      <c r="B45">
        <v>92.637100000000004</v>
      </c>
      <c r="C45">
        <v>6.0301600000000004</v>
      </c>
      <c r="D45">
        <f t="shared" si="0"/>
        <v>8581.63229641</v>
      </c>
      <c r="E45">
        <f t="shared" si="1"/>
        <v>36.362829625600007</v>
      </c>
      <c r="F45">
        <f t="shared" si="2"/>
        <v>558.61653493600011</v>
      </c>
      <c r="G45">
        <f t="shared" si="3"/>
        <v>312052.43310390343</v>
      </c>
      <c r="K45" s="1" t="s">
        <v>120</v>
      </c>
      <c r="L45">
        <f>(($L$44*F502)-(B502*C502))/(SQRT(($L$44*D502-POWER(B502,2))*($L$44*E502-POWER(C502,2))))</f>
        <v>0.88167830955076198</v>
      </c>
    </row>
    <row r="46" spans="1:12" x14ac:dyDescent="0.3">
      <c r="A46">
        <v>45</v>
      </c>
      <c r="B46">
        <v>90.536900000000003</v>
      </c>
      <c r="C46">
        <v>5.8047199999999997</v>
      </c>
      <c r="D46">
        <f t="shared" si="0"/>
        <v>8196.9302616100013</v>
      </c>
      <c r="E46">
        <f t="shared" si="1"/>
        <v>33.694774278399997</v>
      </c>
      <c r="F46">
        <f t="shared" si="2"/>
        <v>525.541354168</v>
      </c>
      <c r="G46">
        <f t="shared" si="3"/>
        <v>276193.7149407352</v>
      </c>
      <c r="K46" s="1" t="s">
        <v>121</v>
      </c>
      <c r="L46">
        <f>(F502-((B502*C502)/$L$44))/(D502-(POWER(B502,2)/$L$44))</f>
        <v>0.10113720925953879</v>
      </c>
    </row>
    <row r="47" spans="1:12" x14ac:dyDescent="0.3">
      <c r="A47">
        <v>46</v>
      </c>
      <c r="B47">
        <v>95.314300000000003</v>
      </c>
      <c r="C47">
        <v>6.1211000000000002</v>
      </c>
      <c r="D47">
        <f t="shared" si="0"/>
        <v>9084.8157844899997</v>
      </c>
      <c r="E47">
        <f t="shared" si="1"/>
        <v>37.467865209999999</v>
      </c>
      <c r="F47">
        <f t="shared" si="2"/>
        <v>583.42836173000001</v>
      </c>
      <c r="G47">
        <f t="shared" si="3"/>
        <v>340388.65327095176</v>
      </c>
      <c r="K47" s="1" t="s">
        <v>122</v>
      </c>
      <c r="L47">
        <f>C503-($L$46*B503)</f>
        <v>-3.4964442924808061</v>
      </c>
    </row>
    <row r="48" spans="1:12" x14ac:dyDescent="0.3">
      <c r="A48">
        <v>47</v>
      </c>
      <c r="B48">
        <v>91.114000000000004</v>
      </c>
      <c r="C48">
        <v>5.7452899999999998</v>
      </c>
      <c r="D48">
        <f t="shared" si="0"/>
        <v>8301.7609960000009</v>
      </c>
      <c r="E48">
        <f t="shared" si="1"/>
        <v>33.008357184099999</v>
      </c>
      <c r="F48">
        <f t="shared" si="2"/>
        <v>523.47635305999995</v>
      </c>
      <c r="G48">
        <f t="shared" si="3"/>
        <v>274027.49221299775</v>
      </c>
      <c r="K48" s="1" t="s">
        <v>123</v>
      </c>
      <c r="L48" t="str">
        <f>_xlfn.CONCAT(L46," * x"," + ",L47)</f>
        <v>0.101137209259539 * x + -3.49644429248081</v>
      </c>
    </row>
    <row r="49" spans="1:12" x14ac:dyDescent="0.3">
      <c r="A49">
        <v>48</v>
      </c>
      <c r="B49">
        <v>87.395300000000006</v>
      </c>
      <c r="C49">
        <v>5.1555900000000001</v>
      </c>
      <c r="D49">
        <f t="shared" si="0"/>
        <v>7637.9384620900009</v>
      </c>
      <c r="E49">
        <f t="shared" si="1"/>
        <v>26.5801082481</v>
      </c>
      <c r="F49">
        <f t="shared" si="2"/>
        <v>450.57433472700006</v>
      </c>
      <c r="G49">
        <f t="shared" si="3"/>
        <v>203017.2311146787</v>
      </c>
      <c r="K49" s="1" t="s">
        <v>124</v>
      </c>
      <c r="L49" t="str">
        <f>_xlfn.CONCAT("(y","+",(-1*L47),")/",L46)</f>
        <v>(y+3.49644429248081)/0.101137209259539</v>
      </c>
    </row>
    <row r="50" spans="1:12" x14ac:dyDescent="0.3">
      <c r="A50">
        <v>49</v>
      </c>
      <c r="B50">
        <v>91.543499999999995</v>
      </c>
      <c r="C50">
        <v>5.5758799999999997</v>
      </c>
      <c r="D50">
        <f t="shared" si="0"/>
        <v>8380.2123922499995</v>
      </c>
      <c r="E50">
        <f t="shared" si="1"/>
        <v>31.090437774399998</v>
      </c>
      <c r="F50">
        <f t="shared" si="2"/>
        <v>510.43557077999992</v>
      </c>
      <c r="G50">
        <f t="shared" si="3"/>
        <v>260544.4719175043</v>
      </c>
    </row>
    <row r="51" spans="1:12" x14ac:dyDescent="0.3">
      <c r="A51">
        <v>50</v>
      </c>
      <c r="B51">
        <v>87.858500000000006</v>
      </c>
      <c r="C51">
        <v>5.2053500000000001</v>
      </c>
      <c r="D51">
        <f t="shared" si="0"/>
        <v>7719.1160222500012</v>
      </c>
      <c r="E51">
        <f t="shared" si="1"/>
        <v>27.0956686225</v>
      </c>
      <c r="F51">
        <f t="shared" si="2"/>
        <v>457.33424297500005</v>
      </c>
      <c r="G51">
        <f t="shared" si="3"/>
        <v>209154.60979751637</v>
      </c>
    </row>
    <row r="52" spans="1:12" x14ac:dyDescent="0.3">
      <c r="A52">
        <v>51</v>
      </c>
      <c r="B52">
        <v>87.666600000000003</v>
      </c>
      <c r="C52">
        <v>5.4045300000000003</v>
      </c>
      <c r="D52">
        <f t="shared" si="0"/>
        <v>7685.4327555600003</v>
      </c>
      <c r="E52">
        <f t="shared" si="1"/>
        <v>29.208944520900005</v>
      </c>
      <c r="F52">
        <f t="shared" si="2"/>
        <v>473.79676969800005</v>
      </c>
      <c r="G52">
        <f t="shared" si="3"/>
        <v>224483.3789762597</v>
      </c>
    </row>
    <row r="53" spans="1:12" x14ac:dyDescent="0.3">
      <c r="A53">
        <v>52</v>
      </c>
      <c r="B53">
        <v>91.815200000000004</v>
      </c>
      <c r="C53">
        <v>5.8750299999999998</v>
      </c>
      <c r="D53">
        <f t="shared" si="0"/>
        <v>8430.0309510400002</v>
      </c>
      <c r="E53">
        <f t="shared" si="1"/>
        <v>34.5159775009</v>
      </c>
      <c r="F53">
        <f t="shared" si="2"/>
        <v>539.41705445599996</v>
      </c>
      <c r="G53">
        <f t="shared" si="3"/>
        <v>290970.75863798725</v>
      </c>
    </row>
    <row r="54" spans="1:12" x14ac:dyDescent="0.3">
      <c r="A54">
        <v>53</v>
      </c>
      <c r="B54">
        <v>89.532499999999999</v>
      </c>
      <c r="C54">
        <v>5.4686199999999996</v>
      </c>
      <c r="D54">
        <f t="shared" si="0"/>
        <v>8016.0685562499993</v>
      </c>
      <c r="E54">
        <f t="shared" si="1"/>
        <v>29.905804704399994</v>
      </c>
      <c r="F54">
        <f t="shared" si="2"/>
        <v>489.61922014999993</v>
      </c>
      <c r="G54">
        <f t="shared" si="3"/>
        <v>239726.98074029409</v>
      </c>
    </row>
    <row r="55" spans="1:12" x14ac:dyDescent="0.3">
      <c r="A55">
        <v>54</v>
      </c>
      <c r="B55">
        <v>87.612399999999994</v>
      </c>
      <c r="C55">
        <v>5.18933</v>
      </c>
      <c r="D55">
        <f t="shared" si="0"/>
        <v>7675.9326337599987</v>
      </c>
      <c r="E55">
        <f t="shared" si="1"/>
        <v>26.929145848899999</v>
      </c>
      <c r="F55">
        <f t="shared" si="2"/>
        <v>454.64965569199995</v>
      </c>
      <c r="G55">
        <f t="shared" si="3"/>
        <v>206706.30942085412</v>
      </c>
    </row>
    <row r="56" spans="1:12" x14ac:dyDescent="0.3">
      <c r="A56">
        <v>55</v>
      </c>
      <c r="B56">
        <v>88.527799999999999</v>
      </c>
      <c r="C56">
        <v>5.2884500000000001</v>
      </c>
      <c r="D56">
        <f t="shared" si="0"/>
        <v>7837.17137284</v>
      </c>
      <c r="E56">
        <f t="shared" si="1"/>
        <v>27.9677034025</v>
      </c>
      <c r="F56">
        <f t="shared" si="2"/>
        <v>468.17484390999999</v>
      </c>
      <c r="G56">
        <f t="shared" si="3"/>
        <v>219187.68447015286</v>
      </c>
    </row>
    <row r="57" spans="1:12" x14ac:dyDescent="0.3">
      <c r="A57">
        <v>56</v>
      </c>
      <c r="B57">
        <v>90.382800000000003</v>
      </c>
      <c r="C57">
        <v>5.4935299999999998</v>
      </c>
      <c r="D57">
        <f t="shared" si="0"/>
        <v>8169.0505358400005</v>
      </c>
      <c r="E57">
        <f t="shared" si="1"/>
        <v>30.178871860899999</v>
      </c>
      <c r="F57">
        <f t="shared" si="2"/>
        <v>496.52062328400001</v>
      </c>
      <c r="G57">
        <f t="shared" si="3"/>
        <v>246532.72934633185</v>
      </c>
    </row>
    <row r="58" spans="1:12" x14ac:dyDescent="0.3">
      <c r="A58">
        <v>57</v>
      </c>
      <c r="B58">
        <v>91.200299999999999</v>
      </c>
      <c r="C58">
        <v>5.61036</v>
      </c>
      <c r="D58">
        <f t="shared" si="0"/>
        <v>8317.4947200900006</v>
      </c>
      <c r="E58">
        <f t="shared" si="1"/>
        <v>31.476139329599999</v>
      </c>
      <c r="F58">
        <f t="shared" si="2"/>
        <v>511.666515108</v>
      </c>
      <c r="G58">
        <f t="shared" si="3"/>
        <v>261802.62268276518</v>
      </c>
    </row>
    <row r="59" spans="1:12" x14ac:dyDescent="0.3">
      <c r="A59">
        <v>58</v>
      </c>
      <c r="B59">
        <v>91.469399999999993</v>
      </c>
      <c r="C59">
        <v>5.6584199999999996</v>
      </c>
      <c r="D59">
        <f t="shared" si="0"/>
        <v>8366.6511363599984</v>
      </c>
      <c r="E59">
        <f t="shared" si="1"/>
        <v>32.017716896399996</v>
      </c>
      <c r="F59">
        <f t="shared" si="2"/>
        <v>517.57228234799993</v>
      </c>
      <c r="G59">
        <f t="shared" si="3"/>
        <v>267881.06745491776</v>
      </c>
    </row>
    <row r="60" spans="1:12" x14ac:dyDescent="0.3">
      <c r="A60">
        <v>59</v>
      </c>
      <c r="B60">
        <v>90.915199999999999</v>
      </c>
      <c r="C60">
        <v>5.8185799999999999</v>
      </c>
      <c r="D60">
        <f t="shared" si="0"/>
        <v>8265.5735910399999</v>
      </c>
      <c r="E60">
        <f t="shared" si="1"/>
        <v>33.855873216399999</v>
      </c>
      <c r="F60">
        <f t="shared" si="2"/>
        <v>528.99736441599998</v>
      </c>
      <c r="G60">
        <f t="shared" si="3"/>
        <v>279838.21155907429</v>
      </c>
    </row>
    <row r="61" spans="1:12" x14ac:dyDescent="0.3">
      <c r="A61">
        <v>60</v>
      </c>
      <c r="B61">
        <v>89.272999999999996</v>
      </c>
      <c r="C61">
        <v>5.7126799999999998</v>
      </c>
      <c r="D61">
        <f t="shared" si="0"/>
        <v>7969.6685289999996</v>
      </c>
      <c r="E61">
        <f t="shared" si="1"/>
        <v>32.634712782399994</v>
      </c>
      <c r="F61">
        <f t="shared" si="2"/>
        <v>509.98808163999996</v>
      </c>
      <c r="G61">
        <f t="shared" si="3"/>
        <v>260087.84341484727</v>
      </c>
    </row>
    <row r="62" spans="1:12" x14ac:dyDescent="0.3">
      <c r="A62">
        <v>61</v>
      </c>
      <c r="B62">
        <v>91.684200000000004</v>
      </c>
      <c r="C62">
        <v>5.89954</v>
      </c>
      <c r="D62">
        <f t="shared" si="0"/>
        <v>8405.9925296400015</v>
      </c>
      <c r="E62">
        <f t="shared" si="1"/>
        <v>34.804572211600004</v>
      </c>
      <c r="F62">
        <f t="shared" si="2"/>
        <v>540.89460526800008</v>
      </c>
      <c r="G62">
        <f t="shared" si="3"/>
        <v>292566.9740080256</v>
      </c>
    </row>
    <row r="63" spans="1:12" x14ac:dyDescent="0.3">
      <c r="A63">
        <v>62</v>
      </c>
      <c r="B63">
        <v>91.0672</v>
      </c>
      <c r="C63">
        <v>5.79359</v>
      </c>
      <c r="D63">
        <f t="shared" si="0"/>
        <v>8293.2349158399993</v>
      </c>
      <c r="E63">
        <f t="shared" si="1"/>
        <v>33.565685088099997</v>
      </c>
      <c r="F63">
        <f t="shared" si="2"/>
        <v>527.60601924800005</v>
      </c>
      <c r="G63">
        <f t="shared" si="3"/>
        <v>278368.11154672102</v>
      </c>
    </row>
    <row r="64" spans="1:12" x14ac:dyDescent="0.3">
      <c r="A64">
        <v>63</v>
      </c>
      <c r="B64">
        <v>92.847200000000001</v>
      </c>
      <c r="C64">
        <v>5.9620800000000003</v>
      </c>
      <c r="D64">
        <f t="shared" si="0"/>
        <v>8620.6025478400006</v>
      </c>
      <c r="E64">
        <f t="shared" si="1"/>
        <v>35.546397926400005</v>
      </c>
      <c r="F64">
        <f t="shared" si="2"/>
        <v>553.56243417600001</v>
      </c>
      <c r="G64">
        <f t="shared" si="3"/>
        <v>306431.36853085837</v>
      </c>
    </row>
    <row r="65" spans="1:7" x14ac:dyDescent="0.3">
      <c r="A65">
        <v>64</v>
      </c>
      <c r="B65">
        <v>87.337699999999998</v>
      </c>
      <c r="C65">
        <v>5.1481599999999998</v>
      </c>
      <c r="D65">
        <f t="shared" si="0"/>
        <v>7627.8738412899993</v>
      </c>
      <c r="E65">
        <f t="shared" si="1"/>
        <v>26.503551385599998</v>
      </c>
      <c r="F65">
        <f t="shared" si="2"/>
        <v>449.628453632</v>
      </c>
      <c r="G65">
        <f t="shared" si="3"/>
        <v>202165.74631550358</v>
      </c>
    </row>
    <row r="66" spans="1:7" x14ac:dyDescent="0.3">
      <c r="A66">
        <v>65</v>
      </c>
      <c r="B66">
        <v>92.1554</v>
      </c>
      <c r="C66">
        <v>5.9755799999999999</v>
      </c>
      <c r="D66">
        <f t="shared" si="0"/>
        <v>8492.6177491599992</v>
      </c>
      <c r="E66">
        <f t="shared" si="1"/>
        <v>35.707556336399996</v>
      </c>
      <c r="F66">
        <f t="shared" si="2"/>
        <v>550.68196513199996</v>
      </c>
      <c r="G66">
        <f t="shared" si="3"/>
        <v>303250.62672164122</v>
      </c>
    </row>
    <row r="67" spans="1:7" x14ac:dyDescent="0.3">
      <c r="A67">
        <v>66</v>
      </c>
      <c r="B67">
        <v>91.261399999999995</v>
      </c>
      <c r="C67">
        <v>5.8282299999999996</v>
      </c>
      <c r="D67">
        <f t="shared" ref="D67:D130" si="4">POWER(B67,2)</f>
        <v>8328.643129959999</v>
      </c>
      <c r="E67">
        <f t="shared" ref="E67:E130" si="5">POWER(C67,2)</f>
        <v>33.968264932899999</v>
      </c>
      <c r="F67">
        <f t="shared" ref="F67:F130" si="6">B67*C67</f>
        <v>531.89242932199988</v>
      </c>
      <c r="G67">
        <f t="shared" ref="G67:G130" si="7">POWER(F67,2)</f>
        <v>282909.55637005862</v>
      </c>
    </row>
    <row r="68" spans="1:7" x14ac:dyDescent="0.3">
      <c r="A68">
        <v>67</v>
      </c>
      <c r="B68">
        <v>90.533600000000007</v>
      </c>
      <c r="C68">
        <v>5.5765000000000002</v>
      </c>
      <c r="D68">
        <f t="shared" si="4"/>
        <v>8196.332728960002</v>
      </c>
      <c r="E68">
        <f t="shared" si="5"/>
        <v>31.097352250000004</v>
      </c>
      <c r="F68">
        <f t="shared" si="6"/>
        <v>504.86062040000007</v>
      </c>
      <c r="G68">
        <f t="shared" si="7"/>
        <v>254884.24603067298</v>
      </c>
    </row>
    <row r="69" spans="1:7" x14ac:dyDescent="0.3">
      <c r="A69">
        <v>68</v>
      </c>
      <c r="B69">
        <v>88.274299999999997</v>
      </c>
      <c r="C69">
        <v>5.4492599999999998</v>
      </c>
      <c r="D69">
        <f t="shared" si="4"/>
        <v>7792.3520404899991</v>
      </c>
      <c r="E69">
        <f t="shared" si="5"/>
        <v>29.694434547599997</v>
      </c>
      <c r="F69">
        <f t="shared" si="6"/>
        <v>481.02961201799997</v>
      </c>
      <c r="G69">
        <f t="shared" si="7"/>
        <v>231389.48763818757</v>
      </c>
    </row>
    <row r="70" spans="1:7" x14ac:dyDescent="0.3">
      <c r="A70">
        <v>69</v>
      </c>
      <c r="B70">
        <v>86.148799999999994</v>
      </c>
      <c r="C70">
        <v>5.3557899999999998</v>
      </c>
      <c r="D70">
        <f t="shared" si="4"/>
        <v>7421.6157414399986</v>
      </c>
      <c r="E70">
        <f t="shared" si="5"/>
        <v>28.684486524099999</v>
      </c>
      <c r="F70">
        <f t="shared" si="6"/>
        <v>461.39488155199996</v>
      </c>
      <c r="G70">
        <f t="shared" si="7"/>
        <v>212885.23672238408</v>
      </c>
    </row>
    <row r="71" spans="1:7" x14ac:dyDescent="0.3">
      <c r="A71">
        <v>70</v>
      </c>
      <c r="B71">
        <v>90.141199999999998</v>
      </c>
      <c r="C71">
        <v>5.7682799999999999</v>
      </c>
      <c r="D71">
        <f t="shared" si="4"/>
        <v>8125.4359374399992</v>
      </c>
      <c r="E71">
        <f t="shared" si="5"/>
        <v>33.273054158400001</v>
      </c>
      <c r="F71">
        <f t="shared" si="6"/>
        <v>519.95968113599997</v>
      </c>
      <c r="G71">
        <f t="shared" si="7"/>
        <v>270358.07000705076</v>
      </c>
    </row>
    <row r="72" spans="1:7" x14ac:dyDescent="0.3">
      <c r="A72">
        <v>71</v>
      </c>
      <c r="B72">
        <v>89.985399999999998</v>
      </c>
      <c r="C72">
        <v>5.5214699999999999</v>
      </c>
      <c r="D72">
        <f t="shared" si="4"/>
        <v>8097.3722131599998</v>
      </c>
      <c r="E72">
        <f t="shared" si="5"/>
        <v>30.486630960899998</v>
      </c>
      <c r="F72">
        <f t="shared" si="6"/>
        <v>496.85168653799997</v>
      </c>
      <c r="G72">
        <f t="shared" si="7"/>
        <v>246861.59841565497</v>
      </c>
    </row>
    <row r="73" spans="1:7" x14ac:dyDescent="0.3">
      <c r="A73">
        <v>72</v>
      </c>
      <c r="B73">
        <v>91.007499999999993</v>
      </c>
      <c r="C73">
        <v>5.6958000000000002</v>
      </c>
      <c r="D73">
        <f t="shared" si="4"/>
        <v>8282.3650562499988</v>
      </c>
      <c r="E73">
        <f t="shared" si="5"/>
        <v>32.442137640000006</v>
      </c>
      <c r="F73">
        <f t="shared" si="6"/>
        <v>518.36051850000001</v>
      </c>
      <c r="G73">
        <f t="shared" si="7"/>
        <v>268697.62713958888</v>
      </c>
    </row>
    <row r="74" spans="1:7" x14ac:dyDescent="0.3">
      <c r="A74">
        <v>73</v>
      </c>
      <c r="B74">
        <v>88.626800000000003</v>
      </c>
      <c r="C74">
        <v>5.3767100000000001</v>
      </c>
      <c r="D74">
        <f t="shared" si="4"/>
        <v>7854.7096782400004</v>
      </c>
      <c r="E74">
        <f t="shared" si="5"/>
        <v>28.9090104241</v>
      </c>
      <c r="F74">
        <f t="shared" si="6"/>
        <v>476.520601828</v>
      </c>
      <c r="G74">
        <f t="shared" si="7"/>
        <v>227071.88396651932</v>
      </c>
    </row>
    <row r="75" spans="1:7" x14ac:dyDescent="0.3">
      <c r="A75">
        <v>74</v>
      </c>
      <c r="B75">
        <v>88.450199999999995</v>
      </c>
      <c r="C75">
        <v>5.2815300000000001</v>
      </c>
      <c r="D75">
        <f t="shared" si="4"/>
        <v>7823.4378800399991</v>
      </c>
      <c r="E75">
        <f t="shared" si="5"/>
        <v>27.8945591409</v>
      </c>
      <c r="F75">
        <f t="shared" si="6"/>
        <v>467.15238480599999</v>
      </c>
      <c r="G75">
        <f t="shared" si="7"/>
        <v>218231.35062993309</v>
      </c>
    </row>
    <row r="76" spans="1:7" x14ac:dyDescent="0.3">
      <c r="A76">
        <v>75</v>
      </c>
      <c r="B76">
        <v>85.989500000000007</v>
      </c>
      <c r="C76">
        <v>5.00779</v>
      </c>
      <c r="D76">
        <f t="shared" si="4"/>
        <v>7394.1941102500014</v>
      </c>
      <c r="E76">
        <f t="shared" si="5"/>
        <v>25.077960684099999</v>
      </c>
      <c r="F76">
        <f t="shared" si="6"/>
        <v>430.61735820500002</v>
      </c>
      <c r="G76">
        <f t="shared" si="7"/>
        <v>185431.3091874533</v>
      </c>
    </row>
    <row r="77" spans="1:7" x14ac:dyDescent="0.3">
      <c r="A77">
        <v>76</v>
      </c>
      <c r="B77">
        <v>89.397900000000007</v>
      </c>
      <c r="C77">
        <v>5.7196300000000004</v>
      </c>
      <c r="D77">
        <f t="shared" si="4"/>
        <v>7991.9845244100015</v>
      </c>
      <c r="E77">
        <f t="shared" si="5"/>
        <v>32.714167336900005</v>
      </c>
      <c r="F77">
        <f t="shared" si="6"/>
        <v>511.32291077700006</v>
      </c>
      <c r="G77">
        <f t="shared" si="7"/>
        <v>261451.11908546396</v>
      </c>
    </row>
    <row r="78" spans="1:7" x14ac:dyDescent="0.3">
      <c r="A78">
        <v>77</v>
      </c>
      <c r="B78">
        <v>92.5732</v>
      </c>
      <c r="C78">
        <v>5.7908200000000001</v>
      </c>
      <c r="D78">
        <f t="shared" si="4"/>
        <v>8569.7973582399991</v>
      </c>
      <c r="E78">
        <f t="shared" si="5"/>
        <v>33.533596272400004</v>
      </c>
      <c r="F78">
        <f t="shared" si="6"/>
        <v>536.074738024</v>
      </c>
      <c r="G78">
        <f t="shared" si="7"/>
        <v>287376.12474750023</v>
      </c>
    </row>
    <row r="79" spans="1:7" x14ac:dyDescent="0.3">
      <c r="A79">
        <v>78</v>
      </c>
      <c r="B79">
        <v>88.885400000000004</v>
      </c>
      <c r="C79">
        <v>5.6642099999999997</v>
      </c>
      <c r="D79">
        <f t="shared" si="4"/>
        <v>7900.6143331600006</v>
      </c>
      <c r="E79">
        <f t="shared" si="5"/>
        <v>32.083274924099996</v>
      </c>
      <c r="F79">
        <f t="shared" si="6"/>
        <v>503.46557153399999</v>
      </c>
      <c r="G79">
        <f t="shared" si="7"/>
        <v>253477.58172005726</v>
      </c>
    </row>
    <row r="80" spans="1:7" x14ac:dyDescent="0.3">
      <c r="A80">
        <v>79</v>
      </c>
      <c r="B80">
        <v>87.355999999999995</v>
      </c>
      <c r="C80">
        <v>5.3495799999999996</v>
      </c>
      <c r="D80">
        <f t="shared" si="4"/>
        <v>7631.0707359999988</v>
      </c>
      <c r="E80">
        <f t="shared" si="5"/>
        <v>28.618006176399994</v>
      </c>
      <c r="F80">
        <f t="shared" si="6"/>
        <v>467.31791047999991</v>
      </c>
      <c r="G80">
        <f t="shared" si="7"/>
        <v>218386.0294553932</v>
      </c>
    </row>
    <row r="81" spans="1:7" x14ac:dyDescent="0.3">
      <c r="A81">
        <v>80</v>
      </c>
      <c r="B81">
        <v>86.967399999999998</v>
      </c>
      <c r="C81">
        <v>5.1596500000000001</v>
      </c>
      <c r="D81">
        <f t="shared" si="4"/>
        <v>7563.32866276</v>
      </c>
      <c r="E81">
        <f t="shared" si="5"/>
        <v>26.621988122499999</v>
      </c>
      <c r="F81">
        <f t="shared" si="6"/>
        <v>448.72134540999997</v>
      </c>
      <c r="G81">
        <f t="shared" si="7"/>
        <v>201350.84582656051</v>
      </c>
    </row>
    <row r="82" spans="1:7" x14ac:dyDescent="0.3">
      <c r="A82">
        <v>81</v>
      </c>
      <c r="B82">
        <v>93.523600000000002</v>
      </c>
      <c r="C82">
        <v>6.00596</v>
      </c>
      <c r="D82">
        <f t="shared" si="4"/>
        <v>8746.6637569600007</v>
      </c>
      <c r="E82">
        <f t="shared" si="5"/>
        <v>36.071555521599997</v>
      </c>
      <c r="F82">
        <f t="shared" si="6"/>
        <v>561.69900065599995</v>
      </c>
      <c r="G82">
        <f t="shared" si="7"/>
        <v>315505.76733794902</v>
      </c>
    </row>
    <row r="83" spans="1:7" x14ac:dyDescent="0.3">
      <c r="A83">
        <v>82</v>
      </c>
      <c r="B83">
        <v>90.194100000000006</v>
      </c>
      <c r="C83">
        <v>5.55403</v>
      </c>
      <c r="D83">
        <f t="shared" si="4"/>
        <v>8134.9756748100008</v>
      </c>
      <c r="E83">
        <f t="shared" si="5"/>
        <v>30.847249240900002</v>
      </c>
      <c r="F83">
        <f t="shared" si="6"/>
        <v>500.94073722300004</v>
      </c>
      <c r="G83">
        <f t="shared" si="7"/>
        <v>250941.62220952279</v>
      </c>
    </row>
    <row r="84" spans="1:7" x14ac:dyDescent="0.3">
      <c r="A84">
        <v>83</v>
      </c>
      <c r="B84">
        <v>91.073999999999998</v>
      </c>
      <c r="C84">
        <v>5.5098700000000003</v>
      </c>
      <c r="D84">
        <f t="shared" si="4"/>
        <v>8294.4734759999992</v>
      </c>
      <c r="E84">
        <f t="shared" si="5"/>
        <v>30.358667416900001</v>
      </c>
      <c r="F84">
        <f t="shared" si="6"/>
        <v>501.80590038000003</v>
      </c>
      <c r="G84">
        <f t="shared" si="7"/>
        <v>251809.16165618252</v>
      </c>
    </row>
    <row r="85" spans="1:7" x14ac:dyDescent="0.3">
      <c r="A85">
        <v>84</v>
      </c>
      <c r="B85">
        <v>91.731899999999996</v>
      </c>
      <c r="C85">
        <v>5.7170300000000003</v>
      </c>
      <c r="D85">
        <f t="shared" si="4"/>
        <v>8414.7414776099995</v>
      </c>
      <c r="E85">
        <f t="shared" si="5"/>
        <v>32.684432020900005</v>
      </c>
      <c r="F85">
        <f t="shared" si="6"/>
        <v>524.43402425700003</v>
      </c>
      <c r="G85">
        <f t="shared" si="7"/>
        <v>275031.04579839169</v>
      </c>
    </row>
    <row r="86" spans="1:7" x14ac:dyDescent="0.3">
      <c r="A86">
        <v>85</v>
      </c>
      <c r="B86">
        <v>90.726600000000005</v>
      </c>
      <c r="C86">
        <v>5.4734600000000002</v>
      </c>
      <c r="D86">
        <f t="shared" si="4"/>
        <v>8231.3159475600005</v>
      </c>
      <c r="E86">
        <f t="shared" si="5"/>
        <v>29.958764371600001</v>
      </c>
      <c r="F86">
        <f t="shared" si="6"/>
        <v>496.58841603600007</v>
      </c>
      <c r="G86">
        <f t="shared" si="7"/>
        <v>246600.05494114349</v>
      </c>
    </row>
    <row r="87" spans="1:7" x14ac:dyDescent="0.3">
      <c r="A87">
        <v>86</v>
      </c>
      <c r="B87">
        <v>88.823999999999998</v>
      </c>
      <c r="C87">
        <v>5.5943399999999999</v>
      </c>
      <c r="D87">
        <f t="shared" si="4"/>
        <v>7889.7029759999996</v>
      </c>
      <c r="E87">
        <f t="shared" si="5"/>
        <v>31.296640035599999</v>
      </c>
      <c r="F87">
        <f t="shared" si="6"/>
        <v>496.91165615999995</v>
      </c>
      <c r="G87">
        <f t="shared" si="7"/>
        <v>246921.19402767401</v>
      </c>
    </row>
    <row r="88" spans="1:7" x14ac:dyDescent="0.3">
      <c r="A88">
        <v>87</v>
      </c>
      <c r="B88">
        <v>90.8369</v>
      </c>
      <c r="C88">
        <v>5.65991</v>
      </c>
      <c r="D88">
        <f t="shared" si="4"/>
        <v>8251.3424016099998</v>
      </c>
      <c r="E88">
        <f t="shared" si="5"/>
        <v>32.034581208100001</v>
      </c>
      <c r="F88">
        <f t="shared" si="6"/>
        <v>514.12867867900002</v>
      </c>
      <c r="G88">
        <f t="shared" si="7"/>
        <v>264328.29824021447</v>
      </c>
    </row>
    <row r="89" spans="1:7" x14ac:dyDescent="0.3">
      <c r="A89">
        <v>88</v>
      </c>
      <c r="B89">
        <v>88.440299999999993</v>
      </c>
      <c r="C89">
        <v>5.3219599999999998</v>
      </c>
      <c r="D89">
        <f t="shared" si="4"/>
        <v>7821.6866640899989</v>
      </c>
      <c r="E89">
        <f t="shared" si="5"/>
        <v>28.323258241599998</v>
      </c>
      <c r="F89">
        <f t="shared" si="6"/>
        <v>470.67573898799992</v>
      </c>
      <c r="G89">
        <f t="shared" si="7"/>
        <v>221535.65127189984</v>
      </c>
    </row>
    <row r="90" spans="1:7" x14ac:dyDescent="0.3">
      <c r="A90">
        <v>89</v>
      </c>
      <c r="B90">
        <v>86.655199999999994</v>
      </c>
      <c r="C90">
        <v>5.1293699999999998</v>
      </c>
      <c r="D90">
        <f t="shared" si="4"/>
        <v>7509.1236870399989</v>
      </c>
      <c r="E90">
        <f t="shared" si="5"/>
        <v>26.310436596899997</v>
      </c>
      <c r="F90">
        <f t="shared" si="6"/>
        <v>444.48658322399996</v>
      </c>
      <c r="G90">
        <f t="shared" si="7"/>
        <v>197568.32266614583</v>
      </c>
    </row>
    <row r="91" spans="1:7" x14ac:dyDescent="0.3">
      <c r="A91">
        <v>90</v>
      </c>
      <c r="B91">
        <v>90.209699999999998</v>
      </c>
      <c r="C91">
        <v>5.6612600000000004</v>
      </c>
      <c r="D91">
        <f t="shared" si="4"/>
        <v>8137.7899740899993</v>
      </c>
      <c r="E91">
        <f t="shared" si="5"/>
        <v>32.049864787600008</v>
      </c>
      <c r="F91">
        <f t="shared" si="6"/>
        <v>510.70056622200002</v>
      </c>
      <c r="G91">
        <f t="shared" si="7"/>
        <v>260815.06833947141</v>
      </c>
    </row>
    <row r="92" spans="1:7" x14ac:dyDescent="0.3">
      <c r="A92">
        <v>91</v>
      </c>
      <c r="B92">
        <v>89.847899999999996</v>
      </c>
      <c r="C92">
        <v>5.4237200000000003</v>
      </c>
      <c r="D92">
        <f t="shared" si="4"/>
        <v>8072.6451344099996</v>
      </c>
      <c r="E92">
        <f t="shared" si="5"/>
        <v>29.416738638400002</v>
      </c>
      <c r="F92">
        <f t="shared" si="6"/>
        <v>487.30985218799998</v>
      </c>
      <c r="G92">
        <f t="shared" si="7"/>
        <v>237470.8920394904</v>
      </c>
    </row>
    <row r="93" spans="1:7" x14ac:dyDescent="0.3">
      <c r="A93">
        <v>92</v>
      </c>
      <c r="B93">
        <v>89.714299999999994</v>
      </c>
      <c r="C93">
        <v>5.5721299999999996</v>
      </c>
      <c r="D93">
        <f t="shared" si="4"/>
        <v>8048.6556244899994</v>
      </c>
      <c r="E93">
        <f t="shared" si="5"/>
        <v>31.048632736899997</v>
      </c>
      <c r="F93">
        <f t="shared" si="6"/>
        <v>499.89974245899992</v>
      </c>
      <c r="G93">
        <f t="shared" si="7"/>
        <v>249899.75251057444</v>
      </c>
    </row>
    <row r="94" spans="1:7" x14ac:dyDescent="0.3">
      <c r="A94">
        <v>93</v>
      </c>
      <c r="B94">
        <v>92.849800000000002</v>
      </c>
      <c r="C94">
        <v>5.7989499999999996</v>
      </c>
      <c r="D94">
        <f t="shared" si="4"/>
        <v>8621.0853600400005</v>
      </c>
      <c r="E94">
        <f t="shared" si="5"/>
        <v>33.627821102499993</v>
      </c>
      <c r="F94">
        <f t="shared" si="6"/>
        <v>538.43134770999995</v>
      </c>
      <c r="G94">
        <f t="shared" si="7"/>
        <v>289908.31619680685</v>
      </c>
    </row>
    <row r="95" spans="1:7" x14ac:dyDescent="0.3">
      <c r="A95">
        <v>94</v>
      </c>
      <c r="B95">
        <v>88.654600000000002</v>
      </c>
      <c r="C95">
        <v>5.6317700000000004</v>
      </c>
      <c r="D95">
        <f t="shared" si="4"/>
        <v>7859.6381011600006</v>
      </c>
      <c r="E95">
        <f t="shared" si="5"/>
        <v>31.716833332900006</v>
      </c>
      <c r="F95">
        <f t="shared" si="6"/>
        <v>499.28231664200007</v>
      </c>
      <c r="G95">
        <f t="shared" si="7"/>
        <v>249282.83171140242</v>
      </c>
    </row>
    <row r="96" spans="1:7" x14ac:dyDescent="0.3">
      <c r="A96">
        <v>95</v>
      </c>
      <c r="B96">
        <v>89.8934</v>
      </c>
      <c r="C96">
        <v>5.6888199999999998</v>
      </c>
      <c r="D96">
        <f t="shared" si="4"/>
        <v>8080.82336356</v>
      </c>
      <c r="E96">
        <f t="shared" si="5"/>
        <v>32.3626729924</v>
      </c>
      <c r="F96">
        <f t="shared" si="6"/>
        <v>511.387371788</v>
      </c>
      <c r="G96">
        <f t="shared" si="7"/>
        <v>261517.04402423813</v>
      </c>
    </row>
    <row r="97" spans="1:7" x14ac:dyDescent="0.3">
      <c r="A97">
        <v>96</v>
      </c>
      <c r="B97">
        <v>90.960700000000003</v>
      </c>
      <c r="C97">
        <v>5.6230200000000004</v>
      </c>
      <c r="D97">
        <f t="shared" si="4"/>
        <v>8273.8489444900006</v>
      </c>
      <c r="E97">
        <f t="shared" si="5"/>
        <v>31.618353920400004</v>
      </c>
      <c r="F97">
        <f t="shared" si="6"/>
        <v>511.47383531400004</v>
      </c>
      <c r="G97">
        <f t="shared" si="7"/>
        <v>261605.48421081284</v>
      </c>
    </row>
    <row r="98" spans="1:7" x14ac:dyDescent="0.3">
      <c r="A98">
        <v>97</v>
      </c>
      <c r="B98">
        <v>91.251400000000004</v>
      </c>
      <c r="C98">
        <v>5.5740600000000002</v>
      </c>
      <c r="D98">
        <f t="shared" si="4"/>
        <v>8326.8180019600004</v>
      </c>
      <c r="E98">
        <f t="shared" si="5"/>
        <v>31.070144883600001</v>
      </c>
      <c r="F98">
        <f t="shared" si="6"/>
        <v>508.64077868400005</v>
      </c>
      <c r="G98">
        <f t="shared" si="7"/>
        <v>258715.44174026593</v>
      </c>
    </row>
    <row r="99" spans="1:7" x14ac:dyDescent="0.3">
      <c r="A99">
        <v>98</v>
      </c>
      <c r="B99">
        <v>88.732299999999995</v>
      </c>
      <c r="C99">
        <v>5.4735199999999997</v>
      </c>
      <c r="D99">
        <f t="shared" si="4"/>
        <v>7873.4210632899994</v>
      </c>
      <c r="E99">
        <f t="shared" si="5"/>
        <v>29.959421190399997</v>
      </c>
      <c r="F99">
        <f t="shared" si="6"/>
        <v>485.67801869599992</v>
      </c>
      <c r="G99">
        <f t="shared" si="7"/>
        <v>235883.13784447205</v>
      </c>
    </row>
    <row r="100" spans="1:7" x14ac:dyDescent="0.3">
      <c r="A100">
        <v>99</v>
      </c>
      <c r="B100">
        <v>91.878399999999999</v>
      </c>
      <c r="C100">
        <v>5.9241999999999999</v>
      </c>
      <c r="D100">
        <f t="shared" si="4"/>
        <v>8441.6403865600005</v>
      </c>
      <c r="E100">
        <f t="shared" si="5"/>
        <v>35.096145639999996</v>
      </c>
      <c r="F100">
        <f t="shared" si="6"/>
        <v>544.30601727999999</v>
      </c>
      <c r="G100">
        <f t="shared" si="7"/>
        <v>296269.04044721567</v>
      </c>
    </row>
    <row r="101" spans="1:7" x14ac:dyDescent="0.3">
      <c r="A101">
        <v>100</v>
      </c>
      <c r="B101">
        <v>88.361500000000007</v>
      </c>
      <c r="C101">
        <v>5.3449499999999999</v>
      </c>
      <c r="D101">
        <f t="shared" si="4"/>
        <v>7807.7546822500008</v>
      </c>
      <c r="E101">
        <f t="shared" si="5"/>
        <v>28.568490502499998</v>
      </c>
      <c r="F101">
        <f t="shared" si="6"/>
        <v>472.287799425</v>
      </c>
      <c r="G101">
        <f t="shared" si="7"/>
        <v>223055.76548570904</v>
      </c>
    </row>
    <row r="102" spans="1:7" x14ac:dyDescent="0.3">
      <c r="A102">
        <v>101</v>
      </c>
      <c r="B102">
        <v>90.516400000000004</v>
      </c>
      <c r="C102">
        <v>5.6881199999999996</v>
      </c>
      <c r="D102">
        <f t="shared" si="4"/>
        <v>8193.2186689600003</v>
      </c>
      <c r="E102">
        <f t="shared" si="5"/>
        <v>32.354709134399997</v>
      </c>
      <c r="F102">
        <f t="shared" si="6"/>
        <v>514.86814516799996</v>
      </c>
      <c r="G102">
        <f t="shared" si="7"/>
        <v>265089.20690873667</v>
      </c>
    </row>
    <row r="103" spans="1:7" x14ac:dyDescent="0.3">
      <c r="A103">
        <v>102</v>
      </c>
      <c r="B103">
        <v>90.039599999999993</v>
      </c>
      <c r="C103">
        <v>5.4835700000000003</v>
      </c>
      <c r="D103">
        <f t="shared" si="4"/>
        <v>8107.1295681599986</v>
      </c>
      <c r="E103">
        <f t="shared" si="5"/>
        <v>30.069539944900004</v>
      </c>
      <c r="F103">
        <f t="shared" si="6"/>
        <v>493.73844937199999</v>
      </c>
      <c r="G103">
        <f t="shared" si="7"/>
        <v>243777.656388267</v>
      </c>
    </row>
    <row r="104" spans="1:7" x14ac:dyDescent="0.3">
      <c r="A104">
        <v>103</v>
      </c>
      <c r="B104">
        <v>83.648300000000006</v>
      </c>
      <c r="C104">
        <v>5.03653</v>
      </c>
      <c r="D104">
        <f t="shared" si="4"/>
        <v>6997.0380928900013</v>
      </c>
      <c r="E104">
        <f t="shared" si="5"/>
        <v>25.3666344409</v>
      </c>
      <c r="F104">
        <f t="shared" si="6"/>
        <v>421.29717239900003</v>
      </c>
      <c r="G104">
        <f t="shared" si="7"/>
        <v>177491.30747139276</v>
      </c>
    </row>
    <row r="105" spans="1:7" x14ac:dyDescent="0.3">
      <c r="A105">
        <v>104</v>
      </c>
      <c r="B105">
        <v>93.378900000000002</v>
      </c>
      <c r="C105">
        <v>5.7751999999999999</v>
      </c>
      <c r="D105">
        <f t="shared" si="4"/>
        <v>8719.6189652100002</v>
      </c>
      <c r="E105">
        <f t="shared" si="5"/>
        <v>33.352935039999998</v>
      </c>
      <c r="F105">
        <f t="shared" si="6"/>
        <v>539.28182328000003</v>
      </c>
      <c r="G105">
        <f t="shared" si="7"/>
        <v>290824.88492020121</v>
      </c>
    </row>
    <row r="106" spans="1:7" x14ac:dyDescent="0.3">
      <c r="A106">
        <v>105</v>
      </c>
      <c r="B106">
        <v>89.253799999999998</v>
      </c>
      <c r="C106">
        <v>5.6274600000000001</v>
      </c>
      <c r="D106">
        <f t="shared" si="4"/>
        <v>7966.2408144399997</v>
      </c>
      <c r="E106">
        <f t="shared" si="5"/>
        <v>31.668306051600002</v>
      </c>
      <c r="F106">
        <f t="shared" si="6"/>
        <v>502.27218934799998</v>
      </c>
      <c r="G106">
        <f t="shared" si="7"/>
        <v>252277.35219243314</v>
      </c>
    </row>
    <row r="107" spans="1:7" x14ac:dyDescent="0.3">
      <c r="A107">
        <v>106</v>
      </c>
      <c r="B107">
        <v>90.528300000000002</v>
      </c>
      <c r="C107">
        <v>5.4841800000000003</v>
      </c>
      <c r="D107">
        <f t="shared" si="4"/>
        <v>8195.3731008899995</v>
      </c>
      <c r="E107">
        <f t="shared" si="5"/>
        <v>30.076230272400004</v>
      </c>
      <c r="F107">
        <f t="shared" si="6"/>
        <v>496.47349229400004</v>
      </c>
      <c r="G107">
        <f t="shared" si="7"/>
        <v>246485.92855060051</v>
      </c>
    </row>
    <row r="108" spans="1:7" x14ac:dyDescent="0.3">
      <c r="A108">
        <v>107</v>
      </c>
      <c r="B108">
        <v>86.408799999999999</v>
      </c>
      <c r="C108">
        <v>5.10473</v>
      </c>
      <c r="D108">
        <f t="shared" si="4"/>
        <v>7466.4807174400003</v>
      </c>
      <c r="E108">
        <f t="shared" si="5"/>
        <v>26.058268372899999</v>
      </c>
      <c r="F108">
        <f t="shared" si="6"/>
        <v>441.09359362399999</v>
      </c>
      <c r="G108">
        <f t="shared" si="7"/>
        <v>194563.55833613445</v>
      </c>
    </row>
    <row r="109" spans="1:7" x14ac:dyDescent="0.3">
      <c r="A109">
        <v>108</v>
      </c>
      <c r="B109">
        <v>87.184600000000003</v>
      </c>
      <c r="C109">
        <v>5.4449699999999996</v>
      </c>
      <c r="D109">
        <f t="shared" si="4"/>
        <v>7601.1544771600002</v>
      </c>
      <c r="E109">
        <f t="shared" si="5"/>
        <v>29.647698300899997</v>
      </c>
      <c r="F109">
        <f t="shared" si="6"/>
        <v>474.71753146200001</v>
      </c>
      <c r="G109">
        <f t="shared" si="7"/>
        <v>225356.73467737497</v>
      </c>
    </row>
    <row r="110" spans="1:7" x14ac:dyDescent="0.3">
      <c r="A110">
        <v>109</v>
      </c>
      <c r="B110">
        <v>89.703999999999994</v>
      </c>
      <c r="C110">
        <v>5.6142300000000001</v>
      </c>
      <c r="D110">
        <f t="shared" si="4"/>
        <v>8046.8076159999991</v>
      </c>
      <c r="E110">
        <f t="shared" si="5"/>
        <v>31.519578492899999</v>
      </c>
      <c r="F110">
        <f t="shared" si="6"/>
        <v>503.61888791999996</v>
      </c>
      <c r="G110">
        <f t="shared" si="7"/>
        <v>253631.98426977749</v>
      </c>
    </row>
    <row r="111" spans="1:7" x14ac:dyDescent="0.3">
      <c r="A111">
        <v>110</v>
      </c>
      <c r="B111">
        <v>87.590299999999999</v>
      </c>
      <c r="C111">
        <v>5.4806699999999999</v>
      </c>
      <c r="D111">
        <f t="shared" si="4"/>
        <v>7672.0606540899998</v>
      </c>
      <c r="E111">
        <f t="shared" si="5"/>
        <v>30.037743648899998</v>
      </c>
      <c r="F111">
        <f t="shared" si="6"/>
        <v>480.05352950100001</v>
      </c>
      <c r="G111">
        <f t="shared" si="7"/>
        <v>230451.39118636749</v>
      </c>
    </row>
    <row r="112" spans="1:7" x14ac:dyDescent="0.3">
      <c r="A112">
        <v>111</v>
      </c>
      <c r="B112">
        <v>90.130200000000002</v>
      </c>
      <c r="C112">
        <v>5.6269299999999998</v>
      </c>
      <c r="D112">
        <f t="shared" si="4"/>
        <v>8123.4529520400001</v>
      </c>
      <c r="E112">
        <f t="shared" si="5"/>
        <v>31.662341224899997</v>
      </c>
      <c r="F112">
        <f t="shared" si="6"/>
        <v>507.15632628599997</v>
      </c>
      <c r="G112">
        <f t="shared" si="7"/>
        <v>257207.53929191167</v>
      </c>
    </row>
    <row r="113" spans="1:7" x14ac:dyDescent="0.3">
      <c r="A113">
        <v>112</v>
      </c>
      <c r="B113">
        <v>92.625699999999995</v>
      </c>
      <c r="C113">
        <v>5.7854000000000001</v>
      </c>
      <c r="D113">
        <f t="shared" si="4"/>
        <v>8579.5203004899995</v>
      </c>
      <c r="E113">
        <f t="shared" si="5"/>
        <v>33.470853160000004</v>
      </c>
      <c r="F113">
        <f t="shared" si="6"/>
        <v>535.87672478000002</v>
      </c>
      <c r="G113">
        <f t="shared" si="7"/>
        <v>287163.86416093988</v>
      </c>
    </row>
    <row r="114" spans="1:7" x14ac:dyDescent="0.3">
      <c r="A114">
        <v>113</v>
      </c>
      <c r="B114">
        <v>91.861500000000007</v>
      </c>
      <c r="C114">
        <v>5.6558099999999998</v>
      </c>
      <c r="D114">
        <f t="shared" si="4"/>
        <v>8438.5351822500015</v>
      </c>
      <c r="E114">
        <f t="shared" si="5"/>
        <v>31.988186756099999</v>
      </c>
      <c r="F114">
        <f t="shared" si="6"/>
        <v>519.55119031499999</v>
      </c>
      <c r="G114">
        <f t="shared" si="7"/>
        <v>269933.43935773335</v>
      </c>
    </row>
    <row r="115" spans="1:7" x14ac:dyDescent="0.3">
      <c r="A115">
        <v>114</v>
      </c>
      <c r="B115">
        <v>86.933599999999998</v>
      </c>
      <c r="C115">
        <v>5.4146299999999998</v>
      </c>
      <c r="D115">
        <f t="shared" si="4"/>
        <v>7557.4508089599994</v>
      </c>
      <c r="E115">
        <f t="shared" si="5"/>
        <v>29.318218036899999</v>
      </c>
      <c r="F115">
        <f t="shared" si="6"/>
        <v>470.71327856799996</v>
      </c>
      <c r="G115">
        <f t="shared" si="7"/>
        <v>221570.99062023553</v>
      </c>
    </row>
    <row r="116" spans="1:7" x14ac:dyDescent="0.3">
      <c r="A116">
        <v>115</v>
      </c>
      <c r="B116">
        <v>90.240600000000001</v>
      </c>
      <c r="C116">
        <v>5.8050899999999999</v>
      </c>
      <c r="D116">
        <f t="shared" si="4"/>
        <v>8143.3658883600001</v>
      </c>
      <c r="E116">
        <f t="shared" si="5"/>
        <v>33.6990699081</v>
      </c>
      <c r="F116">
        <f t="shared" si="6"/>
        <v>523.85480465399996</v>
      </c>
      <c r="G116">
        <f t="shared" si="7"/>
        <v>274423.85635908047</v>
      </c>
    </row>
    <row r="117" spans="1:7" x14ac:dyDescent="0.3">
      <c r="A117">
        <v>116</v>
      </c>
      <c r="B117">
        <v>89.910799999999995</v>
      </c>
      <c r="C117">
        <v>5.6305100000000001</v>
      </c>
      <c r="D117">
        <f t="shared" si="4"/>
        <v>8083.9519566399995</v>
      </c>
      <c r="E117">
        <f t="shared" si="5"/>
        <v>31.702642860100003</v>
      </c>
      <c r="F117">
        <f t="shared" si="6"/>
        <v>506.24365850800001</v>
      </c>
      <c r="G117">
        <f t="shared" si="7"/>
        <v>256282.64177956452</v>
      </c>
    </row>
    <row r="118" spans="1:7" x14ac:dyDescent="0.3">
      <c r="A118">
        <v>117</v>
      </c>
      <c r="B118">
        <v>90.395899999999997</v>
      </c>
      <c r="C118">
        <v>5.6985999999999999</v>
      </c>
      <c r="D118">
        <f t="shared" si="4"/>
        <v>8171.4187368099992</v>
      </c>
      <c r="E118">
        <f t="shared" si="5"/>
        <v>32.474041960000001</v>
      </c>
      <c r="F118">
        <f t="shared" si="6"/>
        <v>515.13007573999994</v>
      </c>
      <c r="G118">
        <f t="shared" si="7"/>
        <v>265358.99493189808</v>
      </c>
    </row>
    <row r="119" spans="1:7" x14ac:dyDescent="0.3">
      <c r="A119">
        <v>118</v>
      </c>
      <c r="B119">
        <v>90.5458</v>
      </c>
      <c r="C119">
        <v>5.5110599999999996</v>
      </c>
      <c r="D119">
        <f t="shared" si="4"/>
        <v>8198.5418976399997</v>
      </c>
      <c r="E119">
        <f t="shared" si="5"/>
        <v>30.371782323599994</v>
      </c>
      <c r="F119">
        <f t="shared" si="6"/>
        <v>499.00333654799999</v>
      </c>
      <c r="G119">
        <f t="shared" si="7"/>
        <v>249004.32988603655</v>
      </c>
    </row>
    <row r="120" spans="1:7" x14ac:dyDescent="0.3">
      <c r="A120">
        <v>119</v>
      </c>
      <c r="B120">
        <v>86.746200000000002</v>
      </c>
      <c r="C120">
        <v>5.3725899999999998</v>
      </c>
      <c r="D120">
        <f t="shared" si="4"/>
        <v>7524.9032144400007</v>
      </c>
      <c r="E120">
        <f t="shared" si="5"/>
        <v>28.864723308099997</v>
      </c>
      <c r="F120">
        <f t="shared" si="6"/>
        <v>466.05176665799996</v>
      </c>
      <c r="G120">
        <f t="shared" si="7"/>
        <v>217204.24920504284</v>
      </c>
    </row>
    <row r="121" spans="1:7" x14ac:dyDescent="0.3">
      <c r="A121">
        <v>120</v>
      </c>
      <c r="B121">
        <v>91.859300000000005</v>
      </c>
      <c r="C121">
        <v>5.8210600000000001</v>
      </c>
      <c r="D121">
        <f t="shared" si="4"/>
        <v>8438.1309964900011</v>
      </c>
      <c r="E121">
        <f t="shared" si="5"/>
        <v>33.884739523600004</v>
      </c>
      <c r="F121">
        <f t="shared" si="6"/>
        <v>534.71849685800009</v>
      </c>
      <c r="G121">
        <f t="shared" si="7"/>
        <v>285923.87088207906</v>
      </c>
    </row>
    <row r="122" spans="1:7" x14ac:dyDescent="0.3">
      <c r="A122">
        <v>121</v>
      </c>
      <c r="B122">
        <v>88.081400000000002</v>
      </c>
      <c r="C122">
        <v>5.3105000000000002</v>
      </c>
      <c r="D122">
        <f t="shared" si="4"/>
        <v>7758.3330259600007</v>
      </c>
      <c r="E122">
        <f t="shared" si="5"/>
        <v>28.201410250000002</v>
      </c>
      <c r="F122">
        <f t="shared" si="6"/>
        <v>467.75627470000001</v>
      </c>
      <c r="G122">
        <f t="shared" si="7"/>
        <v>218795.93252122187</v>
      </c>
    </row>
    <row r="123" spans="1:7" x14ac:dyDescent="0.3">
      <c r="A123">
        <v>122</v>
      </c>
      <c r="B123">
        <v>90.731999999999999</v>
      </c>
      <c r="C123">
        <v>5.8415699999999999</v>
      </c>
      <c r="D123">
        <f t="shared" si="4"/>
        <v>8232.2958240000007</v>
      </c>
      <c r="E123">
        <f t="shared" si="5"/>
        <v>34.123940064899998</v>
      </c>
      <c r="F123">
        <f t="shared" si="6"/>
        <v>530.01732923999998</v>
      </c>
      <c r="G123">
        <f t="shared" si="7"/>
        <v>280918.36929470254</v>
      </c>
    </row>
    <row r="124" spans="1:7" x14ac:dyDescent="0.3">
      <c r="A124">
        <v>123</v>
      </c>
      <c r="B124">
        <v>95.236099999999993</v>
      </c>
      <c r="C124">
        <v>6.0336299999999996</v>
      </c>
      <c r="D124">
        <f t="shared" si="4"/>
        <v>9069.9147432099981</v>
      </c>
      <c r="E124">
        <f t="shared" si="5"/>
        <v>36.404690976899992</v>
      </c>
      <c r="F124">
        <f t="shared" si="6"/>
        <v>574.61939004299995</v>
      </c>
      <c r="G124">
        <f t="shared" si="7"/>
        <v>330187.44341338932</v>
      </c>
    </row>
    <row r="125" spans="1:7" x14ac:dyDescent="0.3">
      <c r="A125">
        <v>124</v>
      </c>
      <c r="B125">
        <v>88.41</v>
      </c>
      <c r="C125">
        <v>5.52027</v>
      </c>
      <c r="D125">
        <f t="shared" si="4"/>
        <v>7816.3280999999997</v>
      </c>
      <c r="E125">
        <f t="shared" si="5"/>
        <v>30.473380872900002</v>
      </c>
      <c r="F125">
        <f t="shared" si="6"/>
        <v>488.04707070000001</v>
      </c>
      <c r="G125">
        <f t="shared" si="7"/>
        <v>238189.94321885079</v>
      </c>
    </row>
    <row r="126" spans="1:7" x14ac:dyDescent="0.3">
      <c r="A126">
        <v>125</v>
      </c>
      <c r="B126">
        <v>88.896500000000003</v>
      </c>
      <c r="C126">
        <v>5.5772000000000004</v>
      </c>
      <c r="D126">
        <f t="shared" si="4"/>
        <v>7902.5877122500005</v>
      </c>
      <c r="E126">
        <f t="shared" si="5"/>
        <v>31.105159840000006</v>
      </c>
      <c r="F126">
        <f t="shared" si="6"/>
        <v>495.79355980000003</v>
      </c>
      <c r="G126">
        <f t="shared" si="7"/>
        <v>245811.25393915619</v>
      </c>
    </row>
    <row r="127" spans="1:7" x14ac:dyDescent="0.3">
      <c r="A127">
        <v>126</v>
      </c>
      <c r="B127">
        <v>94.122299999999996</v>
      </c>
      <c r="C127">
        <v>5.9631699999999999</v>
      </c>
      <c r="D127">
        <f t="shared" si="4"/>
        <v>8859.0073572900001</v>
      </c>
      <c r="E127">
        <f t="shared" si="5"/>
        <v>35.559396448899996</v>
      </c>
      <c r="F127">
        <f t="shared" si="6"/>
        <v>561.26727569100001</v>
      </c>
      <c r="G127">
        <f t="shared" si="7"/>
        <v>315020.95476159704</v>
      </c>
    </row>
    <row r="128" spans="1:7" x14ac:dyDescent="0.3">
      <c r="A128">
        <v>127</v>
      </c>
      <c r="B128">
        <v>90.894199999999998</v>
      </c>
      <c r="C128">
        <v>5.4927400000000004</v>
      </c>
      <c r="D128">
        <f t="shared" si="4"/>
        <v>8261.7555936400004</v>
      </c>
      <c r="E128">
        <f t="shared" si="5"/>
        <v>30.170192707600005</v>
      </c>
      <c r="F128">
        <f t="shared" si="6"/>
        <v>499.25820810800002</v>
      </c>
      <c r="G128">
        <f t="shared" si="7"/>
        <v>249258.75836321106</v>
      </c>
    </row>
    <row r="129" spans="1:7" x14ac:dyDescent="0.3">
      <c r="A129">
        <v>128</v>
      </c>
      <c r="B129">
        <v>86.952200000000005</v>
      </c>
      <c r="C129">
        <v>5.2947100000000002</v>
      </c>
      <c r="D129">
        <f t="shared" si="4"/>
        <v>7560.6850848400009</v>
      </c>
      <c r="E129">
        <f t="shared" si="5"/>
        <v>28.033953984100002</v>
      </c>
      <c r="F129">
        <f t="shared" si="6"/>
        <v>460.38668286200004</v>
      </c>
      <c r="G129">
        <f t="shared" si="7"/>
        <v>211955.89775667581</v>
      </c>
    </row>
    <row r="130" spans="1:7" x14ac:dyDescent="0.3">
      <c r="A130">
        <v>129</v>
      </c>
      <c r="B130">
        <v>91.010800000000003</v>
      </c>
      <c r="C130">
        <v>5.6924000000000001</v>
      </c>
      <c r="D130">
        <f t="shared" si="4"/>
        <v>8282.9657166400011</v>
      </c>
      <c r="E130">
        <f t="shared" si="5"/>
        <v>32.403417760000004</v>
      </c>
      <c r="F130">
        <f t="shared" si="6"/>
        <v>518.06987792000007</v>
      </c>
      <c r="G130">
        <f t="shared" si="7"/>
        <v>268396.39840804378</v>
      </c>
    </row>
    <row r="131" spans="1:7" x14ac:dyDescent="0.3">
      <c r="A131">
        <v>130</v>
      </c>
      <c r="B131">
        <v>93.063299999999998</v>
      </c>
      <c r="C131">
        <v>5.8079200000000002</v>
      </c>
      <c r="D131">
        <f t="shared" ref="D131:D194" si="8">POWER(B131,2)</f>
        <v>8660.7778068899988</v>
      </c>
      <c r="E131">
        <f t="shared" ref="E131:E194" si="9">POWER(C131,2)</f>
        <v>33.731934726400006</v>
      </c>
      <c r="F131">
        <f t="shared" ref="F131:F194" si="10">B131*C131</f>
        <v>540.50420133600005</v>
      </c>
      <c r="G131">
        <f t="shared" ref="G131:G194" si="11">POWER(F131,2)</f>
        <v>292144.79166186729</v>
      </c>
    </row>
    <row r="132" spans="1:7" x14ac:dyDescent="0.3">
      <c r="A132">
        <v>131</v>
      </c>
      <c r="B132">
        <v>91.323499999999996</v>
      </c>
      <c r="C132">
        <v>5.60989</v>
      </c>
      <c r="D132">
        <f t="shared" si="8"/>
        <v>8339.9816522499987</v>
      </c>
      <c r="E132">
        <f t="shared" si="9"/>
        <v>31.470865812100001</v>
      </c>
      <c r="F132">
        <f t="shared" si="10"/>
        <v>512.31478941499995</v>
      </c>
      <c r="G132">
        <f t="shared" si="11"/>
        <v>262466.44345333573</v>
      </c>
    </row>
    <row r="133" spans="1:7" x14ac:dyDescent="0.3">
      <c r="A133">
        <v>132</v>
      </c>
      <c r="B133">
        <v>91.805999999999997</v>
      </c>
      <c r="C133">
        <v>5.9178300000000004</v>
      </c>
      <c r="D133">
        <f t="shared" si="8"/>
        <v>8428.3416359999992</v>
      </c>
      <c r="E133">
        <f t="shared" si="9"/>
        <v>35.020711908900005</v>
      </c>
      <c r="F133">
        <f t="shared" si="10"/>
        <v>543.29230098000005</v>
      </c>
      <c r="G133">
        <f t="shared" si="11"/>
        <v>295166.52430414298</v>
      </c>
    </row>
    <row r="134" spans="1:7" x14ac:dyDescent="0.3">
      <c r="A134">
        <v>133</v>
      </c>
      <c r="B134">
        <v>88.665700000000001</v>
      </c>
      <c r="C134">
        <v>5.6480100000000002</v>
      </c>
      <c r="D134">
        <f t="shared" si="8"/>
        <v>7861.6063564900005</v>
      </c>
      <c r="E134">
        <f t="shared" si="9"/>
        <v>31.900016960100004</v>
      </c>
      <c r="F134">
        <f t="shared" si="10"/>
        <v>500.78476025700002</v>
      </c>
      <c r="G134">
        <f t="shared" si="11"/>
        <v>250785.37610566098</v>
      </c>
    </row>
    <row r="135" spans="1:7" x14ac:dyDescent="0.3">
      <c r="A135">
        <v>134</v>
      </c>
      <c r="B135">
        <v>88.722999999999999</v>
      </c>
      <c r="C135">
        <v>5.4590899999999998</v>
      </c>
      <c r="D135">
        <f t="shared" si="8"/>
        <v>7871.7707289999998</v>
      </c>
      <c r="E135">
        <f t="shared" si="9"/>
        <v>29.801663628099998</v>
      </c>
      <c r="F135">
        <f t="shared" si="10"/>
        <v>484.34684206999998</v>
      </c>
      <c r="G135">
        <f t="shared" si="11"/>
        <v>234591.86342318149</v>
      </c>
    </row>
    <row r="136" spans="1:7" x14ac:dyDescent="0.3">
      <c r="A136">
        <v>135</v>
      </c>
      <c r="B136">
        <v>91.984399999999994</v>
      </c>
      <c r="C136">
        <v>5.8988399999999999</v>
      </c>
      <c r="D136">
        <f t="shared" si="8"/>
        <v>8461.1298433599986</v>
      </c>
      <c r="E136">
        <f t="shared" si="9"/>
        <v>34.796313345599998</v>
      </c>
      <c r="F136">
        <f t="shared" si="10"/>
        <v>542.60125809599992</v>
      </c>
      <c r="G136">
        <f t="shared" si="11"/>
        <v>294416.12528736191</v>
      </c>
    </row>
    <row r="137" spans="1:7" x14ac:dyDescent="0.3">
      <c r="A137">
        <v>136</v>
      </c>
      <c r="B137">
        <v>88.963099999999997</v>
      </c>
      <c r="C137">
        <v>5.5624700000000002</v>
      </c>
      <c r="D137">
        <f t="shared" si="8"/>
        <v>7914.4331616099998</v>
      </c>
      <c r="E137">
        <f t="shared" si="9"/>
        <v>30.941072500900002</v>
      </c>
      <c r="F137">
        <f t="shared" si="10"/>
        <v>494.85457485699999</v>
      </c>
      <c r="G137">
        <f t="shared" si="11"/>
        <v>244881.05025690221</v>
      </c>
    </row>
    <row r="138" spans="1:7" x14ac:dyDescent="0.3">
      <c r="A138">
        <v>137</v>
      </c>
      <c r="B138">
        <v>91.792500000000004</v>
      </c>
      <c r="C138">
        <v>5.7731000000000003</v>
      </c>
      <c r="D138">
        <f t="shared" si="8"/>
        <v>8425.8630562500002</v>
      </c>
      <c r="E138">
        <f t="shared" si="9"/>
        <v>33.328683610000006</v>
      </c>
      <c r="F138">
        <f t="shared" si="10"/>
        <v>529.92728175000002</v>
      </c>
      <c r="G138">
        <f t="shared" si="11"/>
        <v>280822.92394294392</v>
      </c>
    </row>
    <row r="139" spans="1:7" x14ac:dyDescent="0.3">
      <c r="A139">
        <v>138</v>
      </c>
      <c r="B139">
        <v>91.516300000000001</v>
      </c>
      <c r="C139">
        <v>5.5601399999999996</v>
      </c>
      <c r="D139">
        <f t="shared" si="8"/>
        <v>8375.2331656900005</v>
      </c>
      <c r="E139">
        <f t="shared" si="9"/>
        <v>30.915156819599996</v>
      </c>
      <c r="F139">
        <f t="shared" si="10"/>
        <v>508.84344028199996</v>
      </c>
      <c r="G139">
        <f t="shared" si="11"/>
        <v>258921.64671802125</v>
      </c>
    </row>
    <row r="140" spans="1:7" x14ac:dyDescent="0.3">
      <c r="A140">
        <v>139</v>
      </c>
      <c r="B140">
        <v>89.318799999999996</v>
      </c>
      <c r="C140">
        <v>5.4482400000000002</v>
      </c>
      <c r="D140">
        <f t="shared" si="8"/>
        <v>7977.8480334399992</v>
      </c>
      <c r="E140">
        <f t="shared" si="9"/>
        <v>29.683319097600002</v>
      </c>
      <c r="F140">
        <f t="shared" si="10"/>
        <v>486.63025891199999</v>
      </c>
      <c r="G140">
        <f t="shared" si="11"/>
        <v>236809.00888876015</v>
      </c>
    </row>
    <row r="141" spans="1:7" x14ac:dyDescent="0.3">
      <c r="A141">
        <v>140</v>
      </c>
      <c r="B141">
        <v>93.322900000000004</v>
      </c>
      <c r="C141">
        <v>5.85684</v>
      </c>
      <c r="D141">
        <f t="shared" si="8"/>
        <v>8709.1636644099999</v>
      </c>
      <c r="E141">
        <f t="shared" si="9"/>
        <v>34.302574785600001</v>
      </c>
      <c r="F141">
        <f t="shared" si="10"/>
        <v>546.57729363600004</v>
      </c>
      <c r="G141">
        <f t="shared" si="11"/>
        <v>298746.73791845422</v>
      </c>
    </row>
    <row r="142" spans="1:7" x14ac:dyDescent="0.3">
      <c r="A142">
        <v>141</v>
      </c>
      <c r="B142">
        <v>95.798599999999993</v>
      </c>
      <c r="C142">
        <v>6.3658599999999996</v>
      </c>
      <c r="D142">
        <f t="shared" si="8"/>
        <v>9177.3717619599993</v>
      </c>
      <c r="E142">
        <f t="shared" si="9"/>
        <v>40.524173539599992</v>
      </c>
      <c r="F142">
        <f t="shared" si="10"/>
        <v>609.84047579599996</v>
      </c>
      <c r="G142">
        <f t="shared" si="11"/>
        <v>371905.4059190916</v>
      </c>
    </row>
    <row r="143" spans="1:7" x14ac:dyDescent="0.3">
      <c r="A143">
        <v>142</v>
      </c>
      <c r="B143">
        <v>91.063400000000001</v>
      </c>
      <c r="C143">
        <v>5.8611300000000002</v>
      </c>
      <c r="D143">
        <f t="shared" si="8"/>
        <v>8292.5428195599998</v>
      </c>
      <c r="E143">
        <f t="shared" si="9"/>
        <v>34.352844876900001</v>
      </c>
      <c r="F143">
        <f t="shared" si="10"/>
        <v>533.73442564200002</v>
      </c>
      <c r="G143">
        <f t="shared" si="11"/>
        <v>284872.43711539567</v>
      </c>
    </row>
    <row r="144" spans="1:7" x14ac:dyDescent="0.3">
      <c r="A144">
        <v>143</v>
      </c>
      <c r="B144">
        <v>88.888000000000005</v>
      </c>
      <c r="C144">
        <v>5.6846199999999998</v>
      </c>
      <c r="D144">
        <f t="shared" si="8"/>
        <v>7901.0765440000014</v>
      </c>
      <c r="E144">
        <f t="shared" si="9"/>
        <v>32.314904544400001</v>
      </c>
      <c r="F144">
        <f t="shared" si="10"/>
        <v>505.29450256000001</v>
      </c>
      <c r="G144">
        <f t="shared" si="11"/>
        <v>255322.53431735787</v>
      </c>
    </row>
    <row r="145" spans="1:7" x14ac:dyDescent="0.3">
      <c r="A145">
        <v>144</v>
      </c>
      <c r="B145">
        <v>91.140100000000004</v>
      </c>
      <c r="C145">
        <v>5.5606600000000004</v>
      </c>
      <c r="D145">
        <f t="shared" si="8"/>
        <v>8306.5178280100008</v>
      </c>
      <c r="E145">
        <f t="shared" si="9"/>
        <v>30.920939635600003</v>
      </c>
      <c r="F145">
        <f t="shared" si="10"/>
        <v>506.79910846600006</v>
      </c>
      <c r="G145">
        <f t="shared" si="11"/>
        <v>256845.3363419325</v>
      </c>
    </row>
    <row r="146" spans="1:7" x14ac:dyDescent="0.3">
      <c r="A146">
        <v>145</v>
      </c>
      <c r="B146">
        <v>88.280199999999994</v>
      </c>
      <c r="C146">
        <v>5.5340800000000003</v>
      </c>
      <c r="D146">
        <f t="shared" si="8"/>
        <v>7793.3937120399987</v>
      </c>
      <c r="E146">
        <f t="shared" si="9"/>
        <v>30.626041446400002</v>
      </c>
      <c r="F146">
        <f t="shared" si="10"/>
        <v>488.54968921599999</v>
      </c>
      <c r="G146">
        <f t="shared" si="11"/>
        <v>238680.79883305018</v>
      </c>
    </row>
    <row r="147" spans="1:7" x14ac:dyDescent="0.3">
      <c r="A147">
        <v>146</v>
      </c>
      <c r="B147">
        <v>89.266999999999996</v>
      </c>
      <c r="C147">
        <v>5.36252</v>
      </c>
      <c r="D147">
        <f t="shared" si="8"/>
        <v>7968.5972889999994</v>
      </c>
      <c r="E147">
        <f t="shared" si="9"/>
        <v>28.7566207504</v>
      </c>
      <c r="F147">
        <f t="shared" si="10"/>
        <v>478.69607284</v>
      </c>
      <c r="G147">
        <f t="shared" si="11"/>
        <v>229149.93015243858</v>
      </c>
    </row>
    <row r="148" spans="1:7" x14ac:dyDescent="0.3">
      <c r="A148">
        <v>147</v>
      </c>
      <c r="B148">
        <v>90.030199999999994</v>
      </c>
      <c r="C148">
        <v>5.5339700000000001</v>
      </c>
      <c r="D148">
        <f t="shared" si="8"/>
        <v>8105.4369120399988</v>
      </c>
      <c r="E148">
        <f t="shared" si="9"/>
        <v>30.624823960900002</v>
      </c>
      <c r="F148">
        <f t="shared" si="10"/>
        <v>498.22442589399998</v>
      </c>
      <c r="G148">
        <f t="shared" si="11"/>
        <v>248227.57855740588</v>
      </c>
    </row>
    <row r="149" spans="1:7" x14ac:dyDescent="0.3">
      <c r="A149">
        <v>148</v>
      </c>
      <c r="B149">
        <v>92.891999999999996</v>
      </c>
      <c r="C149">
        <v>5.8605099999999997</v>
      </c>
      <c r="D149">
        <f t="shared" si="8"/>
        <v>8628.9236639999999</v>
      </c>
      <c r="E149">
        <f t="shared" si="9"/>
        <v>34.345577460099996</v>
      </c>
      <c r="F149">
        <f t="shared" si="10"/>
        <v>544.39449491999994</v>
      </c>
      <c r="G149">
        <f t="shared" si="11"/>
        <v>296365.36609920184</v>
      </c>
    </row>
    <row r="150" spans="1:7" x14ac:dyDescent="0.3">
      <c r="A150">
        <v>149</v>
      </c>
      <c r="B150">
        <v>91.417599999999993</v>
      </c>
      <c r="C150">
        <v>5.5794699999999997</v>
      </c>
      <c r="D150">
        <f t="shared" si="8"/>
        <v>8357.1775897599982</v>
      </c>
      <c r="E150">
        <f t="shared" si="9"/>
        <v>31.130485480899996</v>
      </c>
      <c r="F150">
        <f t="shared" si="10"/>
        <v>510.06175667199994</v>
      </c>
      <c r="G150">
        <f t="shared" si="11"/>
        <v>260162.99561932648</v>
      </c>
    </row>
    <row r="151" spans="1:7" x14ac:dyDescent="0.3">
      <c r="A151">
        <v>150</v>
      </c>
      <c r="B151">
        <v>92.877799999999993</v>
      </c>
      <c r="C151">
        <v>5.72872</v>
      </c>
      <c r="D151">
        <f t="shared" si="8"/>
        <v>8626.2857328399987</v>
      </c>
      <c r="E151">
        <f t="shared" si="9"/>
        <v>32.8182328384</v>
      </c>
      <c r="F151">
        <f t="shared" si="10"/>
        <v>532.07091041599995</v>
      </c>
      <c r="G151">
        <f t="shared" si="11"/>
        <v>283099.45371091104</v>
      </c>
    </row>
    <row r="152" spans="1:7" x14ac:dyDescent="0.3">
      <c r="A152">
        <v>151</v>
      </c>
      <c r="B152">
        <v>92.258499999999998</v>
      </c>
      <c r="C152">
        <v>5.7248900000000003</v>
      </c>
      <c r="D152">
        <f t="shared" si="8"/>
        <v>8511.6308222499993</v>
      </c>
      <c r="E152">
        <f t="shared" si="9"/>
        <v>32.774365512100005</v>
      </c>
      <c r="F152">
        <f t="shared" si="10"/>
        <v>528.16976406499998</v>
      </c>
      <c r="G152">
        <f t="shared" si="11"/>
        <v>278963.29967247776</v>
      </c>
    </row>
    <row r="153" spans="1:7" x14ac:dyDescent="0.3">
      <c r="A153">
        <v>152</v>
      </c>
      <c r="B153">
        <v>90.090400000000002</v>
      </c>
      <c r="C153">
        <v>5.5585800000000001</v>
      </c>
      <c r="D153">
        <f t="shared" si="8"/>
        <v>8116.2801721600008</v>
      </c>
      <c r="E153">
        <f t="shared" si="9"/>
        <v>30.897811616400002</v>
      </c>
      <c r="F153">
        <f t="shared" si="10"/>
        <v>500.77469563200003</v>
      </c>
      <c r="G153">
        <f t="shared" si="11"/>
        <v>250775.29578532226</v>
      </c>
    </row>
    <row r="154" spans="1:7" x14ac:dyDescent="0.3">
      <c r="A154">
        <v>153</v>
      </c>
      <c r="B154">
        <v>90.892200000000003</v>
      </c>
      <c r="C154">
        <v>5.7441899999999997</v>
      </c>
      <c r="D154">
        <f t="shared" si="8"/>
        <v>8261.3920208400014</v>
      </c>
      <c r="E154">
        <f t="shared" si="9"/>
        <v>32.995718756099997</v>
      </c>
      <c r="F154">
        <f t="shared" si="10"/>
        <v>522.10206631799997</v>
      </c>
      <c r="G154">
        <f t="shared" si="11"/>
        <v>272590.56765352521</v>
      </c>
    </row>
    <row r="155" spans="1:7" x14ac:dyDescent="0.3">
      <c r="A155">
        <v>154</v>
      </c>
      <c r="B155">
        <v>92.208200000000005</v>
      </c>
      <c r="C155">
        <v>5.9811300000000003</v>
      </c>
      <c r="D155">
        <f t="shared" si="8"/>
        <v>8502.3521472400007</v>
      </c>
      <c r="E155">
        <f t="shared" si="9"/>
        <v>35.773916076900001</v>
      </c>
      <c r="F155">
        <f t="shared" si="10"/>
        <v>551.50923126600003</v>
      </c>
      <c r="G155">
        <f t="shared" si="11"/>
        <v>304162.43217161432</v>
      </c>
    </row>
    <row r="156" spans="1:7" x14ac:dyDescent="0.3">
      <c r="A156">
        <v>155</v>
      </c>
      <c r="B156">
        <v>87.809899999999999</v>
      </c>
      <c r="C156">
        <v>5.4574699999999998</v>
      </c>
      <c r="D156">
        <f t="shared" si="8"/>
        <v>7710.5785380099996</v>
      </c>
      <c r="E156">
        <f t="shared" si="9"/>
        <v>29.783978800899998</v>
      </c>
      <c r="F156">
        <f t="shared" si="10"/>
        <v>479.21989495299999</v>
      </c>
      <c r="G156">
        <f t="shared" si="11"/>
        <v>229651.70771876434</v>
      </c>
    </row>
    <row r="157" spans="1:7" x14ac:dyDescent="0.3">
      <c r="A157">
        <v>156</v>
      </c>
      <c r="B157">
        <v>89.572999999999993</v>
      </c>
      <c r="C157">
        <v>5.6347699999999996</v>
      </c>
      <c r="D157">
        <f t="shared" si="8"/>
        <v>8023.3223289999987</v>
      </c>
      <c r="E157">
        <f t="shared" si="9"/>
        <v>31.750632952899995</v>
      </c>
      <c r="F157">
        <f t="shared" si="10"/>
        <v>504.72325320999994</v>
      </c>
      <c r="G157">
        <f t="shared" si="11"/>
        <v>254745.5623308857</v>
      </c>
    </row>
    <row r="158" spans="1:7" x14ac:dyDescent="0.3">
      <c r="A158">
        <v>157</v>
      </c>
      <c r="B158">
        <v>88.496300000000005</v>
      </c>
      <c r="C158">
        <v>5.5953499999999998</v>
      </c>
      <c r="D158">
        <f t="shared" si="8"/>
        <v>7831.5951136900012</v>
      </c>
      <c r="E158">
        <f t="shared" si="9"/>
        <v>31.3079416225</v>
      </c>
      <c r="F158">
        <f t="shared" si="10"/>
        <v>495.16777220500001</v>
      </c>
      <c r="G158">
        <f t="shared" si="11"/>
        <v>245191.12263046278</v>
      </c>
    </row>
    <row r="159" spans="1:7" x14ac:dyDescent="0.3">
      <c r="A159">
        <v>158</v>
      </c>
      <c r="B159">
        <v>90.921499999999995</v>
      </c>
      <c r="C159">
        <v>5.7844899999999999</v>
      </c>
      <c r="D159">
        <f t="shared" si="8"/>
        <v>8266.7191622499995</v>
      </c>
      <c r="E159">
        <f t="shared" si="9"/>
        <v>33.460324560099998</v>
      </c>
      <c r="F159">
        <f t="shared" si="10"/>
        <v>525.93450753499997</v>
      </c>
      <c r="G159">
        <f t="shared" si="11"/>
        <v>276607.10621608293</v>
      </c>
    </row>
    <row r="160" spans="1:7" x14ac:dyDescent="0.3">
      <c r="A160">
        <v>159</v>
      </c>
      <c r="B160">
        <v>91.976799999999997</v>
      </c>
      <c r="C160">
        <v>5.6333200000000003</v>
      </c>
      <c r="D160">
        <f t="shared" si="8"/>
        <v>8459.7317382399997</v>
      </c>
      <c r="E160">
        <f t="shared" si="9"/>
        <v>31.734294222400003</v>
      </c>
      <c r="F160">
        <f t="shared" si="10"/>
        <v>518.13474697599997</v>
      </c>
      <c r="G160">
        <f t="shared" si="11"/>
        <v>268463.61602388351</v>
      </c>
    </row>
    <row r="161" spans="1:7" x14ac:dyDescent="0.3">
      <c r="A161">
        <v>160</v>
      </c>
      <c r="B161">
        <v>91.346400000000003</v>
      </c>
      <c r="C161">
        <v>5.8277099999999997</v>
      </c>
      <c r="D161">
        <f t="shared" si="8"/>
        <v>8344.1647929600003</v>
      </c>
      <c r="E161">
        <f t="shared" si="9"/>
        <v>33.962203844099996</v>
      </c>
      <c r="F161">
        <f t="shared" si="10"/>
        <v>532.34032874399998</v>
      </c>
      <c r="G161">
        <f t="shared" si="11"/>
        <v>283386.22560726997</v>
      </c>
    </row>
    <row r="162" spans="1:7" x14ac:dyDescent="0.3">
      <c r="A162">
        <v>161</v>
      </c>
      <c r="B162">
        <v>89.609399999999994</v>
      </c>
      <c r="C162">
        <v>5.3618399999999999</v>
      </c>
      <c r="D162">
        <f t="shared" si="8"/>
        <v>8029.8445683599984</v>
      </c>
      <c r="E162">
        <f t="shared" si="9"/>
        <v>28.7493281856</v>
      </c>
      <c r="F162">
        <f t="shared" si="10"/>
        <v>480.47126529599996</v>
      </c>
      <c r="G162">
        <f t="shared" si="11"/>
        <v>230852.63677513917</v>
      </c>
    </row>
    <row r="163" spans="1:7" x14ac:dyDescent="0.3">
      <c r="A163">
        <v>162</v>
      </c>
      <c r="B163">
        <v>92.234800000000007</v>
      </c>
      <c r="C163">
        <v>5.8801800000000002</v>
      </c>
      <c r="D163">
        <f t="shared" si="8"/>
        <v>8507.2583310400005</v>
      </c>
      <c r="E163">
        <f t="shared" si="9"/>
        <v>34.576516832400003</v>
      </c>
      <c r="F163">
        <f t="shared" si="10"/>
        <v>542.35722626400002</v>
      </c>
      <c r="G163">
        <f t="shared" si="11"/>
        <v>294151.36088077968</v>
      </c>
    </row>
    <row r="164" spans="1:7" x14ac:dyDescent="0.3">
      <c r="A164">
        <v>163</v>
      </c>
      <c r="B164">
        <v>89.391800000000003</v>
      </c>
      <c r="C164">
        <v>5.5983999999999998</v>
      </c>
      <c r="D164">
        <f t="shared" si="8"/>
        <v>7990.8939072400008</v>
      </c>
      <c r="E164">
        <f t="shared" si="9"/>
        <v>31.342082559999998</v>
      </c>
      <c r="F164">
        <f t="shared" si="10"/>
        <v>500.45105311999998</v>
      </c>
      <c r="G164">
        <f t="shared" si="11"/>
        <v>250451.25656891704</v>
      </c>
    </row>
    <row r="165" spans="1:7" x14ac:dyDescent="0.3">
      <c r="A165">
        <v>164</v>
      </c>
      <c r="B165">
        <v>91.730099999999993</v>
      </c>
      <c r="C165">
        <v>5.5741300000000003</v>
      </c>
      <c r="D165">
        <f t="shared" si="8"/>
        <v>8414.4112460099986</v>
      </c>
      <c r="E165">
        <f t="shared" si="9"/>
        <v>31.070925256900004</v>
      </c>
      <c r="F165">
        <f t="shared" si="10"/>
        <v>511.31550231299997</v>
      </c>
      <c r="G165">
        <f t="shared" si="11"/>
        <v>261443.54290559547</v>
      </c>
    </row>
    <row r="166" spans="1:7" x14ac:dyDescent="0.3">
      <c r="A166">
        <v>165</v>
      </c>
      <c r="B166">
        <v>90.6</v>
      </c>
      <c r="C166">
        <v>5.6775399999999996</v>
      </c>
      <c r="D166">
        <f t="shared" si="8"/>
        <v>8208.3599999999988</v>
      </c>
      <c r="E166">
        <f t="shared" si="9"/>
        <v>32.234460451599993</v>
      </c>
      <c r="F166">
        <f t="shared" si="10"/>
        <v>514.38512399999991</v>
      </c>
      <c r="G166">
        <f t="shared" si="11"/>
        <v>264592.05579249526</v>
      </c>
    </row>
    <row r="167" spans="1:7" x14ac:dyDescent="0.3">
      <c r="A167">
        <v>166</v>
      </c>
      <c r="B167">
        <v>90.467100000000002</v>
      </c>
      <c r="C167">
        <v>5.6780299999999997</v>
      </c>
      <c r="D167">
        <f t="shared" si="8"/>
        <v>8184.2961824100003</v>
      </c>
      <c r="E167">
        <f t="shared" si="9"/>
        <v>32.2400246809</v>
      </c>
      <c r="F167">
        <f t="shared" si="10"/>
        <v>513.674907813</v>
      </c>
      <c r="G167">
        <f t="shared" si="11"/>
        <v>263861.91091669403</v>
      </c>
    </row>
    <row r="168" spans="1:7" x14ac:dyDescent="0.3">
      <c r="A168">
        <v>167</v>
      </c>
      <c r="B168">
        <v>90.390600000000006</v>
      </c>
      <c r="C168">
        <v>5.8045499999999999</v>
      </c>
      <c r="D168">
        <f t="shared" si="8"/>
        <v>8170.4605683600012</v>
      </c>
      <c r="E168">
        <f t="shared" si="9"/>
        <v>33.692800702500001</v>
      </c>
      <c r="F168">
        <f t="shared" si="10"/>
        <v>524.67675723000002</v>
      </c>
      <c r="G168">
        <f t="shared" si="11"/>
        <v>275285.69957738835</v>
      </c>
    </row>
    <row r="169" spans="1:7" x14ac:dyDescent="0.3">
      <c r="A169">
        <v>168</v>
      </c>
      <c r="B169">
        <v>89.340100000000007</v>
      </c>
      <c r="C169">
        <v>5.3624000000000001</v>
      </c>
      <c r="D169">
        <f t="shared" si="8"/>
        <v>7981.6534680100012</v>
      </c>
      <c r="E169">
        <f t="shared" si="9"/>
        <v>28.755333759999999</v>
      </c>
      <c r="F169">
        <f t="shared" si="10"/>
        <v>479.07735224000004</v>
      </c>
      <c r="G169">
        <f t="shared" si="11"/>
        <v>229515.10942928906</v>
      </c>
    </row>
    <row r="170" spans="1:7" x14ac:dyDescent="0.3">
      <c r="A170">
        <v>169</v>
      </c>
      <c r="B170">
        <v>89.589699999999993</v>
      </c>
      <c r="C170">
        <v>5.5876299999999999</v>
      </c>
      <c r="D170">
        <f t="shared" si="8"/>
        <v>8026.3143460899992</v>
      </c>
      <c r="E170">
        <f t="shared" si="9"/>
        <v>31.221609016899997</v>
      </c>
      <c r="F170">
        <f t="shared" si="10"/>
        <v>500.59409541099996</v>
      </c>
      <c r="G170">
        <f t="shared" si="11"/>
        <v>250594.44836035732</v>
      </c>
    </row>
    <row r="171" spans="1:7" x14ac:dyDescent="0.3">
      <c r="A171">
        <v>170</v>
      </c>
      <c r="B171">
        <v>91.302700000000002</v>
      </c>
      <c r="C171">
        <v>5.7554499999999997</v>
      </c>
      <c r="D171">
        <f t="shared" si="8"/>
        <v>8336.1830272900006</v>
      </c>
      <c r="E171">
        <f t="shared" si="9"/>
        <v>33.1252047025</v>
      </c>
      <c r="F171">
        <f t="shared" si="10"/>
        <v>525.48812471500003</v>
      </c>
      <c r="G171">
        <f t="shared" si="11"/>
        <v>276137.76921648742</v>
      </c>
    </row>
    <row r="172" spans="1:7" x14ac:dyDescent="0.3">
      <c r="A172">
        <v>171</v>
      </c>
      <c r="B172">
        <v>91.623199999999997</v>
      </c>
      <c r="C172">
        <v>5.7636500000000002</v>
      </c>
      <c r="D172">
        <f t="shared" si="8"/>
        <v>8394.8107782400002</v>
      </c>
      <c r="E172">
        <f t="shared" si="9"/>
        <v>33.219661322500002</v>
      </c>
      <c r="F172">
        <f t="shared" si="10"/>
        <v>528.08405668</v>
      </c>
      <c r="G172">
        <f t="shared" si="11"/>
        <v>278872.77091960545</v>
      </c>
    </row>
    <row r="173" spans="1:7" x14ac:dyDescent="0.3">
      <c r="A173">
        <v>172</v>
      </c>
      <c r="B173">
        <v>92.414000000000001</v>
      </c>
      <c r="C173">
        <v>5.8501799999999999</v>
      </c>
      <c r="D173">
        <f t="shared" si="8"/>
        <v>8540.347396000001</v>
      </c>
      <c r="E173">
        <f t="shared" si="9"/>
        <v>34.224606032399997</v>
      </c>
      <c r="F173">
        <f t="shared" si="10"/>
        <v>540.63853452000001</v>
      </c>
      <c r="G173">
        <f t="shared" si="11"/>
        <v>292290.02500793326</v>
      </c>
    </row>
    <row r="174" spans="1:7" x14ac:dyDescent="0.3">
      <c r="A174">
        <v>173</v>
      </c>
      <c r="B174">
        <v>93.930199999999999</v>
      </c>
      <c r="C174">
        <v>6.1291799999999999</v>
      </c>
      <c r="D174">
        <f t="shared" si="8"/>
        <v>8822.8824720400007</v>
      </c>
      <c r="E174">
        <f t="shared" si="9"/>
        <v>37.566847472399999</v>
      </c>
      <c r="F174">
        <f t="shared" si="10"/>
        <v>575.715103236</v>
      </c>
      <c r="G174">
        <f t="shared" si="11"/>
        <v>331447.88009403815</v>
      </c>
    </row>
    <row r="175" spans="1:7" x14ac:dyDescent="0.3">
      <c r="A175">
        <v>174</v>
      </c>
      <c r="B175">
        <v>90.515199999999993</v>
      </c>
      <c r="C175">
        <v>5.5555700000000003</v>
      </c>
      <c r="D175">
        <f t="shared" si="8"/>
        <v>8193.0014310399984</v>
      </c>
      <c r="E175">
        <f t="shared" si="9"/>
        <v>30.864358024900003</v>
      </c>
      <c r="F175">
        <f t="shared" si="10"/>
        <v>502.863529664</v>
      </c>
      <c r="G175">
        <f t="shared" si="11"/>
        <v>252871.7294661366</v>
      </c>
    </row>
    <row r="176" spans="1:7" x14ac:dyDescent="0.3">
      <c r="A176">
        <v>175</v>
      </c>
      <c r="B176">
        <v>86.422300000000007</v>
      </c>
      <c r="C176">
        <v>5.31609</v>
      </c>
      <c r="D176">
        <f t="shared" si="8"/>
        <v>7468.8139372900014</v>
      </c>
      <c r="E176">
        <f t="shared" si="9"/>
        <v>28.260812888099998</v>
      </c>
      <c r="F176">
        <f t="shared" si="10"/>
        <v>459.42872480700004</v>
      </c>
      <c r="G176">
        <f t="shared" si="11"/>
        <v>211074.75317778616</v>
      </c>
    </row>
    <row r="177" spans="1:7" x14ac:dyDescent="0.3">
      <c r="A177">
        <v>176</v>
      </c>
      <c r="B177">
        <v>88.757099999999994</v>
      </c>
      <c r="C177">
        <v>5.2922399999999996</v>
      </c>
      <c r="D177">
        <f t="shared" si="8"/>
        <v>7877.8228004099992</v>
      </c>
      <c r="E177">
        <f t="shared" si="9"/>
        <v>28.007804217599997</v>
      </c>
      <c r="F177">
        <f t="shared" si="10"/>
        <v>469.72387490399996</v>
      </c>
      <c r="G177">
        <f t="shared" si="11"/>
        <v>220640.5186548286</v>
      </c>
    </row>
    <row r="178" spans="1:7" x14ac:dyDescent="0.3">
      <c r="A178">
        <v>177</v>
      </c>
      <c r="B178">
        <v>91.772599999999997</v>
      </c>
      <c r="C178">
        <v>5.7759900000000002</v>
      </c>
      <c r="D178">
        <f t="shared" si="8"/>
        <v>8422.2101107599992</v>
      </c>
      <c r="E178">
        <f t="shared" si="9"/>
        <v>33.362060480100006</v>
      </c>
      <c r="F178">
        <f t="shared" si="10"/>
        <v>530.07761987399999</v>
      </c>
      <c r="G178">
        <f t="shared" si="11"/>
        <v>280982.28309128486</v>
      </c>
    </row>
    <row r="179" spans="1:7" x14ac:dyDescent="0.3">
      <c r="A179">
        <v>178</v>
      </c>
      <c r="B179">
        <v>90.219499999999996</v>
      </c>
      <c r="C179">
        <v>5.7876200000000004</v>
      </c>
      <c r="D179">
        <f t="shared" si="8"/>
        <v>8139.5581802499992</v>
      </c>
      <c r="E179">
        <f t="shared" si="9"/>
        <v>33.496545264400005</v>
      </c>
      <c r="F179">
        <f t="shared" si="10"/>
        <v>522.15618259000007</v>
      </c>
      <c r="G179">
        <f t="shared" si="11"/>
        <v>272647.07901696151</v>
      </c>
    </row>
    <row r="180" spans="1:7" x14ac:dyDescent="0.3">
      <c r="A180">
        <v>179</v>
      </c>
      <c r="B180">
        <v>91.177999999999997</v>
      </c>
      <c r="C180">
        <v>5.8203100000000001</v>
      </c>
      <c r="D180">
        <f t="shared" si="8"/>
        <v>8313.4276840000002</v>
      </c>
      <c r="E180">
        <f t="shared" si="9"/>
        <v>33.876008496099999</v>
      </c>
      <c r="F180">
        <f t="shared" si="10"/>
        <v>530.68422518</v>
      </c>
      <c r="G180">
        <f t="shared" si="11"/>
        <v>281625.74685489695</v>
      </c>
    </row>
    <row r="181" spans="1:7" x14ac:dyDescent="0.3">
      <c r="A181">
        <v>180</v>
      </c>
      <c r="B181">
        <v>91.273200000000003</v>
      </c>
      <c r="C181">
        <v>5.7965400000000002</v>
      </c>
      <c r="D181">
        <f t="shared" si="8"/>
        <v>8330.7970382399999</v>
      </c>
      <c r="E181">
        <f t="shared" si="9"/>
        <v>33.5998759716</v>
      </c>
      <c r="F181">
        <f t="shared" si="10"/>
        <v>529.06875472800004</v>
      </c>
      <c r="G181">
        <f t="shared" si="11"/>
        <v>279913.74722943665</v>
      </c>
    </row>
    <row r="182" spans="1:7" x14ac:dyDescent="0.3">
      <c r="A182">
        <v>181</v>
      </c>
      <c r="B182">
        <v>89.726699999999994</v>
      </c>
      <c r="C182">
        <v>5.5985199999999997</v>
      </c>
      <c r="D182">
        <f t="shared" si="8"/>
        <v>8050.8806928899985</v>
      </c>
      <c r="E182">
        <f t="shared" si="9"/>
        <v>31.343426190399995</v>
      </c>
      <c r="F182">
        <f t="shared" si="10"/>
        <v>502.33672448399994</v>
      </c>
      <c r="G182">
        <f t="shared" si="11"/>
        <v>252342.18476531407</v>
      </c>
    </row>
    <row r="183" spans="1:7" x14ac:dyDescent="0.3">
      <c r="A183">
        <v>182</v>
      </c>
      <c r="B183">
        <v>90.489000000000004</v>
      </c>
      <c r="C183">
        <v>5.81867</v>
      </c>
      <c r="D183">
        <f t="shared" si="8"/>
        <v>8188.259121000001</v>
      </c>
      <c r="E183">
        <f t="shared" si="9"/>
        <v>33.856920568900001</v>
      </c>
      <c r="F183">
        <f t="shared" si="10"/>
        <v>526.52562963000003</v>
      </c>
      <c r="G183">
        <f t="shared" si="11"/>
        <v>277229.23865726794</v>
      </c>
    </row>
    <row r="184" spans="1:7" x14ac:dyDescent="0.3">
      <c r="A184">
        <v>183</v>
      </c>
      <c r="B184">
        <v>88.652600000000007</v>
      </c>
      <c r="C184">
        <v>5.4899899999999997</v>
      </c>
      <c r="D184">
        <f t="shared" si="8"/>
        <v>7859.2834867600013</v>
      </c>
      <c r="E184">
        <f t="shared" si="9"/>
        <v>30.139990200099998</v>
      </c>
      <c r="F184">
        <f t="shared" si="10"/>
        <v>486.70188747399999</v>
      </c>
      <c r="G184">
        <f t="shared" si="11"/>
        <v>236878.72727075414</v>
      </c>
    </row>
    <row r="185" spans="1:7" x14ac:dyDescent="0.3">
      <c r="A185">
        <v>184</v>
      </c>
      <c r="B185">
        <v>90.677700000000002</v>
      </c>
      <c r="C185">
        <v>5.6288799999999997</v>
      </c>
      <c r="D185">
        <f t="shared" si="8"/>
        <v>8222.4452772900004</v>
      </c>
      <c r="E185">
        <f t="shared" si="9"/>
        <v>31.684290054399995</v>
      </c>
      <c r="F185">
        <f t="shared" si="10"/>
        <v>510.413891976</v>
      </c>
      <c r="G185">
        <f t="shared" si="11"/>
        <v>260522.34112208779</v>
      </c>
    </row>
    <row r="186" spans="1:7" x14ac:dyDescent="0.3">
      <c r="A186">
        <v>185</v>
      </c>
      <c r="B186">
        <v>92.647800000000004</v>
      </c>
      <c r="C186">
        <v>6.0017699999999996</v>
      </c>
      <c r="D186">
        <f t="shared" si="8"/>
        <v>8583.6148448399999</v>
      </c>
      <c r="E186">
        <f t="shared" si="9"/>
        <v>36.021243132899997</v>
      </c>
      <c r="F186">
        <f t="shared" si="10"/>
        <v>556.05078660599997</v>
      </c>
      <c r="G186">
        <f t="shared" si="11"/>
        <v>309192.47728515131</v>
      </c>
    </row>
    <row r="187" spans="1:7" x14ac:dyDescent="0.3">
      <c r="A187">
        <v>186</v>
      </c>
      <c r="B187">
        <v>87.118700000000004</v>
      </c>
      <c r="C187">
        <v>5.4759599999999997</v>
      </c>
      <c r="D187">
        <f t="shared" si="8"/>
        <v>7589.6678896900003</v>
      </c>
      <c r="E187">
        <f t="shared" si="9"/>
        <v>29.986137921599997</v>
      </c>
      <c r="F187">
        <f t="shared" si="10"/>
        <v>477.05851645199999</v>
      </c>
      <c r="G187">
        <f t="shared" si="11"/>
        <v>227584.82811938314</v>
      </c>
    </row>
    <row r="188" spans="1:7" x14ac:dyDescent="0.3">
      <c r="A188">
        <v>187</v>
      </c>
      <c r="B188">
        <v>90.729600000000005</v>
      </c>
      <c r="C188">
        <v>5.6958299999999999</v>
      </c>
      <c r="D188">
        <f t="shared" si="8"/>
        <v>8231.8603161600004</v>
      </c>
      <c r="E188">
        <f t="shared" si="9"/>
        <v>32.442479388899997</v>
      </c>
      <c r="F188">
        <f t="shared" si="10"/>
        <v>516.78037756800006</v>
      </c>
      <c r="G188">
        <f t="shared" si="11"/>
        <v>267061.9586393247</v>
      </c>
    </row>
    <row r="189" spans="1:7" x14ac:dyDescent="0.3">
      <c r="A189">
        <v>188</v>
      </c>
      <c r="B189">
        <v>89.828199999999995</v>
      </c>
      <c r="C189">
        <v>5.7529000000000003</v>
      </c>
      <c r="D189">
        <f t="shared" si="8"/>
        <v>8069.1055152399995</v>
      </c>
      <c r="E189">
        <f t="shared" si="9"/>
        <v>33.095858410000005</v>
      </c>
      <c r="F189">
        <f t="shared" si="10"/>
        <v>516.77265178000005</v>
      </c>
      <c r="G189">
        <f t="shared" si="11"/>
        <v>267053.97362773318</v>
      </c>
    </row>
    <row r="190" spans="1:7" x14ac:dyDescent="0.3">
      <c r="A190">
        <v>189</v>
      </c>
      <c r="B190">
        <v>90.56</v>
      </c>
      <c r="C190">
        <v>5.6281699999999999</v>
      </c>
      <c r="D190">
        <f t="shared" si="8"/>
        <v>8201.1136000000006</v>
      </c>
      <c r="E190">
        <f t="shared" si="9"/>
        <v>31.676297548899999</v>
      </c>
      <c r="F190">
        <f t="shared" si="10"/>
        <v>509.68707519999998</v>
      </c>
      <c r="G190">
        <f t="shared" si="11"/>
        <v>259780.91462593043</v>
      </c>
    </row>
    <row r="191" spans="1:7" x14ac:dyDescent="0.3">
      <c r="A191">
        <v>190</v>
      </c>
      <c r="B191">
        <v>91.358599999999996</v>
      </c>
      <c r="C191">
        <v>5.8941699999999999</v>
      </c>
      <c r="D191">
        <f t="shared" si="8"/>
        <v>8346.39379396</v>
      </c>
      <c r="E191">
        <f t="shared" si="9"/>
        <v>34.741239988899999</v>
      </c>
      <c r="F191">
        <f t="shared" si="10"/>
        <v>538.48311936199991</v>
      </c>
      <c r="G191">
        <f t="shared" si="11"/>
        <v>289964.06983782985</v>
      </c>
    </row>
    <row r="192" spans="1:7" x14ac:dyDescent="0.3">
      <c r="A192">
        <v>191</v>
      </c>
      <c r="B192">
        <v>91.975300000000004</v>
      </c>
      <c r="C192">
        <v>5.6922300000000003</v>
      </c>
      <c r="D192">
        <f t="shared" si="8"/>
        <v>8459.4558100900013</v>
      </c>
      <c r="E192">
        <f t="shared" si="9"/>
        <v>32.401482372900006</v>
      </c>
      <c r="F192">
        <f t="shared" si="10"/>
        <v>523.5445619190001</v>
      </c>
      <c r="G192">
        <f t="shared" si="11"/>
        <v>274098.90831495775</v>
      </c>
    </row>
    <row r="193" spans="1:7" x14ac:dyDescent="0.3">
      <c r="A193">
        <v>192</v>
      </c>
      <c r="B193">
        <v>92.040300000000002</v>
      </c>
      <c r="C193">
        <v>5.7073</v>
      </c>
      <c r="D193">
        <f t="shared" si="8"/>
        <v>8471.4168240899999</v>
      </c>
      <c r="E193">
        <f t="shared" si="9"/>
        <v>32.573273290000003</v>
      </c>
      <c r="F193">
        <f t="shared" si="10"/>
        <v>525.30160419000003</v>
      </c>
      <c r="G193">
        <f t="shared" si="11"/>
        <v>275941.77536458749</v>
      </c>
    </row>
    <row r="194" spans="1:7" x14ac:dyDescent="0.3">
      <c r="A194">
        <v>193</v>
      </c>
      <c r="B194">
        <v>90.628100000000003</v>
      </c>
      <c r="C194">
        <v>5.8391000000000002</v>
      </c>
      <c r="D194">
        <f t="shared" si="8"/>
        <v>8213.4525096100006</v>
      </c>
      <c r="E194">
        <f t="shared" si="9"/>
        <v>34.09508881</v>
      </c>
      <c r="F194">
        <f t="shared" si="10"/>
        <v>529.18653871000004</v>
      </c>
      <c r="G194">
        <f t="shared" si="11"/>
        <v>280038.39275187039</v>
      </c>
    </row>
    <row r="195" spans="1:7" x14ac:dyDescent="0.3">
      <c r="A195">
        <v>194</v>
      </c>
      <c r="B195">
        <v>88.785200000000003</v>
      </c>
      <c r="C195">
        <v>5.6455000000000002</v>
      </c>
      <c r="D195">
        <f t="shared" ref="D195:D258" si="12">POWER(B195,2)</f>
        <v>7882.8117390400002</v>
      </c>
      <c r="E195">
        <f t="shared" ref="E195:E258" si="13">POWER(C195,2)</f>
        <v>31.871670250000001</v>
      </c>
      <c r="F195">
        <f t="shared" ref="F195:F258" si="14">B195*C195</f>
        <v>501.23684660000004</v>
      </c>
      <c r="G195">
        <f t="shared" ref="G195:G258" si="15">POWER(F195,2)</f>
        <v>251238.37638951198</v>
      </c>
    </row>
    <row r="196" spans="1:7" x14ac:dyDescent="0.3">
      <c r="A196">
        <v>195</v>
      </c>
      <c r="B196">
        <v>88.501499999999993</v>
      </c>
      <c r="C196">
        <v>5.2716200000000004</v>
      </c>
      <c r="D196">
        <f t="shared" si="12"/>
        <v>7832.5155022499985</v>
      </c>
      <c r="E196">
        <f t="shared" si="13"/>
        <v>27.789977424400004</v>
      </c>
      <c r="F196">
        <f t="shared" si="14"/>
        <v>466.54627742999998</v>
      </c>
      <c r="G196">
        <f t="shared" si="15"/>
        <v>217665.42898379051</v>
      </c>
    </row>
    <row r="197" spans="1:7" x14ac:dyDescent="0.3">
      <c r="A197">
        <v>196</v>
      </c>
      <c r="B197">
        <v>88.205399999999997</v>
      </c>
      <c r="C197">
        <v>5.2391199999999998</v>
      </c>
      <c r="D197">
        <f t="shared" si="12"/>
        <v>7780.1925891599994</v>
      </c>
      <c r="E197">
        <f t="shared" si="13"/>
        <v>27.448378374399997</v>
      </c>
      <c r="F197">
        <f t="shared" si="14"/>
        <v>462.11867524799999</v>
      </c>
      <c r="G197">
        <f t="shared" si="15"/>
        <v>213553.67001296647</v>
      </c>
    </row>
    <row r="198" spans="1:7" x14ac:dyDescent="0.3">
      <c r="A198">
        <v>197</v>
      </c>
      <c r="B198">
        <v>89.270899999999997</v>
      </c>
      <c r="C198">
        <v>5.4402999999999997</v>
      </c>
      <c r="D198">
        <f t="shared" si="12"/>
        <v>7969.2935868099994</v>
      </c>
      <c r="E198">
        <f t="shared" si="13"/>
        <v>29.596864089999997</v>
      </c>
      <c r="F198">
        <f t="shared" si="14"/>
        <v>485.66047726999994</v>
      </c>
      <c r="G198">
        <f t="shared" si="15"/>
        <v>235866.09918212413</v>
      </c>
    </row>
    <row r="199" spans="1:7" x14ac:dyDescent="0.3">
      <c r="A199">
        <v>198</v>
      </c>
      <c r="B199">
        <v>93.787300000000002</v>
      </c>
      <c r="C199">
        <v>5.9767200000000003</v>
      </c>
      <c r="D199">
        <f t="shared" si="12"/>
        <v>8796.0576412900009</v>
      </c>
      <c r="E199">
        <f t="shared" si="13"/>
        <v>35.721181958400003</v>
      </c>
      <c r="F199">
        <f t="shared" si="14"/>
        <v>560.54043165600001</v>
      </c>
      <c r="G199">
        <f t="shared" si="15"/>
        <v>314205.57552109484</v>
      </c>
    </row>
    <row r="200" spans="1:7" x14ac:dyDescent="0.3">
      <c r="A200">
        <v>199</v>
      </c>
      <c r="B200">
        <v>86.100399999999993</v>
      </c>
      <c r="C200">
        <v>5.1452099999999996</v>
      </c>
      <c r="D200">
        <f t="shared" si="12"/>
        <v>7413.2788801599991</v>
      </c>
      <c r="E200">
        <f t="shared" si="13"/>
        <v>26.473185944099995</v>
      </c>
      <c r="F200">
        <f t="shared" si="14"/>
        <v>443.0046390839999</v>
      </c>
      <c r="G200">
        <f t="shared" si="15"/>
        <v>196253.11024994502</v>
      </c>
    </row>
    <row r="201" spans="1:7" x14ac:dyDescent="0.3">
      <c r="A201">
        <v>200</v>
      </c>
      <c r="B201">
        <v>89.828299999999999</v>
      </c>
      <c r="C201">
        <v>5.5000499999999999</v>
      </c>
      <c r="D201">
        <f t="shared" si="12"/>
        <v>8069.1234808899999</v>
      </c>
      <c r="E201">
        <f t="shared" si="13"/>
        <v>30.250550002499999</v>
      </c>
      <c r="F201">
        <f t="shared" si="14"/>
        <v>494.06014141499998</v>
      </c>
      <c r="G201">
        <f t="shared" si="15"/>
        <v>244095.42333500978</v>
      </c>
    </row>
    <row r="202" spans="1:7" x14ac:dyDescent="0.3">
      <c r="A202">
        <v>201</v>
      </c>
      <c r="B202">
        <v>86.179400000000001</v>
      </c>
      <c r="C202">
        <v>5.1046100000000001</v>
      </c>
      <c r="D202">
        <f t="shared" si="12"/>
        <v>7426.88898436</v>
      </c>
      <c r="E202">
        <f t="shared" si="13"/>
        <v>26.057043252100001</v>
      </c>
      <c r="F202">
        <f t="shared" si="14"/>
        <v>439.91222703400001</v>
      </c>
      <c r="G202">
        <f t="shared" si="15"/>
        <v>193522.76749401356</v>
      </c>
    </row>
    <row r="203" spans="1:7" x14ac:dyDescent="0.3">
      <c r="A203">
        <v>202</v>
      </c>
      <c r="B203">
        <v>93.208399999999997</v>
      </c>
      <c r="C203">
        <v>5.9944199999999999</v>
      </c>
      <c r="D203">
        <f t="shared" si="12"/>
        <v>8687.8058305599989</v>
      </c>
      <c r="E203">
        <f t="shared" si="13"/>
        <v>35.933071136399995</v>
      </c>
      <c r="F203">
        <f t="shared" si="14"/>
        <v>558.73029712799996</v>
      </c>
      <c r="G203">
        <f t="shared" si="15"/>
        <v>312179.5449287431</v>
      </c>
    </row>
    <row r="204" spans="1:7" x14ac:dyDescent="0.3">
      <c r="A204">
        <v>203</v>
      </c>
      <c r="B204">
        <v>88.567700000000002</v>
      </c>
      <c r="C204">
        <v>5.4820000000000002</v>
      </c>
      <c r="D204">
        <f t="shared" si="12"/>
        <v>7844.2374832900005</v>
      </c>
      <c r="E204">
        <f t="shared" si="13"/>
        <v>30.052324000000002</v>
      </c>
      <c r="F204">
        <f t="shared" si="14"/>
        <v>485.52813140000001</v>
      </c>
      <c r="G204">
        <f t="shared" si="15"/>
        <v>235737.56638077568</v>
      </c>
    </row>
    <row r="205" spans="1:7" x14ac:dyDescent="0.3">
      <c r="A205">
        <v>204</v>
      </c>
      <c r="B205">
        <v>87.547799999999995</v>
      </c>
      <c r="C205">
        <v>5.3517799999999998</v>
      </c>
      <c r="D205">
        <f t="shared" si="12"/>
        <v>7664.6172848399992</v>
      </c>
      <c r="E205">
        <f t="shared" si="13"/>
        <v>28.641549168399997</v>
      </c>
      <c r="F205">
        <f t="shared" si="14"/>
        <v>468.53656508399996</v>
      </c>
      <c r="G205">
        <f t="shared" si="15"/>
        <v>219526.51282071334</v>
      </c>
    </row>
    <row r="206" spans="1:7" x14ac:dyDescent="0.3">
      <c r="A206">
        <v>205</v>
      </c>
      <c r="B206">
        <v>92.137200000000007</v>
      </c>
      <c r="C206">
        <v>5.7846399999999996</v>
      </c>
      <c r="D206">
        <f t="shared" si="12"/>
        <v>8489.2636238400009</v>
      </c>
      <c r="E206">
        <f t="shared" si="13"/>
        <v>33.462059929599995</v>
      </c>
      <c r="F206">
        <f t="shared" si="14"/>
        <v>532.98053260799998</v>
      </c>
      <c r="G206">
        <f t="shared" si="15"/>
        <v>284068.24813910731</v>
      </c>
    </row>
    <row r="207" spans="1:7" x14ac:dyDescent="0.3">
      <c r="A207">
        <v>206</v>
      </c>
      <c r="B207">
        <v>88.694000000000003</v>
      </c>
      <c r="C207">
        <v>5.5538800000000004</v>
      </c>
      <c r="D207">
        <f t="shared" si="12"/>
        <v>7866.6256360000007</v>
      </c>
      <c r="E207">
        <f t="shared" si="13"/>
        <v>30.845583054400006</v>
      </c>
      <c r="F207">
        <f t="shared" si="14"/>
        <v>492.59583272000003</v>
      </c>
      <c r="G207">
        <f t="shared" si="15"/>
        <v>242650.65441311026</v>
      </c>
    </row>
    <row r="208" spans="1:7" x14ac:dyDescent="0.3">
      <c r="A208">
        <v>207</v>
      </c>
      <c r="B208">
        <v>92.912400000000005</v>
      </c>
      <c r="C208">
        <v>5.8426999999999998</v>
      </c>
      <c r="D208">
        <f t="shared" si="12"/>
        <v>8632.7140737600002</v>
      </c>
      <c r="E208">
        <f t="shared" si="13"/>
        <v>34.137143289999997</v>
      </c>
      <c r="F208">
        <f t="shared" si="14"/>
        <v>542.85927948000005</v>
      </c>
      <c r="G208">
        <f t="shared" si="15"/>
        <v>294696.19731754484</v>
      </c>
    </row>
    <row r="209" spans="1:7" x14ac:dyDescent="0.3">
      <c r="A209">
        <v>208</v>
      </c>
      <c r="B209">
        <v>86.365099999999998</v>
      </c>
      <c r="C209">
        <v>5.0481499999999997</v>
      </c>
      <c r="D209">
        <f t="shared" si="12"/>
        <v>7458.9304980099996</v>
      </c>
      <c r="E209">
        <f t="shared" si="13"/>
        <v>25.483818422499997</v>
      </c>
      <c r="F209">
        <f t="shared" si="14"/>
        <v>435.98397956499997</v>
      </c>
      <c r="G209">
        <f t="shared" si="15"/>
        <v>190082.03043733432</v>
      </c>
    </row>
    <row r="210" spans="1:7" x14ac:dyDescent="0.3">
      <c r="A210">
        <v>209</v>
      </c>
      <c r="B210">
        <v>86.522199999999998</v>
      </c>
      <c r="C210">
        <v>5.2680999999999996</v>
      </c>
      <c r="D210">
        <f t="shared" si="12"/>
        <v>7486.0910928399999</v>
      </c>
      <c r="E210">
        <f t="shared" si="13"/>
        <v>27.752877609999995</v>
      </c>
      <c r="F210">
        <f t="shared" si="14"/>
        <v>455.80760181999995</v>
      </c>
      <c r="G210">
        <f t="shared" si="15"/>
        <v>207760.56987689962</v>
      </c>
    </row>
    <row r="211" spans="1:7" x14ac:dyDescent="0.3">
      <c r="A211">
        <v>210</v>
      </c>
      <c r="B211">
        <v>92.290599999999998</v>
      </c>
      <c r="C211">
        <v>5.8795799999999998</v>
      </c>
      <c r="D211">
        <f t="shared" si="12"/>
        <v>8517.5548483599996</v>
      </c>
      <c r="E211">
        <f t="shared" si="13"/>
        <v>34.569460976399995</v>
      </c>
      <c r="F211">
        <f t="shared" si="14"/>
        <v>542.62996594799995</v>
      </c>
      <c r="G211">
        <f t="shared" si="15"/>
        <v>294447.2799447276</v>
      </c>
    </row>
    <row r="212" spans="1:7" x14ac:dyDescent="0.3">
      <c r="A212">
        <v>211</v>
      </c>
      <c r="B212">
        <v>89.586500000000001</v>
      </c>
      <c r="C212">
        <v>5.4117699999999997</v>
      </c>
      <c r="D212">
        <f t="shared" si="12"/>
        <v>8025.7409822500003</v>
      </c>
      <c r="E212">
        <f t="shared" si="13"/>
        <v>29.287254532899997</v>
      </c>
      <c r="F212">
        <f t="shared" si="14"/>
        <v>484.82153310499996</v>
      </c>
      <c r="G212">
        <f t="shared" si="15"/>
        <v>235051.91896228257</v>
      </c>
    </row>
    <row r="213" spans="1:7" x14ac:dyDescent="0.3">
      <c r="A213">
        <v>212</v>
      </c>
      <c r="B213">
        <v>88.546800000000005</v>
      </c>
      <c r="C213">
        <v>5.3720800000000004</v>
      </c>
      <c r="D213">
        <f t="shared" si="12"/>
        <v>7840.535790240001</v>
      </c>
      <c r="E213">
        <f t="shared" si="13"/>
        <v>28.859243526400004</v>
      </c>
      <c r="F213">
        <f t="shared" si="14"/>
        <v>475.68049334400007</v>
      </c>
      <c r="G213">
        <f t="shared" si="15"/>
        <v>226271.9317479913</v>
      </c>
    </row>
    <row r="214" spans="1:7" x14ac:dyDescent="0.3">
      <c r="A214">
        <v>213</v>
      </c>
      <c r="B214">
        <v>86.895700000000005</v>
      </c>
      <c r="C214">
        <v>5.4772699999999999</v>
      </c>
      <c r="D214">
        <f t="shared" si="12"/>
        <v>7550.8626784900007</v>
      </c>
      <c r="E214">
        <f t="shared" si="13"/>
        <v>30.000486652899998</v>
      </c>
      <c r="F214">
        <f t="shared" si="14"/>
        <v>475.95121073900003</v>
      </c>
      <c r="G214">
        <f t="shared" si="15"/>
        <v>226529.55500392002</v>
      </c>
    </row>
    <row r="215" spans="1:7" x14ac:dyDescent="0.3">
      <c r="A215">
        <v>214</v>
      </c>
      <c r="B215">
        <v>87.966700000000003</v>
      </c>
      <c r="C215">
        <v>5.4674399999999999</v>
      </c>
      <c r="D215">
        <f t="shared" si="12"/>
        <v>7738.1403088900006</v>
      </c>
      <c r="E215">
        <f t="shared" si="13"/>
        <v>29.892900153599999</v>
      </c>
      <c r="F215">
        <f t="shared" si="14"/>
        <v>480.95265424799999</v>
      </c>
      <c r="G215">
        <f t="shared" si="15"/>
        <v>231315.45562819621</v>
      </c>
    </row>
    <row r="216" spans="1:7" x14ac:dyDescent="0.3">
      <c r="A216">
        <v>215</v>
      </c>
      <c r="B216">
        <v>89.698099999999997</v>
      </c>
      <c r="C216">
        <v>5.7678000000000003</v>
      </c>
      <c r="D216">
        <f t="shared" si="12"/>
        <v>8045.749143609999</v>
      </c>
      <c r="E216">
        <f t="shared" si="13"/>
        <v>33.267516840000006</v>
      </c>
      <c r="F216">
        <f t="shared" si="14"/>
        <v>517.36070117999998</v>
      </c>
      <c r="G216">
        <f t="shared" si="15"/>
        <v>267662.09512546123</v>
      </c>
    </row>
    <row r="217" spans="1:7" x14ac:dyDescent="0.3">
      <c r="A217">
        <v>216</v>
      </c>
      <c r="B217">
        <v>88.001199999999997</v>
      </c>
      <c r="C217">
        <v>5.2882100000000003</v>
      </c>
      <c r="D217">
        <f t="shared" si="12"/>
        <v>7744.2112014399991</v>
      </c>
      <c r="E217">
        <f t="shared" si="13"/>
        <v>27.965165004100005</v>
      </c>
      <c r="F217">
        <f t="shared" si="14"/>
        <v>465.36882585199999</v>
      </c>
      <c r="G217">
        <f t="shared" si="15"/>
        <v>216568.14407486908</v>
      </c>
    </row>
    <row r="218" spans="1:7" x14ac:dyDescent="0.3">
      <c r="A218">
        <v>217</v>
      </c>
      <c r="B218">
        <v>90.672899999999998</v>
      </c>
      <c r="C218">
        <v>5.6078400000000004</v>
      </c>
      <c r="D218">
        <f t="shared" si="12"/>
        <v>8221.5747944100003</v>
      </c>
      <c r="E218">
        <f t="shared" si="13"/>
        <v>31.447869465600004</v>
      </c>
      <c r="F218">
        <f t="shared" si="14"/>
        <v>508.47911553600005</v>
      </c>
      <c r="G218">
        <f t="shared" si="15"/>
        <v>258551.01093627288</v>
      </c>
    </row>
    <row r="219" spans="1:7" x14ac:dyDescent="0.3">
      <c r="A219">
        <v>218</v>
      </c>
      <c r="B219">
        <v>91.661299999999997</v>
      </c>
      <c r="C219">
        <v>5.6949399999999999</v>
      </c>
      <c r="D219">
        <f t="shared" si="12"/>
        <v>8401.7939176899999</v>
      </c>
      <c r="E219">
        <f t="shared" si="13"/>
        <v>32.432341603600001</v>
      </c>
      <c r="F219">
        <f t="shared" si="14"/>
        <v>522.00560382200001</v>
      </c>
      <c r="G219">
        <f t="shared" si="15"/>
        <v>272489.85042157082</v>
      </c>
    </row>
    <row r="220" spans="1:7" x14ac:dyDescent="0.3">
      <c r="A220">
        <v>219</v>
      </c>
      <c r="B220">
        <v>87.541399999999996</v>
      </c>
      <c r="C220">
        <v>5.3104800000000001</v>
      </c>
      <c r="D220">
        <f t="shared" si="12"/>
        <v>7663.4967139599994</v>
      </c>
      <c r="E220">
        <f t="shared" si="13"/>
        <v>28.201197830400002</v>
      </c>
      <c r="F220">
        <f t="shared" si="14"/>
        <v>464.88685387199996</v>
      </c>
      <c r="G220">
        <f t="shared" si="15"/>
        <v>216119.78690300626</v>
      </c>
    </row>
    <row r="221" spans="1:7" x14ac:dyDescent="0.3">
      <c r="A221">
        <v>220</v>
      </c>
      <c r="B221">
        <v>91.497399999999999</v>
      </c>
      <c r="C221">
        <v>5.5518700000000001</v>
      </c>
      <c r="D221">
        <f t="shared" si="12"/>
        <v>8371.7742067599993</v>
      </c>
      <c r="E221">
        <f t="shared" si="13"/>
        <v>30.823260496900001</v>
      </c>
      <c r="F221">
        <f t="shared" si="14"/>
        <v>507.98167013800003</v>
      </c>
      <c r="G221">
        <f t="shared" si="15"/>
        <v>258045.37719619187</v>
      </c>
    </row>
    <row r="222" spans="1:7" x14ac:dyDescent="0.3">
      <c r="A222">
        <v>221</v>
      </c>
      <c r="B222">
        <v>92.756600000000006</v>
      </c>
      <c r="C222">
        <v>5.8501300000000001</v>
      </c>
      <c r="D222">
        <f t="shared" si="12"/>
        <v>8603.7868435600012</v>
      </c>
      <c r="E222">
        <f t="shared" si="13"/>
        <v>34.224021016900004</v>
      </c>
      <c r="F222">
        <f t="shared" si="14"/>
        <v>542.63816835800003</v>
      </c>
      <c r="G222">
        <f t="shared" si="15"/>
        <v>294456.1817589252</v>
      </c>
    </row>
    <row r="223" spans="1:7" x14ac:dyDescent="0.3">
      <c r="A223">
        <v>222</v>
      </c>
      <c r="B223">
        <v>90.2774</v>
      </c>
      <c r="C223">
        <v>5.7736900000000002</v>
      </c>
      <c r="D223">
        <f t="shared" si="12"/>
        <v>8150.0089507599996</v>
      </c>
      <c r="E223">
        <f t="shared" si="13"/>
        <v>33.335496216100005</v>
      </c>
      <c r="F223">
        <f t="shared" si="14"/>
        <v>521.23372160600002</v>
      </c>
      <c r="G223">
        <f t="shared" si="15"/>
        <v>271684.59253924113</v>
      </c>
    </row>
    <row r="224" spans="1:7" x14ac:dyDescent="0.3">
      <c r="A224">
        <v>223</v>
      </c>
      <c r="B224">
        <v>88.086100000000002</v>
      </c>
      <c r="C224">
        <v>5.5163399999999996</v>
      </c>
      <c r="D224">
        <f t="shared" si="12"/>
        <v>7759.1610132100004</v>
      </c>
      <c r="E224">
        <f t="shared" si="13"/>
        <v>30.430006995599996</v>
      </c>
      <c r="F224">
        <f t="shared" si="14"/>
        <v>485.91287687399995</v>
      </c>
      <c r="G224">
        <f t="shared" si="15"/>
        <v>236111.32391196705</v>
      </c>
    </row>
    <row r="225" spans="1:7" x14ac:dyDescent="0.3">
      <c r="A225">
        <v>224</v>
      </c>
      <c r="B225">
        <v>87.917900000000003</v>
      </c>
      <c r="C225">
        <v>5.2265100000000002</v>
      </c>
      <c r="D225">
        <f t="shared" si="12"/>
        <v>7729.5571404100001</v>
      </c>
      <c r="E225">
        <f t="shared" si="13"/>
        <v>27.316406780100003</v>
      </c>
      <c r="F225">
        <f t="shared" si="14"/>
        <v>459.50378352900003</v>
      </c>
      <c r="G225">
        <f t="shared" si="15"/>
        <v>211143.72707746612</v>
      </c>
    </row>
    <row r="226" spans="1:7" x14ac:dyDescent="0.3">
      <c r="A226">
        <v>225</v>
      </c>
      <c r="B226">
        <v>89.411199999999994</v>
      </c>
      <c r="C226">
        <v>5.4927200000000003</v>
      </c>
      <c r="D226">
        <f t="shared" si="12"/>
        <v>7994.362685439999</v>
      </c>
      <c r="E226">
        <f t="shared" si="13"/>
        <v>30.169972998400002</v>
      </c>
      <c r="F226">
        <f t="shared" si="14"/>
        <v>491.11068646399997</v>
      </c>
      <c r="G226">
        <f t="shared" si="15"/>
        <v>241189.70635914127</v>
      </c>
    </row>
    <row r="227" spans="1:7" x14ac:dyDescent="0.3">
      <c r="A227">
        <v>226</v>
      </c>
      <c r="B227">
        <v>93.441100000000006</v>
      </c>
      <c r="C227">
        <v>6.1213499999999996</v>
      </c>
      <c r="D227">
        <f t="shared" si="12"/>
        <v>8731.2391692100009</v>
      </c>
      <c r="E227">
        <f t="shared" si="13"/>
        <v>37.470925822499993</v>
      </c>
      <c r="F227">
        <f t="shared" si="14"/>
        <v>571.985677485</v>
      </c>
      <c r="G227">
        <f t="shared" si="15"/>
        <v>327167.61524797441</v>
      </c>
    </row>
    <row r="228" spans="1:7" x14ac:dyDescent="0.3">
      <c r="A228">
        <v>227</v>
      </c>
      <c r="B228">
        <v>91.420199999999994</v>
      </c>
      <c r="C228">
        <v>5.8734599999999997</v>
      </c>
      <c r="D228">
        <f t="shared" si="12"/>
        <v>8357.6529680399981</v>
      </c>
      <c r="E228">
        <f t="shared" si="13"/>
        <v>34.497532371599995</v>
      </c>
      <c r="F228">
        <f t="shared" si="14"/>
        <v>536.95288789199992</v>
      </c>
      <c r="G228">
        <f t="shared" si="15"/>
        <v>288318.40381555865</v>
      </c>
    </row>
    <row r="229" spans="1:7" x14ac:dyDescent="0.3">
      <c r="A229">
        <v>228</v>
      </c>
      <c r="B229">
        <v>88.605099999999993</v>
      </c>
      <c r="C229">
        <v>5.6519300000000001</v>
      </c>
      <c r="D229">
        <f t="shared" si="12"/>
        <v>7850.863746009999</v>
      </c>
      <c r="E229">
        <f t="shared" si="13"/>
        <v>31.944312724900001</v>
      </c>
      <c r="F229">
        <f t="shared" si="14"/>
        <v>500.78982284299997</v>
      </c>
      <c r="G229">
        <f t="shared" si="15"/>
        <v>250790.44666312329</v>
      </c>
    </row>
    <row r="230" spans="1:7" x14ac:dyDescent="0.3">
      <c r="A230">
        <v>229</v>
      </c>
      <c r="B230">
        <v>90.099900000000005</v>
      </c>
      <c r="C230">
        <v>5.7177600000000002</v>
      </c>
      <c r="D230">
        <f t="shared" si="12"/>
        <v>8117.9919800100006</v>
      </c>
      <c r="E230">
        <f t="shared" si="13"/>
        <v>32.692779417600001</v>
      </c>
      <c r="F230">
        <f t="shared" si="14"/>
        <v>515.16960422400007</v>
      </c>
      <c r="G230">
        <f t="shared" si="15"/>
        <v>265399.7211163129</v>
      </c>
    </row>
    <row r="231" spans="1:7" x14ac:dyDescent="0.3">
      <c r="A231">
        <v>230</v>
      </c>
      <c r="B231">
        <v>89.997299999999996</v>
      </c>
      <c r="C231">
        <v>5.6357699999999999</v>
      </c>
      <c r="D231">
        <f t="shared" si="12"/>
        <v>8099.5140072899994</v>
      </c>
      <c r="E231">
        <f t="shared" si="13"/>
        <v>31.7619034929</v>
      </c>
      <c r="F231">
        <f t="shared" si="14"/>
        <v>507.20408342099995</v>
      </c>
      <c r="G231">
        <f t="shared" si="15"/>
        <v>257255.98223893667</v>
      </c>
    </row>
    <row r="232" spans="1:7" x14ac:dyDescent="0.3">
      <c r="A232">
        <v>231</v>
      </c>
      <c r="B232">
        <v>94.496600000000001</v>
      </c>
      <c r="C232">
        <v>5.8844099999999999</v>
      </c>
      <c r="D232">
        <f t="shared" si="12"/>
        <v>8929.6074115600004</v>
      </c>
      <c r="E232">
        <f t="shared" si="13"/>
        <v>34.626281048099997</v>
      </c>
      <c r="F232">
        <f t="shared" si="14"/>
        <v>556.05673800600005</v>
      </c>
      <c r="G232">
        <f t="shared" si="15"/>
        <v>309199.09588187339</v>
      </c>
    </row>
    <row r="233" spans="1:7" x14ac:dyDescent="0.3">
      <c r="A233">
        <v>232</v>
      </c>
      <c r="B233">
        <v>92.660499999999999</v>
      </c>
      <c r="C233">
        <v>5.7858400000000003</v>
      </c>
      <c r="D233">
        <f t="shared" si="12"/>
        <v>8585.9682602499997</v>
      </c>
      <c r="E233">
        <f t="shared" si="13"/>
        <v>33.475944505600005</v>
      </c>
      <c r="F233">
        <f t="shared" si="14"/>
        <v>536.11882732000004</v>
      </c>
      <c r="G233">
        <f t="shared" si="15"/>
        <v>287423.39700697199</v>
      </c>
    </row>
    <row r="234" spans="1:7" x14ac:dyDescent="0.3">
      <c r="A234">
        <v>233</v>
      </c>
      <c r="B234">
        <v>88.742199999999997</v>
      </c>
      <c r="C234">
        <v>5.3625400000000001</v>
      </c>
      <c r="D234">
        <f t="shared" si="12"/>
        <v>7875.1780608399995</v>
      </c>
      <c r="E234">
        <f t="shared" si="13"/>
        <v>28.756835251600002</v>
      </c>
      <c r="F234">
        <f t="shared" si="14"/>
        <v>475.88359718800001</v>
      </c>
      <c r="G234">
        <f t="shared" si="15"/>
        <v>226465.19807259066</v>
      </c>
    </row>
    <row r="235" spans="1:7" x14ac:dyDescent="0.3">
      <c r="A235">
        <v>234</v>
      </c>
      <c r="B235">
        <v>87.786600000000007</v>
      </c>
      <c r="C235">
        <v>5.4382900000000003</v>
      </c>
      <c r="D235">
        <f t="shared" si="12"/>
        <v>7706.4871395600012</v>
      </c>
      <c r="E235">
        <f t="shared" si="13"/>
        <v>29.574998124100002</v>
      </c>
      <c r="F235">
        <f t="shared" si="14"/>
        <v>477.40898891400008</v>
      </c>
      <c r="G235">
        <f t="shared" si="15"/>
        <v>227919.34269588784</v>
      </c>
    </row>
    <row r="236" spans="1:7" x14ac:dyDescent="0.3">
      <c r="A236">
        <v>235</v>
      </c>
      <c r="B236">
        <v>89.952799999999996</v>
      </c>
      <c r="C236">
        <v>5.52196</v>
      </c>
      <c r="D236">
        <f t="shared" si="12"/>
        <v>8091.5062278399992</v>
      </c>
      <c r="E236">
        <f t="shared" si="13"/>
        <v>30.4920422416</v>
      </c>
      <c r="F236">
        <f t="shared" si="14"/>
        <v>496.71576348799999</v>
      </c>
      <c r="G236">
        <f t="shared" si="15"/>
        <v>246726.54969746675</v>
      </c>
    </row>
    <row r="237" spans="1:7" x14ac:dyDescent="0.3">
      <c r="A237">
        <v>236</v>
      </c>
      <c r="B237">
        <v>90.439899999999994</v>
      </c>
      <c r="C237">
        <v>5.6259600000000001</v>
      </c>
      <c r="D237">
        <f t="shared" si="12"/>
        <v>8179.3755120099986</v>
      </c>
      <c r="E237">
        <f t="shared" si="13"/>
        <v>31.651425921600001</v>
      </c>
      <c r="F237">
        <f t="shared" si="14"/>
        <v>508.81125980399997</v>
      </c>
      <c r="G237">
        <f t="shared" si="15"/>
        <v>258888.89810333357</v>
      </c>
    </row>
    <row r="238" spans="1:7" x14ac:dyDescent="0.3">
      <c r="A238">
        <v>237</v>
      </c>
      <c r="B238">
        <v>91.389200000000002</v>
      </c>
      <c r="C238">
        <v>5.9372400000000001</v>
      </c>
      <c r="D238">
        <f t="shared" si="12"/>
        <v>8351.9858766400012</v>
      </c>
      <c r="E238">
        <f t="shared" si="13"/>
        <v>35.250818817599999</v>
      </c>
      <c r="F238">
        <f t="shared" si="14"/>
        <v>542.59961380800007</v>
      </c>
      <c r="G238">
        <f t="shared" si="15"/>
        <v>294414.34090459085</v>
      </c>
    </row>
    <row r="239" spans="1:7" x14ac:dyDescent="0.3">
      <c r="A239">
        <v>238</v>
      </c>
      <c r="B239">
        <v>90.453900000000004</v>
      </c>
      <c r="C239">
        <v>5.67828</v>
      </c>
      <c r="D239">
        <f t="shared" si="12"/>
        <v>8181.9080252100011</v>
      </c>
      <c r="E239">
        <f t="shared" si="13"/>
        <v>32.242863758399999</v>
      </c>
      <c r="F239">
        <f t="shared" si="14"/>
        <v>513.62257129199998</v>
      </c>
      <c r="G239">
        <f t="shared" si="15"/>
        <v>263808.1457406056</v>
      </c>
    </row>
    <row r="240" spans="1:7" x14ac:dyDescent="0.3">
      <c r="A240">
        <v>239</v>
      </c>
      <c r="B240">
        <v>87.981399999999994</v>
      </c>
      <c r="C240">
        <v>5.4430100000000001</v>
      </c>
      <c r="D240">
        <f t="shared" si="12"/>
        <v>7740.7267459599989</v>
      </c>
      <c r="E240">
        <f t="shared" si="13"/>
        <v>29.626357860100001</v>
      </c>
      <c r="F240">
        <f t="shared" si="14"/>
        <v>478.88364001399998</v>
      </c>
      <c r="G240">
        <f t="shared" si="15"/>
        <v>229329.54067305833</v>
      </c>
    </row>
    <row r="241" spans="1:7" x14ac:dyDescent="0.3">
      <c r="A241">
        <v>240</v>
      </c>
      <c r="B241">
        <v>87.264399999999995</v>
      </c>
      <c r="C241">
        <v>5.4870700000000001</v>
      </c>
      <c r="D241">
        <f t="shared" si="12"/>
        <v>7615.0755073599994</v>
      </c>
      <c r="E241">
        <f t="shared" si="13"/>
        <v>30.107937184900003</v>
      </c>
      <c r="F241">
        <f t="shared" si="14"/>
        <v>478.82587130799999</v>
      </c>
      <c r="G241">
        <f t="shared" si="15"/>
        <v>229274.21503386536</v>
      </c>
    </row>
    <row r="242" spans="1:7" x14ac:dyDescent="0.3">
      <c r="A242">
        <v>241</v>
      </c>
      <c r="B242">
        <v>93.473299999999995</v>
      </c>
      <c r="C242">
        <v>6.125</v>
      </c>
      <c r="D242">
        <f t="shared" si="12"/>
        <v>8737.2578128899986</v>
      </c>
      <c r="E242">
        <f t="shared" si="13"/>
        <v>37.515625</v>
      </c>
      <c r="F242">
        <f t="shared" si="14"/>
        <v>572.52396249999993</v>
      </c>
      <c r="G242">
        <f t="shared" si="15"/>
        <v>327783.68763670133</v>
      </c>
    </row>
    <row r="243" spans="1:7" x14ac:dyDescent="0.3">
      <c r="A243">
        <v>242</v>
      </c>
      <c r="B243">
        <v>90.177999999999997</v>
      </c>
      <c r="C243">
        <v>5.7412799999999997</v>
      </c>
      <c r="D243">
        <f t="shared" si="12"/>
        <v>8132.0716839999995</v>
      </c>
      <c r="E243">
        <f t="shared" si="13"/>
        <v>32.962296038399998</v>
      </c>
      <c r="F243">
        <f t="shared" si="14"/>
        <v>517.73714783999992</v>
      </c>
      <c r="G243">
        <f t="shared" si="15"/>
        <v>268051.75425349793</v>
      </c>
    </row>
    <row r="244" spans="1:7" x14ac:dyDescent="0.3">
      <c r="A244">
        <v>243</v>
      </c>
      <c r="B244">
        <v>89.581000000000003</v>
      </c>
      <c r="C244">
        <v>5.6507500000000004</v>
      </c>
      <c r="D244">
        <f t="shared" si="12"/>
        <v>8024.7555610000009</v>
      </c>
      <c r="E244">
        <f t="shared" si="13"/>
        <v>31.930975562500006</v>
      </c>
      <c r="F244">
        <f t="shared" si="14"/>
        <v>506.19983575000003</v>
      </c>
      <c r="G244">
        <f t="shared" si="15"/>
        <v>256238.27371332701</v>
      </c>
    </row>
    <row r="245" spans="1:7" x14ac:dyDescent="0.3">
      <c r="A245">
        <v>244</v>
      </c>
      <c r="B245">
        <v>88.857900000000001</v>
      </c>
      <c r="C245">
        <v>5.3812100000000003</v>
      </c>
      <c r="D245">
        <f t="shared" si="12"/>
        <v>7895.7263924099998</v>
      </c>
      <c r="E245">
        <f t="shared" si="13"/>
        <v>28.957421064100004</v>
      </c>
      <c r="F245">
        <f t="shared" si="14"/>
        <v>478.16302005900002</v>
      </c>
      <c r="G245">
        <f t="shared" si="15"/>
        <v>228639.87375194364</v>
      </c>
    </row>
    <row r="246" spans="1:7" x14ac:dyDescent="0.3">
      <c r="A246">
        <v>245</v>
      </c>
      <c r="B246">
        <v>93.625900000000001</v>
      </c>
      <c r="C246">
        <v>6.0006199999999996</v>
      </c>
      <c r="D246">
        <f t="shared" si="12"/>
        <v>8765.8091508100006</v>
      </c>
      <c r="E246">
        <f t="shared" si="13"/>
        <v>36.007440384399999</v>
      </c>
      <c r="F246">
        <f t="shared" si="14"/>
        <v>561.81344805799995</v>
      </c>
      <c r="G246">
        <f t="shared" si="15"/>
        <v>315634.350418819</v>
      </c>
    </row>
    <row r="247" spans="1:7" x14ac:dyDescent="0.3">
      <c r="A247">
        <v>246</v>
      </c>
      <c r="B247">
        <v>88.172600000000003</v>
      </c>
      <c r="C247">
        <v>5.3020800000000001</v>
      </c>
      <c r="D247">
        <f t="shared" si="12"/>
        <v>7774.4073907600005</v>
      </c>
      <c r="E247">
        <f t="shared" si="13"/>
        <v>28.112052326400001</v>
      </c>
      <c r="F247">
        <f t="shared" si="14"/>
        <v>467.49817900800002</v>
      </c>
      <c r="G247">
        <f t="shared" si="15"/>
        <v>218554.54737579604</v>
      </c>
    </row>
    <row r="248" spans="1:7" x14ac:dyDescent="0.3">
      <c r="A248">
        <v>247</v>
      </c>
      <c r="B248">
        <v>89.926900000000003</v>
      </c>
      <c r="C248">
        <v>5.4963100000000003</v>
      </c>
      <c r="D248">
        <f t="shared" si="12"/>
        <v>8086.8473436100003</v>
      </c>
      <c r="E248">
        <f t="shared" si="13"/>
        <v>30.209423616100004</v>
      </c>
      <c r="F248">
        <f t="shared" si="14"/>
        <v>494.26611973900003</v>
      </c>
      <c r="G248">
        <f t="shared" si="15"/>
        <v>244298.99712184753</v>
      </c>
    </row>
    <row r="249" spans="1:7" x14ac:dyDescent="0.3">
      <c r="A249">
        <v>248</v>
      </c>
      <c r="B249">
        <v>88.646500000000003</v>
      </c>
      <c r="C249">
        <v>5.5830200000000003</v>
      </c>
      <c r="D249">
        <f t="shared" si="12"/>
        <v>7858.2019622500002</v>
      </c>
      <c r="E249">
        <f t="shared" si="13"/>
        <v>31.170112320400005</v>
      </c>
      <c r="F249">
        <f t="shared" si="14"/>
        <v>494.91518243000007</v>
      </c>
      <c r="G249">
        <f t="shared" si="15"/>
        <v>244941.03779972024</v>
      </c>
    </row>
    <row r="250" spans="1:7" x14ac:dyDescent="0.3">
      <c r="A250">
        <v>249</v>
      </c>
      <c r="B250">
        <v>90.410799999999995</v>
      </c>
      <c r="C250">
        <v>5.5544700000000002</v>
      </c>
      <c r="D250">
        <f t="shared" si="12"/>
        <v>8174.1127566399991</v>
      </c>
      <c r="E250">
        <f t="shared" si="13"/>
        <v>30.852136980900003</v>
      </c>
      <c r="F250">
        <f t="shared" si="14"/>
        <v>502.18407627599998</v>
      </c>
      <c r="G250">
        <f t="shared" si="15"/>
        <v>252188.84646517938</v>
      </c>
    </row>
    <row r="251" spans="1:7" x14ac:dyDescent="0.3">
      <c r="A251">
        <v>250</v>
      </c>
      <c r="B251">
        <v>89.381299999999996</v>
      </c>
      <c r="C251">
        <v>5.6430199999999999</v>
      </c>
      <c r="D251">
        <f t="shared" si="12"/>
        <v>7989.0167896899993</v>
      </c>
      <c r="E251">
        <f t="shared" si="13"/>
        <v>31.843674720399999</v>
      </c>
      <c r="F251">
        <f t="shared" si="14"/>
        <v>504.38046352599997</v>
      </c>
      <c r="G251">
        <f t="shared" si="15"/>
        <v>254399.65198670258</v>
      </c>
    </row>
    <row r="252" spans="1:7" x14ac:dyDescent="0.3">
      <c r="A252">
        <v>251</v>
      </c>
      <c r="B252">
        <v>89.1053</v>
      </c>
      <c r="C252">
        <v>5.6462700000000003</v>
      </c>
      <c r="D252">
        <f t="shared" si="12"/>
        <v>7939.7544880899995</v>
      </c>
      <c r="E252">
        <f t="shared" si="13"/>
        <v>31.880364912900003</v>
      </c>
      <c r="F252">
        <f t="shared" si="14"/>
        <v>503.11258223100003</v>
      </c>
      <c r="G252">
        <f t="shared" si="15"/>
        <v>253122.27039914476</v>
      </c>
    </row>
    <row r="253" spans="1:7" x14ac:dyDescent="0.3">
      <c r="A253">
        <v>252</v>
      </c>
      <c r="B253">
        <v>91.049899999999994</v>
      </c>
      <c r="C253">
        <v>5.8061999999999996</v>
      </c>
      <c r="D253">
        <f t="shared" si="12"/>
        <v>8290.0842900099997</v>
      </c>
      <c r="E253">
        <f t="shared" si="13"/>
        <v>33.711958439999997</v>
      </c>
      <c r="F253">
        <f t="shared" si="14"/>
        <v>528.65392937999991</v>
      </c>
      <c r="G253">
        <f t="shared" si="15"/>
        <v>279474.97704891395</v>
      </c>
    </row>
    <row r="254" spans="1:7" x14ac:dyDescent="0.3">
      <c r="A254">
        <v>253</v>
      </c>
      <c r="B254">
        <v>86.482699999999994</v>
      </c>
      <c r="C254">
        <v>5.2908299999999997</v>
      </c>
      <c r="D254">
        <f t="shared" si="12"/>
        <v>7479.2573992899988</v>
      </c>
      <c r="E254">
        <f t="shared" si="13"/>
        <v>27.992882088899997</v>
      </c>
      <c r="F254">
        <f t="shared" si="14"/>
        <v>457.56526364099994</v>
      </c>
      <c r="G254">
        <f t="shared" si="15"/>
        <v>209365.97049085778</v>
      </c>
    </row>
    <row r="255" spans="1:7" x14ac:dyDescent="0.3">
      <c r="A255">
        <v>254</v>
      </c>
      <c r="B255">
        <v>88.301100000000005</v>
      </c>
      <c r="C255">
        <v>5.4758800000000001</v>
      </c>
      <c r="D255">
        <f t="shared" si="12"/>
        <v>7797.0842612100005</v>
      </c>
      <c r="E255">
        <f t="shared" si="13"/>
        <v>29.985261774400001</v>
      </c>
      <c r="F255">
        <f t="shared" si="14"/>
        <v>483.52622746800006</v>
      </c>
      <c r="G255">
        <f t="shared" si="15"/>
        <v>233797.61264943614</v>
      </c>
    </row>
    <row r="256" spans="1:7" x14ac:dyDescent="0.3">
      <c r="A256">
        <v>255</v>
      </c>
      <c r="B256">
        <v>93.360399999999998</v>
      </c>
      <c r="C256">
        <v>5.9344599999999996</v>
      </c>
      <c r="D256">
        <f t="shared" si="12"/>
        <v>8716.1642881600001</v>
      </c>
      <c r="E256">
        <f t="shared" si="13"/>
        <v>35.217815491599993</v>
      </c>
      <c r="F256">
        <f t="shared" si="14"/>
        <v>554.04355938399999</v>
      </c>
      <c r="G256">
        <f t="shared" si="15"/>
        <v>306964.26569489192</v>
      </c>
    </row>
    <row r="257" spans="1:7" x14ac:dyDescent="0.3">
      <c r="A257">
        <v>256</v>
      </c>
      <c r="B257">
        <v>86.644300000000001</v>
      </c>
      <c r="C257">
        <v>5.3993599999999997</v>
      </c>
      <c r="D257">
        <f t="shared" si="12"/>
        <v>7507.2347224900004</v>
      </c>
      <c r="E257">
        <f t="shared" si="13"/>
        <v>29.153088409599999</v>
      </c>
      <c r="F257">
        <f t="shared" si="14"/>
        <v>467.823767648</v>
      </c>
      <c r="G257">
        <f t="shared" si="15"/>
        <v>218859.07757636989</v>
      </c>
    </row>
    <row r="258" spans="1:7" x14ac:dyDescent="0.3">
      <c r="A258">
        <v>257</v>
      </c>
      <c r="B258">
        <v>89.444500000000005</v>
      </c>
      <c r="C258">
        <v>5.5860799999999999</v>
      </c>
      <c r="D258">
        <f t="shared" si="12"/>
        <v>8000.3185802500011</v>
      </c>
      <c r="E258">
        <f t="shared" si="13"/>
        <v>31.204289766399999</v>
      </c>
      <c r="F258">
        <f t="shared" si="14"/>
        <v>499.64413256</v>
      </c>
      <c r="G258">
        <f t="shared" si="15"/>
        <v>249644.25920163485</v>
      </c>
    </row>
    <row r="259" spans="1:7" x14ac:dyDescent="0.3">
      <c r="A259">
        <v>258</v>
      </c>
      <c r="B259">
        <v>91.4893</v>
      </c>
      <c r="C259">
        <v>5.9267399999999997</v>
      </c>
      <c r="D259">
        <f t="shared" ref="D259:D322" si="16">POWER(B259,2)</f>
        <v>8370.2920144899999</v>
      </c>
      <c r="E259">
        <f t="shared" ref="E259:E322" si="17">POWER(C259,2)</f>
        <v>35.126247027599995</v>
      </c>
      <c r="F259">
        <f t="shared" ref="F259:F322" si="18">B259*C259</f>
        <v>542.233293882</v>
      </c>
      <c r="G259">
        <f t="shared" ref="G259:G322" si="19">POWER(F259,2)</f>
        <v>294016.94499412336</v>
      </c>
    </row>
    <row r="260" spans="1:7" x14ac:dyDescent="0.3">
      <c r="A260">
        <v>259</v>
      </c>
      <c r="B260">
        <v>89.471100000000007</v>
      </c>
      <c r="C260">
        <v>5.4779600000000004</v>
      </c>
      <c r="D260">
        <f t="shared" si="16"/>
        <v>8005.0777352100013</v>
      </c>
      <c r="E260">
        <f t="shared" si="17"/>
        <v>30.008045761600005</v>
      </c>
      <c r="F260">
        <f t="shared" si="18"/>
        <v>490.11910695600005</v>
      </c>
      <c r="G260">
        <f t="shared" si="19"/>
        <v>240216.73900334703</v>
      </c>
    </row>
    <row r="261" spans="1:7" x14ac:dyDescent="0.3">
      <c r="A261">
        <v>260</v>
      </c>
      <c r="B261">
        <v>89.932000000000002</v>
      </c>
      <c r="C261">
        <v>5.4783900000000001</v>
      </c>
      <c r="D261">
        <f t="shared" si="16"/>
        <v>8087.7646240000004</v>
      </c>
      <c r="E261">
        <f t="shared" si="17"/>
        <v>30.012756992100002</v>
      </c>
      <c r="F261">
        <f t="shared" si="18"/>
        <v>492.68256948000004</v>
      </c>
      <c r="G261">
        <f t="shared" si="19"/>
        <v>242736.11426941506</v>
      </c>
    </row>
    <row r="262" spans="1:7" x14ac:dyDescent="0.3">
      <c r="A262">
        <v>261</v>
      </c>
      <c r="B262">
        <v>91.070599999999999</v>
      </c>
      <c r="C262">
        <v>5.6776799999999996</v>
      </c>
      <c r="D262">
        <f t="shared" si="16"/>
        <v>8293.8541843599996</v>
      </c>
      <c r="E262">
        <f t="shared" si="17"/>
        <v>32.236050182399993</v>
      </c>
      <c r="F262">
        <f t="shared" si="18"/>
        <v>517.06972420799991</v>
      </c>
      <c r="G262">
        <f t="shared" si="19"/>
        <v>267361.0996925371</v>
      </c>
    </row>
    <row r="263" spans="1:7" x14ac:dyDescent="0.3">
      <c r="A263">
        <v>262</v>
      </c>
      <c r="B263">
        <v>91.927599999999998</v>
      </c>
      <c r="C263">
        <v>5.6858000000000004</v>
      </c>
      <c r="D263">
        <f t="shared" si="16"/>
        <v>8450.6836417599989</v>
      </c>
      <c r="E263">
        <f t="shared" si="17"/>
        <v>32.328321640000006</v>
      </c>
      <c r="F263">
        <f t="shared" si="18"/>
        <v>522.68194807999998</v>
      </c>
      <c r="G263">
        <f t="shared" si="19"/>
        <v>273196.41884870379</v>
      </c>
    </row>
    <row r="264" spans="1:7" x14ac:dyDescent="0.3">
      <c r="A264">
        <v>263</v>
      </c>
      <c r="B264">
        <v>88.787300000000002</v>
      </c>
      <c r="C264">
        <v>5.5490700000000004</v>
      </c>
      <c r="D264">
        <f t="shared" si="16"/>
        <v>7883.1846412900004</v>
      </c>
      <c r="E264">
        <f t="shared" si="17"/>
        <v>30.792177864900005</v>
      </c>
      <c r="F264">
        <f t="shared" si="18"/>
        <v>492.68694281100005</v>
      </c>
      <c r="G264">
        <f t="shared" si="19"/>
        <v>242740.42361644964</v>
      </c>
    </row>
    <row r="265" spans="1:7" x14ac:dyDescent="0.3">
      <c r="A265">
        <v>264</v>
      </c>
      <c r="B265">
        <v>90.797399999999996</v>
      </c>
      <c r="C265">
        <v>5.8251299999999997</v>
      </c>
      <c r="D265">
        <f t="shared" si="16"/>
        <v>8244.1678467599995</v>
      </c>
      <c r="E265">
        <f t="shared" si="17"/>
        <v>33.932139516899994</v>
      </c>
      <c r="F265">
        <f t="shared" si="18"/>
        <v>528.90665866199993</v>
      </c>
      <c r="G265">
        <f t="shared" si="19"/>
        <v>279742.25357700128</v>
      </c>
    </row>
    <row r="266" spans="1:7" x14ac:dyDescent="0.3">
      <c r="A266">
        <v>265</v>
      </c>
      <c r="B266">
        <v>88.697999999999993</v>
      </c>
      <c r="C266">
        <v>5.4635300000000004</v>
      </c>
      <c r="D266">
        <f t="shared" si="16"/>
        <v>7867.3352039999991</v>
      </c>
      <c r="E266">
        <f t="shared" si="17"/>
        <v>29.850160060900006</v>
      </c>
      <c r="F266">
        <f t="shared" si="18"/>
        <v>484.60418393999998</v>
      </c>
      <c r="G266">
        <f t="shared" si="19"/>
        <v>234841.21509215335</v>
      </c>
    </row>
    <row r="267" spans="1:7" x14ac:dyDescent="0.3">
      <c r="A267">
        <v>266</v>
      </c>
      <c r="B267">
        <v>89.104799999999997</v>
      </c>
      <c r="C267">
        <v>5.5028800000000002</v>
      </c>
      <c r="D267">
        <f t="shared" si="16"/>
        <v>7939.6653830399991</v>
      </c>
      <c r="E267">
        <f t="shared" si="17"/>
        <v>30.281688294400002</v>
      </c>
      <c r="F267">
        <f t="shared" si="18"/>
        <v>490.33302182400001</v>
      </c>
      <c r="G267">
        <f t="shared" si="19"/>
        <v>240426.47229105528</v>
      </c>
    </row>
    <row r="268" spans="1:7" x14ac:dyDescent="0.3">
      <c r="A268">
        <v>267</v>
      </c>
      <c r="B268">
        <v>90.070499999999996</v>
      </c>
      <c r="C268">
        <v>5.5708200000000003</v>
      </c>
      <c r="D268">
        <f t="shared" si="16"/>
        <v>8112.6949702499996</v>
      </c>
      <c r="E268">
        <f t="shared" si="17"/>
        <v>31.034035472400003</v>
      </c>
      <c r="F268">
        <f t="shared" si="18"/>
        <v>501.76654281000003</v>
      </c>
      <c r="G268">
        <f t="shared" si="19"/>
        <v>251769.66348349961</v>
      </c>
    </row>
    <row r="269" spans="1:7" x14ac:dyDescent="0.3">
      <c r="A269">
        <v>268</v>
      </c>
      <c r="B269">
        <v>92.387500000000003</v>
      </c>
      <c r="C269">
        <v>5.9403800000000002</v>
      </c>
      <c r="D269">
        <f t="shared" si="16"/>
        <v>8535.4501562500009</v>
      </c>
      <c r="E269">
        <f t="shared" si="17"/>
        <v>35.288114544400003</v>
      </c>
      <c r="F269">
        <f t="shared" si="18"/>
        <v>548.81685725</v>
      </c>
      <c r="G269">
        <f t="shared" si="19"/>
        <v>301199.94280176685</v>
      </c>
    </row>
    <row r="270" spans="1:7" x14ac:dyDescent="0.3">
      <c r="A270">
        <v>269</v>
      </c>
      <c r="B270">
        <v>91.280600000000007</v>
      </c>
      <c r="C270">
        <v>5.5888499999999999</v>
      </c>
      <c r="D270">
        <f t="shared" si="16"/>
        <v>8332.147936360001</v>
      </c>
      <c r="E270">
        <f t="shared" si="17"/>
        <v>31.235244322499998</v>
      </c>
      <c r="F270">
        <f t="shared" si="18"/>
        <v>510.15358131000005</v>
      </c>
      <c r="G270">
        <f t="shared" si="19"/>
        <v>260256.67652341884</v>
      </c>
    </row>
    <row r="271" spans="1:7" x14ac:dyDescent="0.3">
      <c r="A271">
        <v>270</v>
      </c>
      <c r="B271">
        <v>87.9251</v>
      </c>
      <c r="C271">
        <v>5.4073799999999999</v>
      </c>
      <c r="D271">
        <f t="shared" si="16"/>
        <v>7730.8232100100004</v>
      </c>
      <c r="E271">
        <f t="shared" si="17"/>
        <v>29.239758464399998</v>
      </c>
      <c r="F271">
        <f t="shared" si="18"/>
        <v>475.444427238</v>
      </c>
      <c r="G271">
        <f t="shared" si="19"/>
        <v>226047.40339166988</v>
      </c>
    </row>
    <row r="272" spans="1:7" x14ac:dyDescent="0.3">
      <c r="A272">
        <v>271</v>
      </c>
      <c r="B272">
        <v>89.537400000000005</v>
      </c>
      <c r="C272">
        <v>5.6545100000000001</v>
      </c>
      <c r="D272">
        <f t="shared" si="16"/>
        <v>8016.9459987600012</v>
      </c>
      <c r="E272">
        <f t="shared" si="17"/>
        <v>31.973483340100003</v>
      </c>
      <c r="F272">
        <f t="shared" si="18"/>
        <v>506.29012367400003</v>
      </c>
      <c r="G272">
        <f t="shared" si="19"/>
        <v>256329.68932983425</v>
      </c>
    </row>
    <row r="273" spans="1:7" x14ac:dyDescent="0.3">
      <c r="A273">
        <v>272</v>
      </c>
      <c r="B273">
        <v>89.842399999999998</v>
      </c>
      <c r="C273">
        <v>5.5491200000000003</v>
      </c>
      <c r="D273">
        <f t="shared" si="16"/>
        <v>8071.6568377599997</v>
      </c>
      <c r="E273">
        <f t="shared" si="17"/>
        <v>30.792732774400005</v>
      </c>
      <c r="F273">
        <f t="shared" si="18"/>
        <v>498.54625868800002</v>
      </c>
      <c r="G273">
        <f t="shared" si="19"/>
        <v>248548.37205180223</v>
      </c>
    </row>
    <row r="274" spans="1:7" x14ac:dyDescent="0.3">
      <c r="A274">
        <v>273</v>
      </c>
      <c r="B274">
        <v>90.532799999999995</v>
      </c>
      <c r="C274">
        <v>5.5690200000000001</v>
      </c>
      <c r="D274">
        <f t="shared" si="16"/>
        <v>8196.1878758399998</v>
      </c>
      <c r="E274">
        <f t="shared" si="17"/>
        <v>31.013983760400002</v>
      </c>
      <c r="F274">
        <f t="shared" si="18"/>
        <v>504.17897385599997</v>
      </c>
      <c r="G274">
        <f t="shared" si="19"/>
        <v>254196.43767848911</v>
      </c>
    </row>
    <row r="275" spans="1:7" x14ac:dyDescent="0.3">
      <c r="A275">
        <v>274</v>
      </c>
      <c r="B275">
        <v>89.6584</v>
      </c>
      <c r="C275">
        <v>5.4694599999999998</v>
      </c>
      <c r="D275">
        <f t="shared" si="16"/>
        <v>8038.62869056</v>
      </c>
      <c r="E275">
        <f t="shared" si="17"/>
        <v>29.914992691599998</v>
      </c>
      <c r="F275">
        <f t="shared" si="18"/>
        <v>490.383032464</v>
      </c>
      <c r="G275">
        <f t="shared" si="19"/>
        <v>240475.51852858847</v>
      </c>
    </row>
    <row r="276" spans="1:7" x14ac:dyDescent="0.3">
      <c r="A276">
        <v>275</v>
      </c>
      <c r="B276">
        <v>88.080200000000005</v>
      </c>
      <c r="C276">
        <v>5.3737899999999996</v>
      </c>
      <c r="D276">
        <f t="shared" si="16"/>
        <v>7758.1216320400008</v>
      </c>
      <c r="E276">
        <f t="shared" si="17"/>
        <v>28.877618964099995</v>
      </c>
      <c r="F276">
        <f t="shared" si="18"/>
        <v>473.32449795799999</v>
      </c>
      <c r="G276">
        <f t="shared" si="19"/>
        <v>224036.08036719274</v>
      </c>
    </row>
    <row r="277" spans="1:7" x14ac:dyDescent="0.3">
      <c r="A277">
        <v>276</v>
      </c>
      <c r="B277">
        <v>88.5351</v>
      </c>
      <c r="C277">
        <v>5.3952299999999997</v>
      </c>
      <c r="D277">
        <f t="shared" si="16"/>
        <v>7838.4639320099996</v>
      </c>
      <c r="E277">
        <f t="shared" si="17"/>
        <v>29.108506752899999</v>
      </c>
      <c r="F277">
        <f t="shared" si="18"/>
        <v>477.66722757299999</v>
      </c>
      <c r="G277">
        <f t="shared" si="19"/>
        <v>228165.98029727617</v>
      </c>
    </row>
    <row r="278" spans="1:7" x14ac:dyDescent="0.3">
      <c r="A278">
        <v>277</v>
      </c>
      <c r="B278">
        <v>90.089299999999994</v>
      </c>
      <c r="C278">
        <v>5.4320000000000004</v>
      </c>
      <c r="D278">
        <f t="shared" si="16"/>
        <v>8116.0819744899991</v>
      </c>
      <c r="E278">
        <f t="shared" si="17"/>
        <v>29.506624000000006</v>
      </c>
      <c r="F278">
        <f t="shared" si="18"/>
        <v>489.36507760000001</v>
      </c>
      <c r="G278">
        <f t="shared" si="19"/>
        <v>239478.17917445404</v>
      </c>
    </row>
    <row r="279" spans="1:7" x14ac:dyDescent="0.3">
      <c r="A279">
        <v>278</v>
      </c>
      <c r="B279">
        <v>87.536799999999999</v>
      </c>
      <c r="C279">
        <v>5.3654500000000001</v>
      </c>
      <c r="D279">
        <f t="shared" si="16"/>
        <v>7662.6913542399998</v>
      </c>
      <c r="E279">
        <f t="shared" si="17"/>
        <v>28.788053702500001</v>
      </c>
      <c r="F279">
        <f t="shared" si="18"/>
        <v>469.67432356</v>
      </c>
      <c r="G279">
        <f t="shared" si="19"/>
        <v>220593.97021154358</v>
      </c>
    </row>
    <row r="280" spans="1:7" x14ac:dyDescent="0.3">
      <c r="A280">
        <v>279</v>
      </c>
      <c r="B280">
        <v>86.306899999999999</v>
      </c>
      <c r="C280">
        <v>5.1182699999999999</v>
      </c>
      <c r="D280">
        <f t="shared" si="16"/>
        <v>7448.8809876099995</v>
      </c>
      <c r="E280">
        <f t="shared" si="17"/>
        <v>26.196687792899997</v>
      </c>
      <c r="F280">
        <f t="shared" si="18"/>
        <v>441.74201706299999</v>
      </c>
      <c r="G280">
        <f t="shared" si="19"/>
        <v>195136.00963888777</v>
      </c>
    </row>
    <row r="281" spans="1:7" x14ac:dyDescent="0.3">
      <c r="A281">
        <v>280</v>
      </c>
      <c r="B281">
        <v>92.468100000000007</v>
      </c>
      <c r="C281">
        <v>5.91439</v>
      </c>
      <c r="D281">
        <f t="shared" si="16"/>
        <v>8550.3495176100005</v>
      </c>
      <c r="E281">
        <f t="shared" si="17"/>
        <v>34.980009072100003</v>
      </c>
      <c r="F281">
        <f t="shared" si="18"/>
        <v>546.89240595900003</v>
      </c>
      <c r="G281">
        <f t="shared" si="19"/>
        <v>299091.3036956237</v>
      </c>
    </row>
    <row r="282" spans="1:7" x14ac:dyDescent="0.3">
      <c r="A282">
        <v>281</v>
      </c>
      <c r="B282">
        <v>87.386700000000005</v>
      </c>
      <c r="C282">
        <v>5.4197699999999998</v>
      </c>
      <c r="D282">
        <f t="shared" si="16"/>
        <v>7636.4353368900011</v>
      </c>
      <c r="E282">
        <f t="shared" si="17"/>
        <v>29.373906852899996</v>
      </c>
      <c r="F282">
        <f t="shared" si="18"/>
        <v>473.615815059</v>
      </c>
      <c r="G282">
        <f t="shared" si="19"/>
        <v>224311.9402740009</v>
      </c>
    </row>
    <row r="283" spans="1:7" x14ac:dyDescent="0.3">
      <c r="A283">
        <v>282</v>
      </c>
      <c r="B283">
        <v>88.535300000000007</v>
      </c>
      <c r="C283">
        <v>5.4678800000000001</v>
      </c>
      <c r="D283">
        <f t="shared" si="16"/>
        <v>7838.4993460900014</v>
      </c>
      <c r="E283">
        <f t="shared" si="17"/>
        <v>29.897711694400002</v>
      </c>
      <c r="F283">
        <f t="shared" si="18"/>
        <v>484.10039616400002</v>
      </c>
      <c r="G283">
        <f t="shared" si="19"/>
        <v>234353.19356614177</v>
      </c>
    </row>
    <row r="284" spans="1:7" x14ac:dyDescent="0.3">
      <c r="A284">
        <v>283</v>
      </c>
      <c r="B284">
        <v>87.327399999999997</v>
      </c>
      <c r="C284">
        <v>5.4049199999999997</v>
      </c>
      <c r="D284">
        <f t="shared" si="16"/>
        <v>7626.0747907599998</v>
      </c>
      <c r="E284">
        <f t="shared" si="17"/>
        <v>29.213160206399998</v>
      </c>
      <c r="F284">
        <f t="shared" si="18"/>
        <v>471.99761080799993</v>
      </c>
      <c r="G284">
        <f t="shared" si="19"/>
        <v>222781.74460846017</v>
      </c>
    </row>
    <row r="285" spans="1:7" x14ac:dyDescent="0.3">
      <c r="A285">
        <v>284</v>
      </c>
      <c r="B285">
        <v>90.793000000000006</v>
      </c>
      <c r="C285">
        <v>5.53348</v>
      </c>
      <c r="D285">
        <f t="shared" si="16"/>
        <v>8243.3688490000004</v>
      </c>
      <c r="E285">
        <f t="shared" si="17"/>
        <v>30.6194009104</v>
      </c>
      <c r="F285">
        <f t="shared" si="18"/>
        <v>502.40124964</v>
      </c>
      <c r="G285">
        <f t="shared" si="19"/>
        <v>252407.01563983361</v>
      </c>
    </row>
    <row r="286" spans="1:7" x14ac:dyDescent="0.3">
      <c r="A286">
        <v>285</v>
      </c>
      <c r="B286">
        <v>90.729600000000005</v>
      </c>
      <c r="C286">
        <v>5.5456399999999997</v>
      </c>
      <c r="D286">
        <f t="shared" si="16"/>
        <v>8231.8603161600004</v>
      </c>
      <c r="E286">
        <f t="shared" si="17"/>
        <v>30.754123009599997</v>
      </c>
      <c r="F286">
        <f t="shared" si="18"/>
        <v>503.15369894399998</v>
      </c>
      <c r="G286">
        <f t="shared" si="19"/>
        <v>253163.64476102937</v>
      </c>
    </row>
    <row r="287" spans="1:7" x14ac:dyDescent="0.3">
      <c r="A287">
        <v>286</v>
      </c>
      <c r="B287">
        <v>84.830299999999994</v>
      </c>
      <c r="C287">
        <v>5.1577799999999998</v>
      </c>
      <c r="D287">
        <f t="shared" si="16"/>
        <v>7196.1797980899992</v>
      </c>
      <c r="E287">
        <f t="shared" si="17"/>
        <v>26.602694528399997</v>
      </c>
      <c r="F287">
        <f t="shared" si="18"/>
        <v>437.53602473399997</v>
      </c>
      <c r="G287">
        <f t="shared" si="19"/>
        <v>191437.77294003143</v>
      </c>
    </row>
    <row r="288" spans="1:7" x14ac:dyDescent="0.3">
      <c r="A288">
        <v>287</v>
      </c>
      <c r="B288">
        <v>87.931799999999996</v>
      </c>
      <c r="C288">
        <v>5.3370100000000003</v>
      </c>
      <c r="D288">
        <f t="shared" si="16"/>
        <v>7732.0014512399994</v>
      </c>
      <c r="E288">
        <f t="shared" si="17"/>
        <v>28.483675740100004</v>
      </c>
      <c r="F288">
        <f t="shared" si="18"/>
        <v>469.292895918</v>
      </c>
      <c r="G288">
        <f t="shared" si="19"/>
        <v>220235.82215910277</v>
      </c>
    </row>
    <row r="289" spans="1:7" x14ac:dyDescent="0.3">
      <c r="A289">
        <v>288</v>
      </c>
      <c r="B289">
        <v>88.617999999999995</v>
      </c>
      <c r="C289">
        <v>5.6290899999999997</v>
      </c>
      <c r="D289">
        <f t="shared" si="16"/>
        <v>7853.1499239999994</v>
      </c>
      <c r="E289">
        <f t="shared" si="17"/>
        <v>31.686654228099997</v>
      </c>
      <c r="F289">
        <f t="shared" si="18"/>
        <v>498.83869761999995</v>
      </c>
      <c r="G289">
        <f t="shared" si="19"/>
        <v>248840.04624321774</v>
      </c>
    </row>
    <row r="290" spans="1:7" x14ac:dyDescent="0.3">
      <c r="A290">
        <v>289</v>
      </c>
      <c r="B290">
        <v>89.095799999999997</v>
      </c>
      <c r="C290">
        <v>5.5991499999999998</v>
      </c>
      <c r="D290">
        <f t="shared" si="16"/>
        <v>7938.0615776399991</v>
      </c>
      <c r="E290">
        <f t="shared" si="17"/>
        <v>31.350480722499999</v>
      </c>
      <c r="F290">
        <f t="shared" si="18"/>
        <v>498.86074856999994</v>
      </c>
      <c r="G290">
        <f t="shared" si="19"/>
        <v>248862.0464638207</v>
      </c>
    </row>
    <row r="291" spans="1:7" x14ac:dyDescent="0.3">
      <c r="A291">
        <v>290</v>
      </c>
      <c r="B291">
        <v>87.192999999999998</v>
      </c>
      <c r="C291">
        <v>5.4879300000000004</v>
      </c>
      <c r="D291">
        <f t="shared" si="16"/>
        <v>7602.6192489999994</v>
      </c>
      <c r="E291">
        <f t="shared" si="17"/>
        <v>30.117375684900004</v>
      </c>
      <c r="F291">
        <f t="shared" si="18"/>
        <v>478.50908049000003</v>
      </c>
      <c r="G291">
        <f t="shared" si="19"/>
        <v>228970.94011138534</v>
      </c>
    </row>
    <row r="292" spans="1:7" x14ac:dyDescent="0.3">
      <c r="A292">
        <v>291</v>
      </c>
      <c r="B292">
        <v>87.94</v>
      </c>
      <c r="C292">
        <v>5.3585500000000001</v>
      </c>
      <c r="D292">
        <f t="shared" si="16"/>
        <v>7733.4435999999996</v>
      </c>
      <c r="E292">
        <f t="shared" si="17"/>
        <v>28.714058102500001</v>
      </c>
      <c r="F292">
        <f t="shared" si="18"/>
        <v>471.230887</v>
      </c>
      <c r="G292">
        <f t="shared" si="19"/>
        <v>222058.54886280675</v>
      </c>
    </row>
    <row r="293" spans="1:7" x14ac:dyDescent="0.3">
      <c r="A293">
        <v>292</v>
      </c>
      <c r="B293">
        <v>90.037800000000004</v>
      </c>
      <c r="C293">
        <v>5.4774599999999998</v>
      </c>
      <c r="D293">
        <f t="shared" si="16"/>
        <v>8106.8054288400008</v>
      </c>
      <c r="E293">
        <f t="shared" si="17"/>
        <v>30.002568051599997</v>
      </c>
      <c r="F293">
        <f t="shared" si="18"/>
        <v>493.17844798800002</v>
      </c>
      <c r="G293">
        <f t="shared" si="19"/>
        <v>243224.98155985243</v>
      </c>
    </row>
    <row r="294" spans="1:7" x14ac:dyDescent="0.3">
      <c r="A294">
        <v>293</v>
      </c>
      <c r="B294">
        <v>87.866600000000005</v>
      </c>
      <c r="C294">
        <v>5.5155900000000004</v>
      </c>
      <c r="D294">
        <f t="shared" si="16"/>
        <v>7720.5393955600011</v>
      </c>
      <c r="E294">
        <f t="shared" si="17"/>
        <v>30.421733048100005</v>
      </c>
      <c r="F294">
        <f t="shared" si="18"/>
        <v>484.63614029400009</v>
      </c>
      <c r="G294">
        <f t="shared" si="19"/>
        <v>234872.18847906572</v>
      </c>
    </row>
    <row r="295" spans="1:7" x14ac:dyDescent="0.3">
      <c r="A295">
        <v>294</v>
      </c>
      <c r="B295">
        <v>90.562600000000003</v>
      </c>
      <c r="C295">
        <v>5.7033100000000001</v>
      </c>
      <c r="D295">
        <f t="shared" si="16"/>
        <v>8201.5845187600007</v>
      </c>
      <c r="E295">
        <f t="shared" si="17"/>
        <v>32.527744956100001</v>
      </c>
      <c r="F295">
        <f t="shared" si="18"/>
        <v>516.50658220600008</v>
      </c>
      <c r="G295">
        <f t="shared" si="19"/>
        <v>266779.04946212354</v>
      </c>
    </row>
    <row r="296" spans="1:7" x14ac:dyDescent="0.3">
      <c r="A296">
        <v>295</v>
      </c>
      <c r="B296">
        <v>91.330799999999996</v>
      </c>
      <c r="C296">
        <v>5.8494200000000003</v>
      </c>
      <c r="D296">
        <f t="shared" si="16"/>
        <v>8341.3150286399996</v>
      </c>
      <c r="E296">
        <f t="shared" si="17"/>
        <v>34.215714336400005</v>
      </c>
      <c r="F296">
        <f t="shared" si="18"/>
        <v>534.23220813600005</v>
      </c>
      <c r="G296">
        <f t="shared" si="19"/>
        <v>285404.05220986647</v>
      </c>
    </row>
    <row r="297" spans="1:7" x14ac:dyDescent="0.3">
      <c r="A297">
        <v>296</v>
      </c>
      <c r="B297">
        <v>92.897099999999995</v>
      </c>
      <c r="C297">
        <v>5.8580699999999997</v>
      </c>
      <c r="D297">
        <f t="shared" si="16"/>
        <v>8629.8711884099994</v>
      </c>
      <c r="E297">
        <f t="shared" si="17"/>
        <v>34.316984124899996</v>
      </c>
      <c r="F297">
        <f t="shared" si="18"/>
        <v>544.19771459699996</v>
      </c>
      <c r="G297">
        <f t="shared" si="19"/>
        <v>296151.15257259784</v>
      </c>
    </row>
    <row r="298" spans="1:7" x14ac:dyDescent="0.3">
      <c r="A298">
        <v>297</v>
      </c>
      <c r="B298">
        <v>88.498199999999997</v>
      </c>
      <c r="C298">
        <v>5.28965</v>
      </c>
      <c r="D298">
        <f t="shared" si="16"/>
        <v>7831.9314032399998</v>
      </c>
      <c r="E298">
        <f t="shared" si="17"/>
        <v>27.980397122500001</v>
      </c>
      <c r="F298">
        <f t="shared" si="18"/>
        <v>468.12450362999999</v>
      </c>
      <c r="G298">
        <f t="shared" si="19"/>
        <v>219140.55089883387</v>
      </c>
    </row>
    <row r="299" spans="1:7" x14ac:dyDescent="0.3">
      <c r="A299">
        <v>298</v>
      </c>
      <c r="B299">
        <v>86.443899999999999</v>
      </c>
      <c r="C299">
        <v>5.3550599999999999</v>
      </c>
      <c r="D299">
        <f t="shared" si="16"/>
        <v>7472.5478472100003</v>
      </c>
      <c r="E299">
        <f t="shared" si="17"/>
        <v>28.676667603599999</v>
      </c>
      <c r="F299">
        <f t="shared" si="18"/>
        <v>462.91227113399998</v>
      </c>
      <c r="G299">
        <f t="shared" si="19"/>
        <v>214287.7707664379</v>
      </c>
    </row>
    <row r="300" spans="1:7" x14ac:dyDescent="0.3">
      <c r="A300">
        <v>299</v>
      </c>
      <c r="B300">
        <v>89.546300000000002</v>
      </c>
      <c r="C300">
        <v>5.6069699999999996</v>
      </c>
      <c r="D300">
        <f t="shared" si="16"/>
        <v>8018.5398436900005</v>
      </c>
      <c r="E300">
        <f t="shared" si="17"/>
        <v>31.438112580899997</v>
      </c>
      <c r="F300">
        <f t="shared" si="18"/>
        <v>502.08341771099998</v>
      </c>
      <c r="G300">
        <f t="shared" si="19"/>
        <v>252087.7583403585</v>
      </c>
    </row>
    <row r="301" spans="1:7" x14ac:dyDescent="0.3">
      <c r="A301">
        <v>300</v>
      </c>
      <c r="B301">
        <v>92.542000000000002</v>
      </c>
      <c r="C301">
        <v>5.8377999999999997</v>
      </c>
      <c r="D301">
        <f t="shared" si="16"/>
        <v>8564.021764000001</v>
      </c>
      <c r="E301">
        <f t="shared" si="17"/>
        <v>34.079908839999995</v>
      </c>
      <c r="F301">
        <f t="shared" si="18"/>
        <v>540.24168759999998</v>
      </c>
      <c r="G301">
        <f t="shared" si="19"/>
        <v>291861.08102089597</v>
      </c>
    </row>
    <row r="302" spans="1:7" x14ac:dyDescent="0.3">
      <c r="A302">
        <v>301</v>
      </c>
      <c r="B302">
        <v>88.8934</v>
      </c>
      <c r="C302">
        <v>5.38788</v>
      </c>
      <c r="D302">
        <f t="shared" si="16"/>
        <v>7902.0365635600001</v>
      </c>
      <c r="E302">
        <f t="shared" si="17"/>
        <v>29.029250894400001</v>
      </c>
      <c r="F302">
        <f t="shared" si="18"/>
        <v>478.94697199199999</v>
      </c>
      <c r="G302">
        <f t="shared" si="19"/>
        <v>229390.20198030563</v>
      </c>
    </row>
    <row r="303" spans="1:7" x14ac:dyDescent="0.3">
      <c r="A303">
        <v>302</v>
      </c>
      <c r="B303">
        <v>87.548900000000003</v>
      </c>
      <c r="C303">
        <v>5.1665700000000001</v>
      </c>
      <c r="D303">
        <f t="shared" si="16"/>
        <v>7664.8098912100004</v>
      </c>
      <c r="E303">
        <f t="shared" si="17"/>
        <v>26.693445564900003</v>
      </c>
      <c r="F303">
        <f t="shared" si="18"/>
        <v>452.327520273</v>
      </c>
      <c r="G303">
        <f t="shared" si="19"/>
        <v>204600.18559632124</v>
      </c>
    </row>
    <row r="304" spans="1:7" x14ac:dyDescent="0.3">
      <c r="A304">
        <v>303</v>
      </c>
      <c r="B304">
        <v>87.265799999999999</v>
      </c>
      <c r="C304">
        <v>5.4539099999999996</v>
      </c>
      <c r="D304">
        <f t="shared" si="16"/>
        <v>7615.31984964</v>
      </c>
      <c r="E304">
        <f t="shared" si="17"/>
        <v>29.745134288099994</v>
      </c>
      <c r="F304">
        <f t="shared" si="18"/>
        <v>475.93981927799996</v>
      </c>
      <c r="G304">
        <f t="shared" si="19"/>
        <v>226518.71157437525</v>
      </c>
    </row>
    <row r="305" spans="1:7" x14ac:dyDescent="0.3">
      <c r="A305">
        <v>304</v>
      </c>
      <c r="B305">
        <v>86.799199999999999</v>
      </c>
      <c r="C305">
        <v>5.2500099999999996</v>
      </c>
      <c r="D305">
        <f t="shared" si="16"/>
        <v>7534.1011206399999</v>
      </c>
      <c r="E305">
        <f t="shared" si="17"/>
        <v>27.562605000099996</v>
      </c>
      <c r="F305">
        <f t="shared" si="18"/>
        <v>455.69666799199996</v>
      </c>
      <c r="G305">
        <f t="shared" si="19"/>
        <v>207659.45321901105</v>
      </c>
    </row>
    <row r="306" spans="1:7" x14ac:dyDescent="0.3">
      <c r="A306">
        <v>305</v>
      </c>
      <c r="B306">
        <v>91.027699999999996</v>
      </c>
      <c r="C306">
        <v>5.6894499999999999</v>
      </c>
      <c r="D306">
        <f t="shared" si="16"/>
        <v>8286.0421672899993</v>
      </c>
      <c r="E306">
        <f t="shared" si="17"/>
        <v>32.369841302499999</v>
      </c>
      <c r="F306">
        <f t="shared" si="18"/>
        <v>517.89754776500001</v>
      </c>
      <c r="G306">
        <f t="shared" si="19"/>
        <v>268217.86998100049</v>
      </c>
    </row>
    <row r="307" spans="1:7" x14ac:dyDescent="0.3">
      <c r="A307">
        <v>306</v>
      </c>
      <c r="B307">
        <v>90.396199999999993</v>
      </c>
      <c r="C307">
        <v>5.6734999999999998</v>
      </c>
      <c r="D307">
        <f t="shared" si="16"/>
        <v>8171.4729744399983</v>
      </c>
      <c r="E307">
        <f t="shared" si="17"/>
        <v>32.188602249999995</v>
      </c>
      <c r="F307">
        <f t="shared" si="18"/>
        <v>512.86284069999999</v>
      </c>
      <c r="G307">
        <f t="shared" si="19"/>
        <v>263028.29337087355</v>
      </c>
    </row>
    <row r="308" spans="1:7" x14ac:dyDescent="0.3">
      <c r="A308">
        <v>307</v>
      </c>
      <c r="B308">
        <v>91.343199999999996</v>
      </c>
      <c r="C308">
        <v>5.6086299999999998</v>
      </c>
      <c r="D308">
        <f t="shared" si="16"/>
        <v>8343.5801862399985</v>
      </c>
      <c r="E308">
        <f t="shared" si="17"/>
        <v>31.456730476899999</v>
      </c>
      <c r="F308">
        <f t="shared" si="18"/>
        <v>512.31021181599999</v>
      </c>
      <c r="G308">
        <f t="shared" si="19"/>
        <v>262461.75313095481</v>
      </c>
    </row>
    <row r="309" spans="1:7" x14ac:dyDescent="0.3">
      <c r="A309">
        <v>308</v>
      </c>
      <c r="B309">
        <v>92.161900000000003</v>
      </c>
      <c r="C309">
        <v>5.8934800000000003</v>
      </c>
      <c r="D309">
        <f t="shared" si="16"/>
        <v>8493.8158116100003</v>
      </c>
      <c r="E309">
        <f t="shared" si="17"/>
        <v>34.733106510400006</v>
      </c>
      <c r="F309">
        <f t="shared" si="18"/>
        <v>543.15431441200008</v>
      </c>
      <c r="G309">
        <f t="shared" si="19"/>
        <v>295016.60926436982</v>
      </c>
    </row>
    <row r="310" spans="1:7" x14ac:dyDescent="0.3">
      <c r="A310">
        <v>309</v>
      </c>
      <c r="B310">
        <v>87.997399999999999</v>
      </c>
      <c r="C310">
        <v>5.5679100000000004</v>
      </c>
      <c r="D310">
        <f t="shared" si="16"/>
        <v>7743.5424067599997</v>
      </c>
      <c r="E310">
        <f t="shared" si="17"/>
        <v>31.001621768100005</v>
      </c>
      <c r="F310">
        <f t="shared" si="18"/>
        <v>489.96160343400004</v>
      </c>
      <c r="G310">
        <f t="shared" si="19"/>
        <v>240062.37283961632</v>
      </c>
    </row>
    <row r="311" spans="1:7" x14ac:dyDescent="0.3">
      <c r="A311">
        <v>310</v>
      </c>
      <c r="B311">
        <v>91.885999999999996</v>
      </c>
      <c r="C311">
        <v>5.9569599999999996</v>
      </c>
      <c r="D311">
        <f t="shared" si="16"/>
        <v>8443.0369959999989</v>
      </c>
      <c r="E311">
        <f t="shared" si="17"/>
        <v>35.485372441599992</v>
      </c>
      <c r="F311">
        <f t="shared" si="18"/>
        <v>547.36122655999998</v>
      </c>
      <c r="G311">
        <f t="shared" si="19"/>
        <v>299604.31234126765</v>
      </c>
    </row>
    <row r="312" spans="1:7" x14ac:dyDescent="0.3">
      <c r="A312">
        <v>311</v>
      </c>
      <c r="B312">
        <v>85.367000000000004</v>
      </c>
      <c r="C312">
        <v>5.1636699999999998</v>
      </c>
      <c r="D312">
        <f t="shared" si="16"/>
        <v>7287.5246890000008</v>
      </c>
      <c r="E312">
        <f t="shared" si="17"/>
        <v>26.663487868899999</v>
      </c>
      <c r="F312">
        <f t="shared" si="18"/>
        <v>440.80701689</v>
      </c>
      <c r="G312">
        <f t="shared" si="19"/>
        <v>194310.82613946075</v>
      </c>
    </row>
    <row r="313" spans="1:7" x14ac:dyDescent="0.3">
      <c r="A313">
        <v>312</v>
      </c>
      <c r="B313">
        <v>92.902799999999999</v>
      </c>
      <c r="C313">
        <v>5.9315899999999999</v>
      </c>
      <c r="D313">
        <f t="shared" si="16"/>
        <v>8630.9302478400004</v>
      </c>
      <c r="E313">
        <f t="shared" si="17"/>
        <v>35.183759928100002</v>
      </c>
      <c r="F313">
        <f t="shared" si="18"/>
        <v>551.06131945200002</v>
      </c>
      <c r="G313">
        <f t="shared" si="19"/>
        <v>303668.57779617922</v>
      </c>
    </row>
    <row r="314" spans="1:7" x14ac:dyDescent="0.3">
      <c r="A314">
        <v>313</v>
      </c>
      <c r="B314">
        <v>91.015199999999993</v>
      </c>
      <c r="C314">
        <v>5.8340899999999998</v>
      </c>
      <c r="D314">
        <f t="shared" si="16"/>
        <v>8283.7666310399982</v>
      </c>
      <c r="E314">
        <f t="shared" si="17"/>
        <v>34.036606128099997</v>
      </c>
      <c r="F314">
        <f t="shared" si="18"/>
        <v>530.99086816799991</v>
      </c>
      <c r="G314">
        <f t="shared" si="19"/>
        <v>281951.30207780626</v>
      </c>
    </row>
    <row r="315" spans="1:7" x14ac:dyDescent="0.3">
      <c r="A315">
        <v>314</v>
      </c>
      <c r="B315">
        <v>89.420199999999994</v>
      </c>
      <c r="C315">
        <v>5.4923799999999998</v>
      </c>
      <c r="D315">
        <f t="shared" si="16"/>
        <v>7995.9721680399989</v>
      </c>
      <c r="E315">
        <f t="shared" si="17"/>
        <v>30.166238064399998</v>
      </c>
      <c r="F315">
        <f t="shared" si="18"/>
        <v>491.12971807599996</v>
      </c>
      <c r="G315">
        <f t="shared" si="19"/>
        <v>241208.3999774112</v>
      </c>
    </row>
    <row r="316" spans="1:7" x14ac:dyDescent="0.3">
      <c r="A316">
        <v>315</v>
      </c>
      <c r="B316">
        <v>91.92</v>
      </c>
      <c r="C316">
        <v>5.7880599999999998</v>
      </c>
      <c r="D316">
        <f t="shared" si="16"/>
        <v>8449.2864000000009</v>
      </c>
      <c r="E316">
        <f t="shared" si="17"/>
        <v>33.501638563599997</v>
      </c>
      <c r="F316">
        <f t="shared" si="18"/>
        <v>532.03847519999999</v>
      </c>
      <c r="G316">
        <f t="shared" si="19"/>
        <v>283064.939093141</v>
      </c>
    </row>
    <row r="317" spans="1:7" x14ac:dyDescent="0.3">
      <c r="A317">
        <v>316</v>
      </c>
      <c r="B317">
        <v>89.878500000000003</v>
      </c>
      <c r="C317">
        <v>5.7501600000000002</v>
      </c>
      <c r="D317">
        <f t="shared" si="16"/>
        <v>8078.1447622500009</v>
      </c>
      <c r="E317">
        <f t="shared" si="17"/>
        <v>33.064340025600004</v>
      </c>
      <c r="F317">
        <f t="shared" si="18"/>
        <v>516.81575556000007</v>
      </c>
      <c r="G317">
        <f t="shared" si="19"/>
        <v>267098.52519505372</v>
      </c>
    </row>
    <row r="318" spans="1:7" x14ac:dyDescent="0.3">
      <c r="A318">
        <v>317</v>
      </c>
      <c r="B318">
        <v>90.352099999999993</v>
      </c>
      <c r="C318">
        <v>5.4402900000000001</v>
      </c>
      <c r="D318">
        <f t="shared" si="16"/>
        <v>8163.5019744099991</v>
      </c>
      <c r="E318">
        <f t="shared" si="17"/>
        <v>29.596755284100002</v>
      </c>
      <c r="F318">
        <f t="shared" si="18"/>
        <v>491.54162610899999</v>
      </c>
      <c r="G318">
        <f t="shared" si="19"/>
        <v>241613.17019787995</v>
      </c>
    </row>
    <row r="319" spans="1:7" x14ac:dyDescent="0.3">
      <c r="A319">
        <v>318</v>
      </c>
      <c r="B319">
        <v>86.389600000000002</v>
      </c>
      <c r="C319">
        <v>5.2349300000000003</v>
      </c>
      <c r="D319">
        <f t="shared" si="16"/>
        <v>7463.1629881600002</v>
      </c>
      <c r="E319">
        <f t="shared" si="17"/>
        <v>27.404492104900005</v>
      </c>
      <c r="F319">
        <f t="shared" si="18"/>
        <v>452.24350872800005</v>
      </c>
      <c r="G319">
        <f t="shared" si="19"/>
        <v>204524.19118661265</v>
      </c>
    </row>
    <row r="320" spans="1:7" x14ac:dyDescent="0.3">
      <c r="A320">
        <v>319</v>
      </c>
      <c r="B320">
        <v>92.004800000000003</v>
      </c>
      <c r="C320">
        <v>5.7719100000000001</v>
      </c>
      <c r="D320">
        <f t="shared" si="16"/>
        <v>8464.8832230400003</v>
      </c>
      <c r="E320">
        <f t="shared" si="17"/>
        <v>33.3149450481</v>
      </c>
      <c r="F320">
        <f t="shared" si="18"/>
        <v>531.043425168</v>
      </c>
      <c r="G320">
        <f t="shared" si="19"/>
        <v>282007.11941416119</v>
      </c>
    </row>
    <row r="321" spans="1:7" x14ac:dyDescent="0.3">
      <c r="A321">
        <v>320</v>
      </c>
      <c r="B321">
        <v>93.135199999999998</v>
      </c>
      <c r="C321">
        <v>5.8771199999999997</v>
      </c>
      <c r="D321">
        <f t="shared" si="16"/>
        <v>8674.1654790399989</v>
      </c>
      <c r="E321">
        <f t="shared" si="17"/>
        <v>34.540539494399994</v>
      </c>
      <c r="F321">
        <f t="shared" si="18"/>
        <v>547.36674662399992</v>
      </c>
      <c r="G321">
        <f t="shared" si="19"/>
        <v>299610.3553097421</v>
      </c>
    </row>
    <row r="322" spans="1:7" x14ac:dyDescent="0.3">
      <c r="A322">
        <v>321</v>
      </c>
      <c r="B322">
        <v>90.995099999999994</v>
      </c>
      <c r="C322">
        <v>5.7324400000000004</v>
      </c>
      <c r="D322">
        <f t="shared" si="16"/>
        <v>8280.1082240099986</v>
      </c>
      <c r="E322">
        <f t="shared" si="17"/>
        <v>32.860868353600004</v>
      </c>
      <c r="F322">
        <f t="shared" si="18"/>
        <v>521.62395104400002</v>
      </c>
      <c r="G322">
        <f t="shared" si="19"/>
        <v>272091.54630275333</v>
      </c>
    </row>
    <row r="323" spans="1:7" x14ac:dyDescent="0.3">
      <c r="A323">
        <v>322</v>
      </c>
      <c r="B323">
        <v>90.490399999999994</v>
      </c>
      <c r="C323">
        <v>5.6917400000000002</v>
      </c>
      <c r="D323">
        <f t="shared" ref="D323:D386" si="20">POWER(B323,2)</f>
        <v>8188.5124921599991</v>
      </c>
      <c r="E323">
        <f t="shared" ref="E323:E386" si="21">POWER(C323,2)</f>
        <v>32.395904227600006</v>
      </c>
      <c r="F323">
        <f t="shared" ref="F323:F386" si="22">B323*C323</f>
        <v>515.04782929600003</v>
      </c>
      <c r="G323">
        <f t="shared" ref="G323:G386" si="23">POWER(F323,2)</f>
        <v>265274.26646252157</v>
      </c>
    </row>
    <row r="324" spans="1:7" x14ac:dyDescent="0.3">
      <c r="A324">
        <v>323</v>
      </c>
      <c r="B324">
        <v>87.190700000000007</v>
      </c>
      <c r="C324">
        <v>5.3602699999999999</v>
      </c>
      <c r="D324">
        <f t="shared" si="20"/>
        <v>7602.2181664900008</v>
      </c>
      <c r="E324">
        <f t="shared" si="21"/>
        <v>28.732494472899997</v>
      </c>
      <c r="F324">
        <f t="shared" si="22"/>
        <v>467.36569348900002</v>
      </c>
      <c r="G324">
        <f t="shared" si="23"/>
        <v>218430.69145045392</v>
      </c>
    </row>
    <row r="325" spans="1:7" x14ac:dyDescent="0.3">
      <c r="A325">
        <v>324</v>
      </c>
      <c r="B325">
        <v>87.779399999999995</v>
      </c>
      <c r="C325">
        <v>5.2362700000000002</v>
      </c>
      <c r="D325">
        <f t="shared" si="20"/>
        <v>7705.2230643599996</v>
      </c>
      <c r="E325">
        <f t="shared" si="21"/>
        <v>27.418523512900002</v>
      </c>
      <c r="F325">
        <f t="shared" si="22"/>
        <v>459.63663883800001</v>
      </c>
      <c r="G325">
        <f t="shared" si="23"/>
        <v>211265.83976229405</v>
      </c>
    </row>
    <row r="326" spans="1:7" x14ac:dyDescent="0.3">
      <c r="A326">
        <v>325</v>
      </c>
      <c r="B326">
        <v>89.784199999999998</v>
      </c>
      <c r="C326">
        <v>5.6181299999999998</v>
      </c>
      <c r="D326">
        <f t="shared" si="20"/>
        <v>8061.2025696399996</v>
      </c>
      <c r="E326">
        <f t="shared" si="21"/>
        <v>31.563384696899998</v>
      </c>
      <c r="F326">
        <f t="shared" si="22"/>
        <v>504.41930754599997</v>
      </c>
      <c r="G326">
        <f t="shared" si="23"/>
        <v>254438.83782518611</v>
      </c>
    </row>
    <row r="327" spans="1:7" x14ac:dyDescent="0.3">
      <c r="A327">
        <v>326</v>
      </c>
      <c r="B327">
        <v>86.061599999999999</v>
      </c>
      <c r="C327">
        <v>5.1747300000000003</v>
      </c>
      <c r="D327">
        <f t="shared" si="20"/>
        <v>7406.5989945599995</v>
      </c>
      <c r="E327">
        <f t="shared" si="21"/>
        <v>26.777830572900005</v>
      </c>
      <c r="F327">
        <f t="shared" si="22"/>
        <v>445.34554336799999</v>
      </c>
      <c r="G327">
        <f t="shared" si="23"/>
        <v>198332.65299773918</v>
      </c>
    </row>
    <row r="328" spans="1:7" x14ac:dyDescent="0.3">
      <c r="A328">
        <v>327</v>
      </c>
      <c r="B328">
        <v>89.048500000000004</v>
      </c>
      <c r="C328">
        <v>5.4308100000000001</v>
      </c>
      <c r="D328">
        <f t="shared" si="20"/>
        <v>7929.6353522500003</v>
      </c>
      <c r="E328">
        <f t="shared" si="21"/>
        <v>29.493697256100003</v>
      </c>
      <c r="F328">
        <f t="shared" si="22"/>
        <v>483.60548428500005</v>
      </c>
      <c r="G328">
        <f t="shared" si="23"/>
        <v>233874.26443052944</v>
      </c>
    </row>
    <row r="329" spans="1:7" x14ac:dyDescent="0.3">
      <c r="A329">
        <v>328</v>
      </c>
      <c r="B329">
        <v>88.341800000000006</v>
      </c>
      <c r="C329">
        <v>5.4459900000000001</v>
      </c>
      <c r="D329">
        <f t="shared" si="20"/>
        <v>7804.2736272400007</v>
      </c>
      <c r="E329">
        <f t="shared" si="21"/>
        <v>29.658807080100001</v>
      </c>
      <c r="F329">
        <f t="shared" si="22"/>
        <v>481.10855938200007</v>
      </c>
      <c r="G329">
        <f t="shared" si="23"/>
        <v>231465.44591062347</v>
      </c>
    </row>
    <row r="330" spans="1:7" x14ac:dyDescent="0.3">
      <c r="A330">
        <v>329</v>
      </c>
      <c r="B330">
        <v>87.991</v>
      </c>
      <c r="C330">
        <v>5.2401200000000001</v>
      </c>
      <c r="D330">
        <f t="shared" si="20"/>
        <v>7742.4160810000003</v>
      </c>
      <c r="E330">
        <f t="shared" si="21"/>
        <v>27.458857614399999</v>
      </c>
      <c r="F330">
        <f t="shared" si="22"/>
        <v>461.08339892000004</v>
      </c>
      <c r="G330">
        <f t="shared" si="23"/>
        <v>212597.90075961989</v>
      </c>
    </row>
    <row r="331" spans="1:7" x14ac:dyDescent="0.3">
      <c r="A331">
        <v>330</v>
      </c>
      <c r="B331">
        <v>87.705600000000004</v>
      </c>
      <c r="C331">
        <v>5.5633800000000004</v>
      </c>
      <c r="D331">
        <f t="shared" si="20"/>
        <v>7692.2722713600006</v>
      </c>
      <c r="E331">
        <f t="shared" si="21"/>
        <v>30.951197024400006</v>
      </c>
      <c r="F331">
        <f t="shared" si="22"/>
        <v>487.93958092800005</v>
      </c>
      <c r="G331">
        <f t="shared" si="23"/>
        <v>238085.03463619231</v>
      </c>
    </row>
    <row r="332" spans="1:7" x14ac:dyDescent="0.3">
      <c r="A332">
        <v>331</v>
      </c>
      <c r="B332">
        <v>92.362200000000001</v>
      </c>
      <c r="C332">
        <v>5.7371999999999996</v>
      </c>
      <c r="D332">
        <f t="shared" si="20"/>
        <v>8530.7759888399996</v>
      </c>
      <c r="E332">
        <f t="shared" si="21"/>
        <v>32.915463839999994</v>
      </c>
      <c r="F332">
        <f t="shared" si="22"/>
        <v>529.90041383999994</v>
      </c>
      <c r="G332">
        <f t="shared" si="23"/>
        <v>280794.44858780323</v>
      </c>
    </row>
    <row r="333" spans="1:7" x14ac:dyDescent="0.3">
      <c r="A333">
        <v>332</v>
      </c>
      <c r="B333">
        <v>89.210899999999995</v>
      </c>
      <c r="C333">
        <v>5.3940599999999996</v>
      </c>
      <c r="D333">
        <f t="shared" si="20"/>
        <v>7958.5846788099989</v>
      </c>
      <c r="E333">
        <f t="shared" si="21"/>
        <v>29.095883283599996</v>
      </c>
      <c r="F333">
        <f t="shared" si="22"/>
        <v>481.20894725399995</v>
      </c>
      <c r="G333">
        <f t="shared" si="23"/>
        <v>231562.0509173029</v>
      </c>
    </row>
    <row r="334" spans="1:7" x14ac:dyDescent="0.3">
      <c r="A334">
        <v>333</v>
      </c>
      <c r="B334">
        <v>89.991200000000006</v>
      </c>
      <c r="C334">
        <v>5.7718999999999996</v>
      </c>
      <c r="D334">
        <f t="shared" si="20"/>
        <v>8098.4160774400016</v>
      </c>
      <c r="E334">
        <f t="shared" si="21"/>
        <v>33.314829609999997</v>
      </c>
      <c r="F334">
        <f t="shared" si="22"/>
        <v>519.42020728</v>
      </c>
      <c r="G334">
        <f t="shared" si="23"/>
        <v>269797.35173079814</v>
      </c>
    </row>
    <row r="335" spans="1:7" x14ac:dyDescent="0.3">
      <c r="A335">
        <v>334</v>
      </c>
      <c r="B335">
        <v>88.1738</v>
      </c>
      <c r="C335">
        <v>5.4000700000000004</v>
      </c>
      <c r="D335">
        <f t="shared" si="20"/>
        <v>7774.6190064399998</v>
      </c>
      <c r="E335">
        <f t="shared" si="21"/>
        <v>29.160756004900005</v>
      </c>
      <c r="F335">
        <f t="shared" si="22"/>
        <v>476.14469216600003</v>
      </c>
      <c r="G335">
        <f t="shared" si="23"/>
        <v>226713.76787785493</v>
      </c>
    </row>
    <row r="336" spans="1:7" x14ac:dyDescent="0.3">
      <c r="A336">
        <v>335</v>
      </c>
      <c r="B336">
        <v>89.317999999999998</v>
      </c>
      <c r="C336">
        <v>5.5904600000000002</v>
      </c>
      <c r="D336">
        <f t="shared" si="20"/>
        <v>7977.7051240000001</v>
      </c>
      <c r="E336">
        <f t="shared" si="21"/>
        <v>31.253243011600002</v>
      </c>
      <c r="F336">
        <f t="shared" si="22"/>
        <v>499.32870628000001</v>
      </c>
      <c r="G336">
        <f t="shared" si="23"/>
        <v>249329.15691525853</v>
      </c>
    </row>
    <row r="337" spans="1:7" x14ac:dyDescent="0.3">
      <c r="A337">
        <v>336</v>
      </c>
      <c r="B337">
        <v>90.074600000000004</v>
      </c>
      <c r="C337">
        <v>5.4910100000000002</v>
      </c>
      <c r="D337">
        <f t="shared" si="20"/>
        <v>8113.4335651600004</v>
      </c>
      <c r="E337">
        <f t="shared" si="21"/>
        <v>30.151190820100002</v>
      </c>
      <c r="F337">
        <f t="shared" si="22"/>
        <v>494.60052934600003</v>
      </c>
      <c r="G337">
        <f t="shared" si="23"/>
        <v>244629.68362934343</v>
      </c>
    </row>
    <row r="338" spans="1:7" x14ac:dyDescent="0.3">
      <c r="A338">
        <v>337</v>
      </c>
      <c r="B338">
        <v>89.732500000000002</v>
      </c>
      <c r="C338">
        <v>5.4039799999999998</v>
      </c>
      <c r="D338">
        <f t="shared" si="20"/>
        <v>8051.9215562500003</v>
      </c>
      <c r="E338">
        <f t="shared" si="21"/>
        <v>29.202999840399997</v>
      </c>
      <c r="F338">
        <f t="shared" si="22"/>
        <v>484.91263535000002</v>
      </c>
      <c r="G338">
        <f t="shared" si="23"/>
        <v>235140.26392208209</v>
      </c>
    </row>
    <row r="339" spans="1:7" x14ac:dyDescent="0.3">
      <c r="A339">
        <v>338</v>
      </c>
      <c r="B339">
        <v>92.315399999999997</v>
      </c>
      <c r="C339">
        <v>5.6682899999999998</v>
      </c>
      <c r="D339">
        <f t="shared" si="20"/>
        <v>8522.1330771599987</v>
      </c>
      <c r="E339">
        <f t="shared" si="21"/>
        <v>32.129511524099996</v>
      </c>
      <c r="F339">
        <f t="shared" si="22"/>
        <v>523.27045866599997</v>
      </c>
      <c r="G339">
        <f t="shared" si="23"/>
        <v>273811.97291252599</v>
      </c>
    </row>
    <row r="340" spans="1:7" x14ac:dyDescent="0.3">
      <c r="A340">
        <v>339</v>
      </c>
      <c r="B340">
        <v>91.877399999999994</v>
      </c>
      <c r="C340">
        <v>5.9625500000000002</v>
      </c>
      <c r="D340">
        <f t="shared" si="20"/>
        <v>8441.4566307599998</v>
      </c>
      <c r="E340">
        <f t="shared" si="21"/>
        <v>35.552002502500002</v>
      </c>
      <c r="F340">
        <f t="shared" si="22"/>
        <v>547.82359137000003</v>
      </c>
      <c r="G340">
        <f t="shared" si="23"/>
        <v>300110.68726152478</v>
      </c>
    </row>
    <row r="341" spans="1:7" x14ac:dyDescent="0.3">
      <c r="A341">
        <v>340</v>
      </c>
      <c r="B341">
        <v>89.669200000000004</v>
      </c>
      <c r="C341">
        <v>5.65022</v>
      </c>
      <c r="D341">
        <f t="shared" si="20"/>
        <v>8040.5654286400004</v>
      </c>
      <c r="E341">
        <f t="shared" si="21"/>
        <v>31.924986048400001</v>
      </c>
      <c r="F341">
        <f t="shared" si="22"/>
        <v>506.65070722400003</v>
      </c>
      <c r="G341">
        <f t="shared" si="23"/>
        <v>256694.93913057938</v>
      </c>
    </row>
    <row r="342" spans="1:7" x14ac:dyDescent="0.3">
      <c r="A342">
        <v>341</v>
      </c>
      <c r="B342">
        <v>89.583699999999993</v>
      </c>
      <c r="C342">
        <v>5.4436900000000001</v>
      </c>
      <c r="D342">
        <f t="shared" si="20"/>
        <v>8025.2393056899991</v>
      </c>
      <c r="E342">
        <f t="shared" si="21"/>
        <v>29.633760816100001</v>
      </c>
      <c r="F342">
        <f t="shared" si="22"/>
        <v>487.66589185299995</v>
      </c>
      <c r="G342">
        <f t="shared" si="23"/>
        <v>237818.02207678184</v>
      </c>
    </row>
    <row r="343" spans="1:7" x14ac:dyDescent="0.3">
      <c r="A343">
        <v>342</v>
      </c>
      <c r="B343">
        <v>86.550399999999996</v>
      </c>
      <c r="C343">
        <v>5.3115100000000002</v>
      </c>
      <c r="D343">
        <f t="shared" si="20"/>
        <v>7490.9717401599992</v>
      </c>
      <c r="E343">
        <f t="shared" si="21"/>
        <v>28.212138480100002</v>
      </c>
      <c r="F343">
        <f t="shared" si="22"/>
        <v>459.713315104</v>
      </c>
      <c r="G343">
        <f t="shared" si="23"/>
        <v>211336.3320839096</v>
      </c>
    </row>
    <row r="344" spans="1:7" x14ac:dyDescent="0.3">
      <c r="A344">
        <v>343</v>
      </c>
      <c r="B344">
        <v>94.344999999999999</v>
      </c>
      <c r="C344">
        <v>6.0063700000000004</v>
      </c>
      <c r="D344">
        <f t="shared" si="20"/>
        <v>8900.9790250000005</v>
      </c>
      <c r="E344">
        <f t="shared" si="21"/>
        <v>36.076480576900003</v>
      </c>
      <c r="F344">
        <f t="shared" si="22"/>
        <v>566.67097765000005</v>
      </c>
      <c r="G344">
        <f t="shared" si="23"/>
        <v>321115.99691080686</v>
      </c>
    </row>
    <row r="345" spans="1:7" x14ac:dyDescent="0.3">
      <c r="A345">
        <v>344</v>
      </c>
      <c r="B345">
        <v>90.79</v>
      </c>
      <c r="C345">
        <v>5.6735699999999998</v>
      </c>
      <c r="D345">
        <f t="shared" si="20"/>
        <v>8242.8241000000016</v>
      </c>
      <c r="E345">
        <f t="shared" si="21"/>
        <v>32.189396544899999</v>
      </c>
      <c r="F345">
        <f t="shared" si="22"/>
        <v>515.10342030000004</v>
      </c>
      <c r="G345">
        <f t="shared" si="23"/>
        <v>265331.5336047585</v>
      </c>
    </row>
    <row r="346" spans="1:7" x14ac:dyDescent="0.3">
      <c r="A346">
        <v>345</v>
      </c>
      <c r="B346">
        <v>92.617099999999994</v>
      </c>
      <c r="C346">
        <v>5.9458700000000002</v>
      </c>
      <c r="D346">
        <f t="shared" si="20"/>
        <v>8577.9272124099989</v>
      </c>
      <c r="E346">
        <f t="shared" si="21"/>
        <v>35.353370056900005</v>
      </c>
      <c r="F346">
        <f t="shared" si="22"/>
        <v>550.68923637699993</v>
      </c>
      <c r="G346">
        <f t="shared" si="23"/>
        <v>303258.63506148331</v>
      </c>
    </row>
    <row r="347" spans="1:7" x14ac:dyDescent="0.3">
      <c r="A347">
        <v>346</v>
      </c>
      <c r="B347">
        <v>87.756299999999996</v>
      </c>
      <c r="C347">
        <v>5.5117799999999999</v>
      </c>
      <c r="D347">
        <f t="shared" si="20"/>
        <v>7701.1681896899991</v>
      </c>
      <c r="E347">
        <f t="shared" si="21"/>
        <v>30.3797187684</v>
      </c>
      <c r="F347">
        <f t="shared" si="22"/>
        <v>483.69341921399996</v>
      </c>
      <c r="G347">
        <f t="shared" si="23"/>
        <v>233959.3237909303</v>
      </c>
    </row>
    <row r="348" spans="1:7" x14ac:dyDescent="0.3">
      <c r="A348">
        <v>347</v>
      </c>
      <c r="B348">
        <v>89.043199999999999</v>
      </c>
      <c r="C348">
        <v>5.4436499999999999</v>
      </c>
      <c r="D348">
        <f t="shared" si="20"/>
        <v>7928.6914662399995</v>
      </c>
      <c r="E348">
        <f t="shared" si="21"/>
        <v>29.633325322499999</v>
      </c>
      <c r="F348">
        <f t="shared" si="22"/>
        <v>484.72001567999996</v>
      </c>
      <c r="G348">
        <f t="shared" si="23"/>
        <v>234953.49360081941</v>
      </c>
    </row>
    <row r="349" spans="1:7" x14ac:dyDescent="0.3">
      <c r="A349">
        <v>348</v>
      </c>
      <c r="B349">
        <v>87.941000000000003</v>
      </c>
      <c r="C349">
        <v>5.2057099999999998</v>
      </c>
      <c r="D349">
        <f t="shared" si="20"/>
        <v>7733.6194810000006</v>
      </c>
      <c r="E349">
        <f t="shared" si="21"/>
        <v>27.0994166041</v>
      </c>
      <c r="F349">
        <f t="shared" si="22"/>
        <v>457.79534310999998</v>
      </c>
      <c r="G349">
        <f t="shared" si="23"/>
        <v>209576.5761732026</v>
      </c>
    </row>
    <row r="350" spans="1:7" x14ac:dyDescent="0.3">
      <c r="A350">
        <v>349</v>
      </c>
      <c r="B350">
        <v>90.022099999999995</v>
      </c>
      <c r="C350">
        <v>5.7396900000000004</v>
      </c>
      <c r="D350">
        <f t="shared" si="20"/>
        <v>8103.978488409999</v>
      </c>
      <c r="E350">
        <f t="shared" si="21"/>
        <v>32.944041296100004</v>
      </c>
      <c r="F350">
        <f t="shared" si="22"/>
        <v>516.69894714899999</v>
      </c>
      <c r="G350">
        <f t="shared" si="23"/>
        <v>266977.80198488507</v>
      </c>
    </row>
    <row r="351" spans="1:7" x14ac:dyDescent="0.3">
      <c r="A351">
        <v>350</v>
      </c>
      <c r="B351">
        <v>87.352800000000002</v>
      </c>
      <c r="C351">
        <v>5.4668599999999996</v>
      </c>
      <c r="D351">
        <f t="shared" si="20"/>
        <v>7630.51166784</v>
      </c>
      <c r="E351">
        <f t="shared" si="21"/>
        <v>29.886558259599997</v>
      </c>
      <c r="F351">
        <f t="shared" si="22"/>
        <v>477.54552820799995</v>
      </c>
      <c r="G351">
        <f t="shared" si="23"/>
        <v>228049.73151145768</v>
      </c>
    </row>
    <row r="352" spans="1:7" x14ac:dyDescent="0.3">
      <c r="A352">
        <v>351</v>
      </c>
      <c r="B352">
        <v>90.189700000000002</v>
      </c>
      <c r="C352">
        <v>5.4810400000000001</v>
      </c>
      <c r="D352">
        <f t="shared" si="20"/>
        <v>8134.1819860900005</v>
      </c>
      <c r="E352">
        <f t="shared" si="21"/>
        <v>30.041799481600002</v>
      </c>
      <c r="F352">
        <f t="shared" si="22"/>
        <v>494.33335328800001</v>
      </c>
      <c r="G352">
        <f t="shared" si="23"/>
        <v>244365.46417295863</v>
      </c>
    </row>
    <row r="353" spans="1:7" x14ac:dyDescent="0.3">
      <c r="A353">
        <v>352</v>
      </c>
      <c r="B353">
        <v>87.5227</v>
      </c>
      <c r="C353">
        <v>5.4207599999999996</v>
      </c>
      <c r="D353">
        <f t="shared" si="20"/>
        <v>7660.2230152900001</v>
      </c>
      <c r="E353">
        <f t="shared" si="21"/>
        <v>29.384638977599995</v>
      </c>
      <c r="F353">
        <f t="shared" si="22"/>
        <v>474.43955125199994</v>
      </c>
      <c r="G353">
        <f t="shared" si="23"/>
        <v>225092.88779219909</v>
      </c>
    </row>
    <row r="354" spans="1:7" x14ac:dyDescent="0.3">
      <c r="A354">
        <v>353</v>
      </c>
      <c r="B354">
        <v>91.921400000000006</v>
      </c>
      <c r="C354">
        <v>5.90604</v>
      </c>
      <c r="D354">
        <f t="shared" si="20"/>
        <v>8449.5437779600015</v>
      </c>
      <c r="E354">
        <f t="shared" si="21"/>
        <v>34.881308481600001</v>
      </c>
      <c r="F354">
        <f t="shared" si="22"/>
        <v>542.89146525600006</v>
      </c>
      <c r="G354">
        <f t="shared" si="23"/>
        <v>294731.14304780675</v>
      </c>
    </row>
    <row r="355" spans="1:7" x14ac:dyDescent="0.3">
      <c r="A355">
        <v>354</v>
      </c>
      <c r="B355">
        <v>90.363399999999999</v>
      </c>
      <c r="C355">
        <v>5.6689999999999996</v>
      </c>
      <c r="D355">
        <f t="shared" si="20"/>
        <v>8165.5440595599994</v>
      </c>
      <c r="E355">
        <f t="shared" si="21"/>
        <v>32.137560999999998</v>
      </c>
      <c r="F355">
        <f t="shared" si="22"/>
        <v>512.27011459999994</v>
      </c>
      <c r="G355">
        <f t="shared" si="23"/>
        <v>262420.67031229706</v>
      </c>
    </row>
    <row r="356" spans="1:7" x14ac:dyDescent="0.3">
      <c r="A356">
        <v>355</v>
      </c>
      <c r="B356">
        <v>90.389200000000002</v>
      </c>
      <c r="C356">
        <v>5.5825699999999996</v>
      </c>
      <c r="D356">
        <f t="shared" si="20"/>
        <v>8170.2074766400001</v>
      </c>
      <c r="E356">
        <f t="shared" si="21"/>
        <v>31.165087804899997</v>
      </c>
      <c r="F356">
        <f t="shared" si="22"/>
        <v>504.60403624399999</v>
      </c>
      <c r="G356">
        <f t="shared" si="23"/>
        <v>254625.23339373604</v>
      </c>
    </row>
    <row r="357" spans="1:7" x14ac:dyDescent="0.3">
      <c r="A357">
        <v>356</v>
      </c>
      <c r="B357">
        <v>93.336299999999994</v>
      </c>
      <c r="C357">
        <v>5.8578700000000001</v>
      </c>
      <c r="D357">
        <f t="shared" si="20"/>
        <v>8711.6648976899996</v>
      </c>
      <c r="E357">
        <f t="shared" si="21"/>
        <v>34.314640936899998</v>
      </c>
      <c r="F357">
        <f t="shared" si="22"/>
        <v>546.75191168100002</v>
      </c>
      <c r="G357">
        <f t="shared" si="23"/>
        <v>298937.65292682807</v>
      </c>
    </row>
    <row r="358" spans="1:7" x14ac:dyDescent="0.3">
      <c r="A358">
        <v>357</v>
      </c>
      <c r="B358">
        <v>90.256699999999995</v>
      </c>
      <c r="C358">
        <v>5.6897700000000002</v>
      </c>
      <c r="D358">
        <f t="shared" si="20"/>
        <v>8146.2718948899992</v>
      </c>
      <c r="E358">
        <f t="shared" si="21"/>
        <v>32.373482652900002</v>
      </c>
      <c r="F358">
        <f t="shared" si="22"/>
        <v>513.53986395899994</v>
      </c>
      <c r="G358">
        <f t="shared" si="23"/>
        <v>263723.19187502819</v>
      </c>
    </row>
    <row r="359" spans="1:7" x14ac:dyDescent="0.3">
      <c r="A359">
        <v>358</v>
      </c>
      <c r="B359">
        <v>93.145600000000002</v>
      </c>
      <c r="C359">
        <v>5.7329499999999998</v>
      </c>
      <c r="D359">
        <f t="shared" si="20"/>
        <v>8676.1027993600001</v>
      </c>
      <c r="E359">
        <f t="shared" si="21"/>
        <v>32.866715702499995</v>
      </c>
      <c r="F359">
        <f t="shared" si="22"/>
        <v>533.99906752000004</v>
      </c>
      <c r="G359">
        <f t="shared" si="23"/>
        <v>285155.00411222957</v>
      </c>
    </row>
    <row r="360" spans="1:7" x14ac:dyDescent="0.3">
      <c r="A360">
        <v>359</v>
      </c>
      <c r="B360">
        <v>90.600499999999997</v>
      </c>
      <c r="C360">
        <v>5.5730399999999998</v>
      </c>
      <c r="D360">
        <f t="shared" si="20"/>
        <v>8208.4506002500002</v>
      </c>
      <c r="E360">
        <f t="shared" si="21"/>
        <v>31.058774841599998</v>
      </c>
      <c r="F360">
        <f t="shared" si="22"/>
        <v>504.92021051999996</v>
      </c>
      <c r="G360">
        <f t="shared" si="23"/>
        <v>254944.41899156108</v>
      </c>
    </row>
    <row r="361" spans="1:7" x14ac:dyDescent="0.3">
      <c r="A361">
        <v>360</v>
      </c>
      <c r="B361">
        <v>90.350899999999996</v>
      </c>
      <c r="C361">
        <v>5.6171300000000004</v>
      </c>
      <c r="D361">
        <f t="shared" si="20"/>
        <v>8163.2851308099989</v>
      </c>
      <c r="E361">
        <f t="shared" si="21"/>
        <v>31.552149436900006</v>
      </c>
      <c r="F361">
        <f t="shared" si="22"/>
        <v>507.51275091700001</v>
      </c>
      <c r="G361">
        <f t="shared" si="23"/>
        <v>257569.1923433409</v>
      </c>
    </row>
    <row r="362" spans="1:7" x14ac:dyDescent="0.3">
      <c r="A362">
        <v>361</v>
      </c>
      <c r="B362">
        <v>89.162499999999994</v>
      </c>
      <c r="C362">
        <v>5.6278800000000002</v>
      </c>
      <c r="D362">
        <f t="shared" si="20"/>
        <v>7949.9514062499993</v>
      </c>
      <c r="E362">
        <f t="shared" si="21"/>
        <v>31.673033294400003</v>
      </c>
      <c r="F362">
        <f t="shared" si="22"/>
        <v>501.79585049999997</v>
      </c>
      <c r="G362">
        <f t="shared" si="23"/>
        <v>251799.07557901833</v>
      </c>
    </row>
    <row r="363" spans="1:7" x14ac:dyDescent="0.3">
      <c r="A363">
        <v>362</v>
      </c>
      <c r="B363">
        <v>95.113</v>
      </c>
      <c r="C363">
        <v>6.0958600000000001</v>
      </c>
      <c r="D363">
        <f t="shared" si="20"/>
        <v>9046.4827690000002</v>
      </c>
      <c r="E363">
        <f t="shared" si="21"/>
        <v>37.159509139599997</v>
      </c>
      <c r="F363">
        <f t="shared" si="22"/>
        <v>579.79553218000001</v>
      </c>
      <c r="G363">
        <f t="shared" si="23"/>
        <v>336162.85913588945</v>
      </c>
    </row>
    <row r="364" spans="1:7" x14ac:dyDescent="0.3">
      <c r="A364">
        <v>363</v>
      </c>
      <c r="B364">
        <v>92.625299999999996</v>
      </c>
      <c r="C364">
        <v>5.7546299999999997</v>
      </c>
      <c r="D364">
        <f t="shared" si="20"/>
        <v>8579.4462000899985</v>
      </c>
      <c r="E364">
        <f t="shared" si="21"/>
        <v>33.115766436899996</v>
      </c>
      <c r="F364">
        <f t="shared" si="22"/>
        <v>533.02433013899997</v>
      </c>
      <c r="G364">
        <f t="shared" si="23"/>
        <v>284114.93652012962</v>
      </c>
    </row>
    <row r="365" spans="1:7" x14ac:dyDescent="0.3">
      <c r="A365">
        <v>364</v>
      </c>
      <c r="B365">
        <v>90.675299999999993</v>
      </c>
      <c r="C365">
        <v>5.5404799999999996</v>
      </c>
      <c r="D365">
        <f t="shared" si="20"/>
        <v>8222.0100300899994</v>
      </c>
      <c r="E365">
        <f t="shared" si="21"/>
        <v>30.696918630399995</v>
      </c>
      <c r="F365">
        <f t="shared" si="22"/>
        <v>502.38468614399994</v>
      </c>
      <c r="G365">
        <f t="shared" si="23"/>
        <v>252390.37287200533</v>
      </c>
    </row>
    <row r="366" spans="1:7" x14ac:dyDescent="0.3">
      <c r="A366">
        <v>365</v>
      </c>
      <c r="B366">
        <v>87.839399999999998</v>
      </c>
      <c r="C366">
        <v>5.4433299999999996</v>
      </c>
      <c r="D366">
        <f t="shared" si="20"/>
        <v>7715.7601923599996</v>
      </c>
      <c r="E366">
        <f t="shared" si="21"/>
        <v>29.629841488899995</v>
      </c>
      <c r="F366">
        <f t="shared" si="22"/>
        <v>478.13884120199992</v>
      </c>
      <c r="G366">
        <f t="shared" si="23"/>
        <v>228616.75146599131</v>
      </c>
    </row>
    <row r="367" spans="1:7" x14ac:dyDescent="0.3">
      <c r="A367">
        <v>366</v>
      </c>
      <c r="B367">
        <v>89.985699999999994</v>
      </c>
      <c r="C367">
        <v>5.5290400000000002</v>
      </c>
      <c r="D367">
        <f t="shared" si="20"/>
        <v>8097.4262044899988</v>
      </c>
      <c r="E367">
        <f t="shared" si="21"/>
        <v>30.570283321600002</v>
      </c>
      <c r="F367">
        <f t="shared" si="22"/>
        <v>497.53453472799998</v>
      </c>
      <c r="G367">
        <f t="shared" si="23"/>
        <v>247540.61324700742</v>
      </c>
    </row>
    <row r="368" spans="1:7" x14ac:dyDescent="0.3">
      <c r="A368">
        <v>367</v>
      </c>
      <c r="B368">
        <v>90.039000000000001</v>
      </c>
      <c r="C368">
        <v>5.5922700000000001</v>
      </c>
      <c r="D368">
        <f t="shared" si="20"/>
        <v>8107.0215210000006</v>
      </c>
      <c r="E368">
        <f t="shared" si="21"/>
        <v>31.273483752900002</v>
      </c>
      <c r="F368">
        <f t="shared" si="22"/>
        <v>503.52239853000003</v>
      </c>
      <c r="G368">
        <f t="shared" si="23"/>
        <v>253534.80582140418</v>
      </c>
    </row>
    <row r="369" spans="1:7" x14ac:dyDescent="0.3">
      <c r="A369">
        <v>368</v>
      </c>
      <c r="B369">
        <v>93.965199999999996</v>
      </c>
      <c r="C369">
        <v>6.1814099999999996</v>
      </c>
      <c r="D369">
        <f t="shared" si="20"/>
        <v>8829.45881104</v>
      </c>
      <c r="E369">
        <f t="shared" si="21"/>
        <v>38.209829588099993</v>
      </c>
      <c r="F369">
        <f t="shared" si="22"/>
        <v>580.83742693199997</v>
      </c>
      <c r="G369">
        <f t="shared" si="23"/>
        <v>337372.1165249864</v>
      </c>
    </row>
    <row r="370" spans="1:7" x14ac:dyDescent="0.3">
      <c r="A370">
        <v>369</v>
      </c>
      <c r="B370">
        <v>91.104900000000001</v>
      </c>
      <c r="C370">
        <v>5.7234499999999997</v>
      </c>
      <c r="D370">
        <f t="shared" si="20"/>
        <v>8300.1028040100009</v>
      </c>
      <c r="E370">
        <f t="shared" si="21"/>
        <v>32.757879902499994</v>
      </c>
      <c r="F370">
        <f t="shared" si="22"/>
        <v>521.434339905</v>
      </c>
      <c r="G370">
        <f t="shared" si="23"/>
        <v>271893.77083216305</v>
      </c>
    </row>
    <row r="371" spans="1:7" x14ac:dyDescent="0.3">
      <c r="A371">
        <v>370</v>
      </c>
      <c r="B371">
        <v>90.508600000000001</v>
      </c>
      <c r="C371">
        <v>5.6177099999999998</v>
      </c>
      <c r="D371">
        <f t="shared" si="20"/>
        <v>8191.8066739599999</v>
      </c>
      <c r="E371">
        <f t="shared" si="21"/>
        <v>31.558665644099996</v>
      </c>
      <c r="F371">
        <f t="shared" si="22"/>
        <v>508.45106730599997</v>
      </c>
      <c r="G371">
        <f t="shared" si="23"/>
        <v>258522.4878446105</v>
      </c>
    </row>
    <row r="372" spans="1:7" x14ac:dyDescent="0.3">
      <c r="A372">
        <v>371</v>
      </c>
      <c r="B372">
        <v>90.321200000000005</v>
      </c>
      <c r="C372">
        <v>5.6272599999999997</v>
      </c>
      <c r="D372">
        <f t="shared" si="20"/>
        <v>8157.9191694400006</v>
      </c>
      <c r="E372">
        <f t="shared" si="21"/>
        <v>31.666055107599998</v>
      </c>
      <c r="F372">
        <f t="shared" si="22"/>
        <v>508.26087591200002</v>
      </c>
      <c r="G372">
        <f t="shared" si="23"/>
        <v>258329.11798283347</v>
      </c>
    </row>
    <row r="373" spans="1:7" x14ac:dyDescent="0.3">
      <c r="A373">
        <v>372</v>
      </c>
      <c r="B373">
        <v>88.375500000000002</v>
      </c>
      <c r="C373">
        <v>5.5568999999999997</v>
      </c>
      <c r="D373">
        <f t="shared" si="20"/>
        <v>7810.2290002500004</v>
      </c>
      <c r="E373">
        <f t="shared" si="21"/>
        <v>30.879137609999997</v>
      </c>
      <c r="F373">
        <f t="shared" si="22"/>
        <v>491.09381594999996</v>
      </c>
      <c r="G373">
        <f t="shared" si="23"/>
        <v>241173.13606433244</v>
      </c>
    </row>
    <row r="374" spans="1:7" x14ac:dyDescent="0.3">
      <c r="A374">
        <v>373</v>
      </c>
      <c r="B374">
        <v>88.568700000000007</v>
      </c>
      <c r="C374">
        <v>5.3455300000000001</v>
      </c>
      <c r="D374">
        <f t="shared" si="20"/>
        <v>7844.414619690001</v>
      </c>
      <c r="E374">
        <f t="shared" si="21"/>
        <v>28.574690980900002</v>
      </c>
      <c r="F374">
        <f t="shared" si="22"/>
        <v>473.44664291100003</v>
      </c>
      <c r="G374">
        <f t="shared" si="23"/>
        <v>224151.72368369598</v>
      </c>
    </row>
    <row r="375" spans="1:7" x14ac:dyDescent="0.3">
      <c r="A375">
        <v>374</v>
      </c>
      <c r="B375">
        <v>93.568200000000004</v>
      </c>
      <c r="C375">
        <v>5.8687300000000002</v>
      </c>
      <c r="D375">
        <f t="shared" si="20"/>
        <v>8755.00805124</v>
      </c>
      <c r="E375">
        <f t="shared" si="21"/>
        <v>34.4419918129</v>
      </c>
      <c r="F375">
        <f t="shared" si="22"/>
        <v>549.12650238600008</v>
      </c>
      <c r="G375">
        <f t="shared" si="23"/>
        <v>301539.91562268173</v>
      </c>
    </row>
    <row r="376" spans="1:7" x14ac:dyDescent="0.3">
      <c r="A376">
        <v>375</v>
      </c>
      <c r="B376">
        <v>89.965800000000002</v>
      </c>
      <c r="C376">
        <v>5.5146899999999999</v>
      </c>
      <c r="D376">
        <f t="shared" si="20"/>
        <v>8093.8451696400007</v>
      </c>
      <c r="E376">
        <f t="shared" si="21"/>
        <v>30.411805796099998</v>
      </c>
      <c r="F376">
        <f t="shared" si="22"/>
        <v>496.13349760199998</v>
      </c>
      <c r="G376">
        <f t="shared" si="23"/>
        <v>246148.44744279372</v>
      </c>
    </row>
    <row r="377" spans="1:7" x14ac:dyDescent="0.3">
      <c r="A377">
        <v>376</v>
      </c>
      <c r="B377">
        <v>87.5702</v>
      </c>
      <c r="C377">
        <v>5.30342</v>
      </c>
      <c r="D377">
        <f t="shared" si="20"/>
        <v>7668.5399280399997</v>
      </c>
      <c r="E377">
        <f t="shared" si="21"/>
        <v>28.126263696399999</v>
      </c>
      <c r="F377">
        <f t="shared" si="22"/>
        <v>464.42155008399999</v>
      </c>
      <c r="G377">
        <f t="shared" si="23"/>
        <v>215687.3761824253</v>
      </c>
    </row>
    <row r="378" spans="1:7" x14ac:dyDescent="0.3">
      <c r="A378">
        <v>377</v>
      </c>
      <c r="B378">
        <v>91.8155</v>
      </c>
      <c r="C378">
        <v>5.9648399999999997</v>
      </c>
      <c r="D378">
        <f t="shared" si="20"/>
        <v>8430.0860402500002</v>
      </c>
      <c r="E378">
        <f t="shared" si="21"/>
        <v>35.579316225599996</v>
      </c>
      <c r="F378">
        <f t="shared" si="22"/>
        <v>547.66476702</v>
      </c>
      <c r="G378">
        <f t="shared" si="23"/>
        <v>299936.69703507086</v>
      </c>
    </row>
    <row r="379" spans="1:7" x14ac:dyDescent="0.3">
      <c r="A379">
        <v>378</v>
      </c>
      <c r="B379">
        <v>91.466399999999993</v>
      </c>
      <c r="C379">
        <v>5.9233099999999999</v>
      </c>
      <c r="D379">
        <f t="shared" si="20"/>
        <v>8366.102328959998</v>
      </c>
      <c r="E379">
        <f t="shared" si="21"/>
        <v>35.0856013561</v>
      </c>
      <c r="F379">
        <f t="shared" si="22"/>
        <v>541.78384178399995</v>
      </c>
      <c r="G379">
        <f t="shared" si="23"/>
        <v>293529.73121823027</v>
      </c>
    </row>
    <row r="380" spans="1:7" x14ac:dyDescent="0.3">
      <c r="A380">
        <v>379</v>
      </c>
      <c r="B380">
        <v>90.468500000000006</v>
      </c>
      <c r="C380">
        <v>5.6562599999999996</v>
      </c>
      <c r="D380">
        <f t="shared" si="20"/>
        <v>8184.5494922500011</v>
      </c>
      <c r="E380">
        <f t="shared" si="21"/>
        <v>31.993277187599997</v>
      </c>
      <c r="F380">
        <f t="shared" si="22"/>
        <v>511.71335780999999</v>
      </c>
      <c r="G380">
        <f t="shared" si="23"/>
        <v>261850.56056118509</v>
      </c>
    </row>
    <row r="381" spans="1:7" x14ac:dyDescent="0.3">
      <c r="A381">
        <v>380</v>
      </c>
      <c r="B381">
        <v>91.324799999999996</v>
      </c>
      <c r="C381">
        <v>5.6548800000000004</v>
      </c>
      <c r="D381">
        <f t="shared" si="20"/>
        <v>8340.21909504</v>
      </c>
      <c r="E381">
        <f t="shared" si="21"/>
        <v>31.977667814400004</v>
      </c>
      <c r="F381">
        <f t="shared" si="22"/>
        <v>516.43078502399999</v>
      </c>
      <c r="G381">
        <f t="shared" si="23"/>
        <v>266700.75572050491</v>
      </c>
    </row>
    <row r="382" spans="1:7" x14ac:dyDescent="0.3">
      <c r="A382">
        <v>381</v>
      </c>
      <c r="B382">
        <v>89.162400000000005</v>
      </c>
      <c r="C382">
        <v>5.5349899999999996</v>
      </c>
      <c r="D382">
        <f t="shared" si="20"/>
        <v>7949.9335737600013</v>
      </c>
      <c r="E382">
        <f t="shared" si="21"/>
        <v>30.636114300099997</v>
      </c>
      <c r="F382">
        <f t="shared" si="22"/>
        <v>493.512992376</v>
      </c>
      <c r="G382">
        <f t="shared" si="23"/>
        <v>243555.07364391384</v>
      </c>
    </row>
    <row r="383" spans="1:7" x14ac:dyDescent="0.3">
      <c r="A383">
        <v>382</v>
      </c>
      <c r="B383">
        <v>87.9529</v>
      </c>
      <c r="C383">
        <v>5.5006300000000001</v>
      </c>
      <c r="D383">
        <f t="shared" si="20"/>
        <v>7735.7126184099998</v>
      </c>
      <c r="E383">
        <f t="shared" si="21"/>
        <v>30.256930396900003</v>
      </c>
      <c r="F383">
        <f t="shared" si="22"/>
        <v>483.796360327</v>
      </c>
      <c r="G383">
        <f t="shared" si="23"/>
        <v>234058.91826565244</v>
      </c>
    </row>
    <row r="384" spans="1:7" x14ac:dyDescent="0.3">
      <c r="A384">
        <v>383</v>
      </c>
      <c r="B384">
        <v>87.980099999999993</v>
      </c>
      <c r="C384">
        <v>5.4015500000000003</v>
      </c>
      <c r="D384">
        <f t="shared" si="20"/>
        <v>7740.497996009999</v>
      </c>
      <c r="E384">
        <f t="shared" si="21"/>
        <v>29.176742402500004</v>
      </c>
      <c r="F384">
        <f t="shared" si="22"/>
        <v>475.228909155</v>
      </c>
      <c r="G384">
        <f t="shared" si="23"/>
        <v>225842.51609665123</v>
      </c>
    </row>
    <row r="385" spans="1:7" x14ac:dyDescent="0.3">
      <c r="A385">
        <v>384</v>
      </c>
      <c r="B385">
        <v>87.849199999999996</v>
      </c>
      <c r="C385">
        <v>5.48604</v>
      </c>
      <c r="D385">
        <f t="shared" si="20"/>
        <v>7717.4819406399993</v>
      </c>
      <c r="E385">
        <f t="shared" si="21"/>
        <v>30.0966348816</v>
      </c>
      <c r="F385">
        <f t="shared" si="22"/>
        <v>481.944225168</v>
      </c>
      <c r="G385">
        <f t="shared" si="23"/>
        <v>232270.23617278389</v>
      </c>
    </row>
    <row r="386" spans="1:7" x14ac:dyDescent="0.3">
      <c r="A386">
        <v>385</v>
      </c>
      <c r="B386">
        <v>89.933199999999999</v>
      </c>
      <c r="C386">
        <v>5.6947400000000004</v>
      </c>
      <c r="D386">
        <f t="shared" si="20"/>
        <v>8087.9804622399997</v>
      </c>
      <c r="E386">
        <f t="shared" si="21"/>
        <v>32.430063667600002</v>
      </c>
      <c r="F386">
        <f t="shared" si="22"/>
        <v>512.14619136800002</v>
      </c>
      <c r="G386">
        <f t="shared" si="23"/>
        <v>262293.72133274807</v>
      </c>
    </row>
    <row r="387" spans="1:7" x14ac:dyDescent="0.3">
      <c r="A387">
        <v>386</v>
      </c>
      <c r="B387">
        <v>91.010199999999998</v>
      </c>
      <c r="C387">
        <v>5.8386899999999997</v>
      </c>
      <c r="D387">
        <f t="shared" ref="D387:D450" si="24">POWER(B387,2)</f>
        <v>8282.856504039999</v>
      </c>
      <c r="E387">
        <f t="shared" ref="E387:E450" si="25">POWER(C387,2)</f>
        <v>34.090300916099999</v>
      </c>
      <c r="F387">
        <f t="shared" ref="F387:F450" si="26">B387*C387</f>
        <v>531.380344638</v>
      </c>
      <c r="G387">
        <f t="shared" ref="G387:G450" si="27">POWER(F387,2)</f>
        <v>282365.07066759968</v>
      </c>
    </row>
    <row r="388" spans="1:7" x14ac:dyDescent="0.3">
      <c r="A388">
        <v>387</v>
      </c>
      <c r="B388">
        <v>92.281800000000004</v>
      </c>
      <c r="C388">
        <v>5.9997499999999997</v>
      </c>
      <c r="D388">
        <f t="shared" si="24"/>
        <v>8515.9306112400009</v>
      </c>
      <c r="E388">
        <f t="shared" si="25"/>
        <v>35.9970000625</v>
      </c>
      <c r="F388">
        <f t="shared" si="26"/>
        <v>553.66772954999999</v>
      </c>
      <c r="G388">
        <f t="shared" si="27"/>
        <v>306547.95474505192</v>
      </c>
    </row>
    <row r="389" spans="1:7" x14ac:dyDescent="0.3">
      <c r="A389">
        <v>388</v>
      </c>
      <c r="B389">
        <v>89.904700000000005</v>
      </c>
      <c r="C389">
        <v>5.6228699999999998</v>
      </c>
      <c r="D389">
        <f t="shared" si="24"/>
        <v>8082.8550820900009</v>
      </c>
      <c r="E389">
        <f t="shared" si="25"/>
        <v>31.616667036899997</v>
      </c>
      <c r="F389">
        <f t="shared" si="26"/>
        <v>505.52244048900002</v>
      </c>
      <c r="G389">
        <f t="shared" si="27"/>
        <v>255552.93783795455</v>
      </c>
    </row>
    <row r="390" spans="1:7" x14ac:dyDescent="0.3">
      <c r="A390">
        <v>389</v>
      </c>
      <c r="B390">
        <v>91.478300000000004</v>
      </c>
      <c r="C390">
        <v>5.8276500000000002</v>
      </c>
      <c r="D390">
        <f t="shared" si="24"/>
        <v>8368.2793708900008</v>
      </c>
      <c r="E390">
        <f t="shared" si="25"/>
        <v>33.9615045225</v>
      </c>
      <c r="F390">
        <f t="shared" si="26"/>
        <v>533.10351499500007</v>
      </c>
      <c r="G390">
        <f t="shared" si="27"/>
        <v>284199.35770002427</v>
      </c>
    </row>
    <row r="391" spans="1:7" x14ac:dyDescent="0.3">
      <c r="A391">
        <v>390</v>
      </c>
      <c r="B391">
        <v>94.617400000000004</v>
      </c>
      <c r="C391">
        <v>6.2203999999999997</v>
      </c>
      <c r="D391">
        <f t="shared" si="24"/>
        <v>8952.4523827600005</v>
      </c>
      <c r="E391">
        <f t="shared" si="25"/>
        <v>38.69337616</v>
      </c>
      <c r="F391">
        <f t="shared" si="26"/>
        <v>588.55807496</v>
      </c>
      <c r="G391">
        <f t="shared" si="27"/>
        <v>346400.60760062101</v>
      </c>
    </row>
    <row r="392" spans="1:7" x14ac:dyDescent="0.3">
      <c r="A392">
        <v>391</v>
      </c>
      <c r="B392">
        <v>89.635099999999994</v>
      </c>
      <c r="C392">
        <v>5.7209300000000001</v>
      </c>
      <c r="D392">
        <f t="shared" si="24"/>
        <v>8034.4511520099986</v>
      </c>
      <c r="E392">
        <f t="shared" si="25"/>
        <v>32.729040064899998</v>
      </c>
      <c r="F392">
        <f t="shared" si="26"/>
        <v>512.79613264299996</v>
      </c>
      <c r="G392">
        <f t="shared" si="27"/>
        <v>262959.87365361722</v>
      </c>
    </row>
    <row r="393" spans="1:7" x14ac:dyDescent="0.3">
      <c r="A393">
        <v>392</v>
      </c>
      <c r="B393">
        <v>88.745400000000004</v>
      </c>
      <c r="C393">
        <v>5.5706499999999997</v>
      </c>
      <c r="D393">
        <f t="shared" si="24"/>
        <v>7875.746021160001</v>
      </c>
      <c r="E393">
        <f t="shared" si="25"/>
        <v>31.032141422499997</v>
      </c>
      <c r="F393">
        <f t="shared" si="26"/>
        <v>494.36956250999998</v>
      </c>
      <c r="G393">
        <f t="shared" si="27"/>
        <v>244401.26433632878</v>
      </c>
    </row>
    <row r="394" spans="1:7" x14ac:dyDescent="0.3">
      <c r="A394">
        <v>393</v>
      </c>
      <c r="B394">
        <v>92.428700000000006</v>
      </c>
      <c r="C394">
        <v>5.9017799999999996</v>
      </c>
      <c r="D394">
        <f t="shared" si="24"/>
        <v>8543.0645836900003</v>
      </c>
      <c r="E394">
        <f t="shared" si="25"/>
        <v>34.831007168399992</v>
      </c>
      <c r="F394">
        <f t="shared" si="26"/>
        <v>545.49385308599994</v>
      </c>
      <c r="G394">
        <f t="shared" si="27"/>
        <v>297563.54375461047</v>
      </c>
    </row>
    <row r="395" spans="1:7" x14ac:dyDescent="0.3">
      <c r="A395">
        <v>394</v>
      </c>
      <c r="B395">
        <v>91.498099999999994</v>
      </c>
      <c r="C395">
        <v>5.5518400000000003</v>
      </c>
      <c r="D395">
        <f t="shared" si="24"/>
        <v>8371.9023036099989</v>
      </c>
      <c r="E395">
        <f t="shared" si="25"/>
        <v>30.822927385600003</v>
      </c>
      <c r="F395">
        <f t="shared" si="26"/>
        <v>507.98281150399998</v>
      </c>
      <c r="G395">
        <f t="shared" si="27"/>
        <v>258046.53678350837</v>
      </c>
    </row>
    <row r="396" spans="1:7" x14ac:dyDescent="0.3">
      <c r="A396">
        <v>395</v>
      </c>
      <c r="B396">
        <v>89.510199999999998</v>
      </c>
      <c r="C396">
        <v>5.4739699999999996</v>
      </c>
      <c r="D396">
        <f t="shared" si="24"/>
        <v>8012.0759040399998</v>
      </c>
      <c r="E396">
        <f t="shared" si="25"/>
        <v>29.964347560899995</v>
      </c>
      <c r="F396">
        <f t="shared" si="26"/>
        <v>489.97614949399997</v>
      </c>
      <c r="G396">
        <f t="shared" si="27"/>
        <v>240076.6270729666</v>
      </c>
    </row>
    <row r="397" spans="1:7" x14ac:dyDescent="0.3">
      <c r="A397">
        <v>396</v>
      </c>
      <c r="B397">
        <v>87.508499999999998</v>
      </c>
      <c r="C397">
        <v>5.2985699999999998</v>
      </c>
      <c r="D397">
        <f t="shared" si="24"/>
        <v>7657.7375722500001</v>
      </c>
      <c r="E397">
        <f t="shared" si="25"/>
        <v>28.074844044899997</v>
      </c>
      <c r="F397">
        <f t="shared" si="26"/>
        <v>463.66991284499994</v>
      </c>
      <c r="G397">
        <f t="shared" si="27"/>
        <v>214989.78807768985</v>
      </c>
    </row>
    <row r="398" spans="1:7" x14ac:dyDescent="0.3">
      <c r="A398">
        <v>397</v>
      </c>
      <c r="B398">
        <v>92.843599999999995</v>
      </c>
      <c r="C398">
        <v>5.83432</v>
      </c>
      <c r="D398">
        <f t="shared" si="24"/>
        <v>8619.9340609599985</v>
      </c>
      <c r="E398">
        <f t="shared" si="25"/>
        <v>34.039289862399997</v>
      </c>
      <c r="F398">
        <f t="shared" si="26"/>
        <v>541.679272352</v>
      </c>
      <c r="G398">
        <f t="shared" si="27"/>
        <v>293416.43409579218</v>
      </c>
    </row>
    <row r="399" spans="1:7" x14ac:dyDescent="0.3">
      <c r="A399">
        <v>398</v>
      </c>
      <c r="B399">
        <v>91.6982</v>
      </c>
      <c r="C399">
        <v>5.6169799999999999</v>
      </c>
      <c r="D399">
        <f t="shared" si="24"/>
        <v>8408.5598832399992</v>
      </c>
      <c r="E399">
        <f t="shared" si="25"/>
        <v>31.5504643204</v>
      </c>
      <c r="F399">
        <f t="shared" si="26"/>
        <v>515.06695543599994</v>
      </c>
      <c r="G399">
        <f t="shared" si="27"/>
        <v>265293.96858211036</v>
      </c>
    </row>
    <row r="400" spans="1:7" x14ac:dyDescent="0.3">
      <c r="A400">
        <v>399</v>
      </c>
      <c r="B400">
        <v>93.232100000000003</v>
      </c>
      <c r="C400">
        <v>5.8376200000000003</v>
      </c>
      <c r="D400">
        <f t="shared" si="24"/>
        <v>8692.2244704100012</v>
      </c>
      <c r="E400">
        <f t="shared" si="25"/>
        <v>34.077807264400001</v>
      </c>
      <c r="F400">
        <f t="shared" si="26"/>
        <v>544.25357160200008</v>
      </c>
      <c r="G400">
        <f t="shared" si="27"/>
        <v>296211.95020153344</v>
      </c>
    </row>
    <row r="401" spans="1:7" x14ac:dyDescent="0.3">
      <c r="A401">
        <v>400</v>
      </c>
      <c r="B401">
        <v>89.947000000000003</v>
      </c>
      <c r="C401">
        <v>5.6778599999999999</v>
      </c>
      <c r="D401">
        <f t="shared" si="24"/>
        <v>8090.4628090000006</v>
      </c>
      <c r="E401">
        <f t="shared" si="25"/>
        <v>32.238094179599997</v>
      </c>
      <c r="F401">
        <f t="shared" si="26"/>
        <v>510.70647342000001</v>
      </c>
      <c r="G401">
        <f t="shared" si="27"/>
        <v>260821.10199309318</v>
      </c>
    </row>
    <row r="402" spans="1:7" x14ac:dyDescent="0.3">
      <c r="A402">
        <v>401</v>
      </c>
      <c r="B402">
        <v>91.517399999999995</v>
      </c>
      <c r="C402">
        <v>5.6843899999999996</v>
      </c>
      <c r="D402">
        <f t="shared" si="24"/>
        <v>8375.4345027599993</v>
      </c>
      <c r="E402">
        <f t="shared" si="25"/>
        <v>32.312289672099993</v>
      </c>
      <c r="F402">
        <f t="shared" si="26"/>
        <v>520.2205933859999</v>
      </c>
      <c r="G402">
        <f t="shared" si="27"/>
        <v>270629.46578288183</v>
      </c>
    </row>
    <row r="403" spans="1:7" x14ac:dyDescent="0.3">
      <c r="A403">
        <v>402</v>
      </c>
      <c r="B403">
        <v>87.959500000000006</v>
      </c>
      <c r="C403">
        <v>5.4899899999999997</v>
      </c>
      <c r="D403">
        <f t="shared" si="24"/>
        <v>7736.8736402500008</v>
      </c>
      <c r="E403">
        <f t="shared" si="25"/>
        <v>30.139990200099998</v>
      </c>
      <c r="F403">
        <f t="shared" si="26"/>
        <v>482.89677540500003</v>
      </c>
      <c r="G403">
        <f t="shared" si="27"/>
        <v>233189.29569654705</v>
      </c>
    </row>
    <row r="404" spans="1:7" x14ac:dyDescent="0.3">
      <c r="A404">
        <v>403</v>
      </c>
      <c r="B404">
        <v>88.295299999999997</v>
      </c>
      <c r="C404">
        <v>5.3462800000000001</v>
      </c>
      <c r="D404">
        <f t="shared" si="24"/>
        <v>7796.0600020899992</v>
      </c>
      <c r="E404">
        <f t="shared" si="25"/>
        <v>28.582709838400003</v>
      </c>
      <c r="F404">
        <f t="shared" si="26"/>
        <v>472.05139648400001</v>
      </c>
      <c r="G404">
        <f t="shared" si="27"/>
        <v>222832.52092249459</v>
      </c>
    </row>
    <row r="405" spans="1:7" x14ac:dyDescent="0.3">
      <c r="A405">
        <v>404</v>
      </c>
      <c r="B405">
        <v>89.499600000000001</v>
      </c>
      <c r="C405">
        <v>5.71631</v>
      </c>
      <c r="D405">
        <f t="shared" si="24"/>
        <v>8010.1784001599999</v>
      </c>
      <c r="E405">
        <f t="shared" si="25"/>
        <v>32.676200016099997</v>
      </c>
      <c r="F405">
        <f t="shared" si="26"/>
        <v>511.60745847600003</v>
      </c>
      <c r="G405">
        <f t="shared" si="27"/>
        <v>261742.1915682721</v>
      </c>
    </row>
    <row r="406" spans="1:7" x14ac:dyDescent="0.3">
      <c r="A406">
        <v>405</v>
      </c>
      <c r="B406">
        <v>90.072599999999994</v>
      </c>
      <c r="C406">
        <v>5.6771099999999999</v>
      </c>
      <c r="D406">
        <f t="shared" si="24"/>
        <v>8113.0732707599991</v>
      </c>
      <c r="E406">
        <f t="shared" si="25"/>
        <v>32.229577952100001</v>
      </c>
      <c r="F406">
        <f t="shared" si="26"/>
        <v>511.35205818599997</v>
      </c>
      <c r="G406">
        <f t="shared" si="27"/>
        <v>261480.92741105831</v>
      </c>
    </row>
    <row r="407" spans="1:7" x14ac:dyDescent="0.3">
      <c r="A407">
        <v>406</v>
      </c>
      <c r="B407">
        <v>90.273799999999994</v>
      </c>
      <c r="C407">
        <v>5.4564899999999996</v>
      </c>
      <c r="D407">
        <f t="shared" si="24"/>
        <v>8149.3589664399988</v>
      </c>
      <c r="E407">
        <f t="shared" si="25"/>
        <v>29.773283120099997</v>
      </c>
      <c r="F407">
        <f t="shared" si="26"/>
        <v>492.57808696199993</v>
      </c>
      <c r="G407">
        <f t="shared" si="27"/>
        <v>242633.17175514356</v>
      </c>
    </row>
    <row r="408" spans="1:7" x14ac:dyDescent="0.3">
      <c r="A408">
        <v>407</v>
      </c>
      <c r="B408">
        <v>88.147000000000006</v>
      </c>
      <c r="C408">
        <v>5.3182</v>
      </c>
      <c r="D408">
        <f t="shared" si="24"/>
        <v>7769.8936090000007</v>
      </c>
      <c r="E408">
        <f t="shared" si="25"/>
        <v>28.283251240000002</v>
      </c>
      <c r="F408">
        <f t="shared" si="26"/>
        <v>468.78337540000001</v>
      </c>
      <c r="G408">
        <f t="shared" si="27"/>
        <v>219757.85305141733</v>
      </c>
    </row>
    <row r="409" spans="1:7" x14ac:dyDescent="0.3">
      <c r="A409">
        <v>408</v>
      </c>
      <c r="B409">
        <v>83.161600000000007</v>
      </c>
      <c r="C409">
        <v>4.9299900000000001</v>
      </c>
      <c r="D409">
        <f t="shared" si="24"/>
        <v>6915.8517145600008</v>
      </c>
      <c r="E409">
        <f t="shared" si="25"/>
        <v>24.304801400100001</v>
      </c>
      <c r="F409">
        <f t="shared" si="26"/>
        <v>409.98585638400004</v>
      </c>
      <c r="G409">
        <f t="shared" si="27"/>
        <v>168088.40243492191</v>
      </c>
    </row>
    <row r="410" spans="1:7" x14ac:dyDescent="0.3">
      <c r="A410">
        <v>409</v>
      </c>
      <c r="B410">
        <v>87.182500000000005</v>
      </c>
      <c r="C410">
        <v>5.32864</v>
      </c>
      <c r="D410">
        <f t="shared" si="24"/>
        <v>7600.7883062500005</v>
      </c>
      <c r="E410">
        <f t="shared" si="25"/>
        <v>28.394404249600001</v>
      </c>
      <c r="F410">
        <f t="shared" si="26"/>
        <v>464.56415680000003</v>
      </c>
      <c r="G410">
        <f t="shared" si="27"/>
        <v>215819.85578329503</v>
      </c>
    </row>
    <row r="411" spans="1:7" x14ac:dyDescent="0.3">
      <c r="A411">
        <v>410</v>
      </c>
      <c r="B411">
        <v>91.190200000000004</v>
      </c>
      <c r="C411">
        <v>5.8568499999999997</v>
      </c>
      <c r="D411">
        <f t="shared" si="24"/>
        <v>8315.65257604</v>
      </c>
      <c r="E411">
        <f t="shared" si="25"/>
        <v>34.302691922499996</v>
      </c>
      <c r="F411">
        <f t="shared" si="26"/>
        <v>534.08732286999998</v>
      </c>
      <c r="G411">
        <f t="shared" si="27"/>
        <v>285249.26845044357</v>
      </c>
    </row>
    <row r="412" spans="1:7" x14ac:dyDescent="0.3">
      <c r="A412">
        <v>411</v>
      </c>
      <c r="B412">
        <v>90.786500000000004</v>
      </c>
      <c r="C412">
        <v>5.6225399999999999</v>
      </c>
      <c r="D412">
        <f t="shared" si="24"/>
        <v>8242.1885822500008</v>
      </c>
      <c r="E412">
        <f t="shared" si="25"/>
        <v>31.612956051599998</v>
      </c>
      <c r="F412">
        <f t="shared" si="26"/>
        <v>510.45072771000002</v>
      </c>
      <c r="G412">
        <f t="shared" si="27"/>
        <v>260559.9454196686</v>
      </c>
    </row>
    <row r="413" spans="1:7" x14ac:dyDescent="0.3">
      <c r="A413">
        <v>412</v>
      </c>
      <c r="B413">
        <v>88.634</v>
      </c>
      <c r="C413">
        <v>5.3199399999999999</v>
      </c>
      <c r="D413">
        <f t="shared" si="24"/>
        <v>7855.9859560000004</v>
      </c>
      <c r="E413">
        <f t="shared" si="25"/>
        <v>28.301761603599999</v>
      </c>
      <c r="F413">
        <f t="shared" si="26"/>
        <v>471.52756196000001</v>
      </c>
      <c r="G413">
        <f t="shared" si="27"/>
        <v>222338.24168794166</v>
      </c>
    </row>
    <row r="414" spans="1:7" x14ac:dyDescent="0.3">
      <c r="A414">
        <v>413</v>
      </c>
      <c r="B414">
        <v>89.075699999999998</v>
      </c>
      <c r="C414">
        <v>5.5571000000000002</v>
      </c>
      <c r="D414">
        <f t="shared" si="24"/>
        <v>7934.4803304899997</v>
      </c>
      <c r="E414">
        <f t="shared" si="25"/>
        <v>30.881360410000003</v>
      </c>
      <c r="F414">
        <f t="shared" si="26"/>
        <v>495.00257247000002</v>
      </c>
      <c r="G414">
        <f t="shared" si="27"/>
        <v>245027.54675191763</v>
      </c>
    </row>
    <row r="415" spans="1:7" x14ac:dyDescent="0.3">
      <c r="A415">
        <v>414</v>
      </c>
      <c r="B415">
        <v>89.360200000000006</v>
      </c>
      <c r="C415">
        <v>5.6555200000000001</v>
      </c>
      <c r="D415">
        <f t="shared" si="24"/>
        <v>7985.2453440400013</v>
      </c>
      <c r="E415">
        <f t="shared" si="25"/>
        <v>31.984906470400002</v>
      </c>
      <c r="F415">
        <f t="shared" si="26"/>
        <v>505.37839830400003</v>
      </c>
      <c r="G415">
        <f t="shared" si="27"/>
        <v>255407.3254723165</v>
      </c>
    </row>
    <row r="416" spans="1:7" x14ac:dyDescent="0.3">
      <c r="A416">
        <v>415</v>
      </c>
      <c r="B416">
        <v>86.266499999999994</v>
      </c>
      <c r="C416">
        <v>5.2044100000000002</v>
      </c>
      <c r="D416">
        <f t="shared" si="24"/>
        <v>7441.909022249999</v>
      </c>
      <c r="E416">
        <f t="shared" si="25"/>
        <v>27.085883448100002</v>
      </c>
      <c r="F416">
        <f t="shared" si="26"/>
        <v>448.96623526499997</v>
      </c>
      <c r="G416">
        <f t="shared" si="27"/>
        <v>201570.68040802729</v>
      </c>
    </row>
    <row r="417" spans="1:7" x14ac:dyDescent="0.3">
      <c r="A417">
        <v>416</v>
      </c>
      <c r="B417">
        <v>85.835999999999999</v>
      </c>
      <c r="C417">
        <v>5.3231099999999998</v>
      </c>
      <c r="D417">
        <f t="shared" si="24"/>
        <v>7367.8188959999998</v>
      </c>
      <c r="E417">
        <f t="shared" si="25"/>
        <v>28.335500072099997</v>
      </c>
      <c r="F417">
        <f t="shared" si="26"/>
        <v>456.91446995999996</v>
      </c>
      <c r="G417">
        <f t="shared" si="27"/>
        <v>208770.83285882772</v>
      </c>
    </row>
    <row r="418" spans="1:7" x14ac:dyDescent="0.3">
      <c r="A418">
        <v>417</v>
      </c>
      <c r="B418">
        <v>90.968800000000002</v>
      </c>
      <c r="C418">
        <v>5.8068499999999998</v>
      </c>
      <c r="D418">
        <f t="shared" si="24"/>
        <v>8275.3225734400003</v>
      </c>
      <c r="E418">
        <f t="shared" si="25"/>
        <v>33.719506922499995</v>
      </c>
      <c r="F418">
        <f t="shared" si="26"/>
        <v>528.24217627999997</v>
      </c>
      <c r="G418">
        <f t="shared" si="27"/>
        <v>279039.79680103058</v>
      </c>
    </row>
    <row r="419" spans="1:7" x14ac:dyDescent="0.3">
      <c r="A419">
        <v>418</v>
      </c>
      <c r="B419">
        <v>88.862200000000001</v>
      </c>
      <c r="C419">
        <v>5.4534900000000004</v>
      </c>
      <c r="D419">
        <f t="shared" si="24"/>
        <v>7896.4905888399999</v>
      </c>
      <c r="E419">
        <f t="shared" si="25"/>
        <v>29.740553180100004</v>
      </c>
      <c r="F419">
        <f t="shared" si="26"/>
        <v>484.60911907800005</v>
      </c>
      <c r="G419">
        <f t="shared" si="27"/>
        <v>234845.99829355523</v>
      </c>
    </row>
    <row r="420" spans="1:7" x14ac:dyDescent="0.3">
      <c r="A420">
        <v>419</v>
      </c>
      <c r="B420">
        <v>91.613</v>
      </c>
      <c r="C420">
        <v>5.8446899999999999</v>
      </c>
      <c r="D420">
        <f t="shared" si="24"/>
        <v>8392.9417689999991</v>
      </c>
      <c r="E420">
        <f t="shared" si="25"/>
        <v>34.160401196099997</v>
      </c>
      <c r="F420">
        <f t="shared" si="26"/>
        <v>535.44958497000005</v>
      </c>
      <c r="G420">
        <f t="shared" si="27"/>
        <v>286706.25804454531</v>
      </c>
    </row>
    <row r="421" spans="1:7" x14ac:dyDescent="0.3">
      <c r="A421">
        <v>420</v>
      </c>
      <c r="B421">
        <v>89.408699999999996</v>
      </c>
      <c r="C421">
        <v>5.4698599999999997</v>
      </c>
      <c r="D421">
        <f t="shared" si="24"/>
        <v>7993.9156356899994</v>
      </c>
      <c r="E421">
        <f t="shared" si="25"/>
        <v>29.919368419599998</v>
      </c>
      <c r="F421">
        <f t="shared" si="26"/>
        <v>489.05307178199996</v>
      </c>
      <c r="G421">
        <f t="shared" si="27"/>
        <v>239172.90701941002</v>
      </c>
    </row>
    <row r="422" spans="1:7" x14ac:dyDescent="0.3">
      <c r="A422">
        <v>421</v>
      </c>
      <c r="B422">
        <v>89.984800000000007</v>
      </c>
      <c r="C422">
        <v>5.4786700000000002</v>
      </c>
      <c r="D422">
        <f t="shared" si="24"/>
        <v>8097.2642310400015</v>
      </c>
      <c r="E422">
        <f t="shared" si="25"/>
        <v>30.015824968900002</v>
      </c>
      <c r="F422">
        <f t="shared" si="26"/>
        <v>492.99702421600006</v>
      </c>
      <c r="G422">
        <f t="shared" si="27"/>
        <v>243046.06588583134</v>
      </c>
    </row>
    <row r="423" spans="1:7" x14ac:dyDescent="0.3">
      <c r="A423">
        <v>422</v>
      </c>
      <c r="B423">
        <v>89.316699999999997</v>
      </c>
      <c r="C423">
        <v>5.4998899999999997</v>
      </c>
      <c r="D423">
        <f t="shared" si="24"/>
        <v>7977.4728988899997</v>
      </c>
      <c r="E423">
        <f t="shared" si="25"/>
        <v>30.248790012099995</v>
      </c>
      <c r="F423">
        <f t="shared" si="26"/>
        <v>491.23202516299995</v>
      </c>
      <c r="G423">
        <f t="shared" si="27"/>
        <v>241308.90254574222</v>
      </c>
    </row>
    <row r="424" spans="1:7" x14ac:dyDescent="0.3">
      <c r="A424">
        <v>423</v>
      </c>
      <c r="B424">
        <v>89.637500000000003</v>
      </c>
      <c r="C424">
        <v>5.70275</v>
      </c>
      <c r="D424">
        <f t="shared" si="24"/>
        <v>8034.8814062500005</v>
      </c>
      <c r="E424">
        <f t="shared" si="25"/>
        <v>32.5213575625</v>
      </c>
      <c r="F424">
        <f t="shared" si="26"/>
        <v>511.18025312500004</v>
      </c>
      <c r="G424">
        <f t="shared" si="27"/>
        <v>261305.25118493912</v>
      </c>
    </row>
    <row r="425" spans="1:7" x14ac:dyDescent="0.3">
      <c r="A425">
        <v>424</v>
      </c>
      <c r="B425">
        <v>90.004599999999996</v>
      </c>
      <c r="C425">
        <v>5.5077499999999997</v>
      </c>
      <c r="D425">
        <f t="shared" si="24"/>
        <v>8100.8280211599995</v>
      </c>
      <c r="E425">
        <f t="shared" si="25"/>
        <v>30.335310062499996</v>
      </c>
      <c r="F425">
        <f t="shared" si="26"/>
        <v>495.72283564999998</v>
      </c>
      <c r="G425">
        <f t="shared" si="27"/>
        <v>245741.12978487689</v>
      </c>
    </row>
    <row r="426" spans="1:7" x14ac:dyDescent="0.3">
      <c r="A426">
        <v>425</v>
      </c>
      <c r="B426">
        <v>90.460999999999999</v>
      </c>
      <c r="C426">
        <v>5.7324599999999997</v>
      </c>
      <c r="D426">
        <f t="shared" si="24"/>
        <v>8183.1925209999999</v>
      </c>
      <c r="E426">
        <f t="shared" si="25"/>
        <v>32.861097651599998</v>
      </c>
      <c r="F426">
        <f t="shared" si="26"/>
        <v>518.56406405999996</v>
      </c>
      <c r="G426">
        <f t="shared" si="27"/>
        <v>268908.68853442377</v>
      </c>
    </row>
    <row r="427" spans="1:7" x14ac:dyDescent="0.3">
      <c r="A427">
        <v>426</v>
      </c>
      <c r="B427">
        <v>87.747600000000006</v>
      </c>
      <c r="C427">
        <v>5.5044599999999999</v>
      </c>
      <c r="D427">
        <f t="shared" si="24"/>
        <v>7699.6413057600012</v>
      </c>
      <c r="E427">
        <f t="shared" si="25"/>
        <v>30.299079891599998</v>
      </c>
      <c r="F427">
        <f t="shared" si="26"/>
        <v>483.00315429600005</v>
      </c>
      <c r="G427">
        <f t="shared" si="27"/>
        <v>233292.04705988563</v>
      </c>
    </row>
    <row r="428" spans="1:7" x14ac:dyDescent="0.3">
      <c r="A428">
        <v>427</v>
      </c>
      <c r="B428">
        <v>88.408100000000005</v>
      </c>
      <c r="C428">
        <v>5.6223700000000001</v>
      </c>
      <c r="D428">
        <f t="shared" si="24"/>
        <v>7815.992145610001</v>
      </c>
      <c r="E428">
        <f t="shared" si="25"/>
        <v>31.6110444169</v>
      </c>
      <c r="F428">
        <f t="shared" si="26"/>
        <v>497.06304919700005</v>
      </c>
      <c r="G428">
        <f t="shared" si="27"/>
        <v>247071.67487701931</v>
      </c>
    </row>
    <row r="429" spans="1:7" x14ac:dyDescent="0.3">
      <c r="A429">
        <v>428</v>
      </c>
      <c r="B429">
        <v>89.0899</v>
      </c>
      <c r="C429">
        <v>5.6840200000000003</v>
      </c>
      <c r="D429">
        <f t="shared" si="24"/>
        <v>7937.0102820100001</v>
      </c>
      <c r="E429">
        <f t="shared" si="25"/>
        <v>32.308083360400005</v>
      </c>
      <c r="F429">
        <f t="shared" si="26"/>
        <v>506.38877339800001</v>
      </c>
      <c r="G429">
        <f t="shared" si="27"/>
        <v>256429.58982353102</v>
      </c>
    </row>
    <row r="430" spans="1:7" x14ac:dyDescent="0.3">
      <c r="A430">
        <v>429</v>
      </c>
      <c r="B430">
        <v>89.921099999999996</v>
      </c>
      <c r="C430">
        <v>5.7307199999999998</v>
      </c>
      <c r="D430">
        <f t="shared" si="24"/>
        <v>8085.8042252099995</v>
      </c>
      <c r="E430">
        <f t="shared" si="25"/>
        <v>32.841151718399999</v>
      </c>
      <c r="F430">
        <f t="shared" si="26"/>
        <v>515.31264619199999</v>
      </c>
      <c r="G430">
        <f t="shared" si="27"/>
        <v>265547.12332540134</v>
      </c>
    </row>
    <row r="431" spans="1:7" x14ac:dyDescent="0.3">
      <c r="A431">
        <v>430</v>
      </c>
      <c r="B431">
        <v>93.256600000000006</v>
      </c>
      <c r="C431">
        <v>6.0173399999999999</v>
      </c>
      <c r="D431">
        <f t="shared" si="24"/>
        <v>8696.7934435600018</v>
      </c>
      <c r="E431">
        <f t="shared" si="25"/>
        <v>36.208380675599997</v>
      </c>
      <c r="F431">
        <f t="shared" si="26"/>
        <v>561.15666944400004</v>
      </c>
      <c r="G431">
        <f t="shared" si="27"/>
        <v>314896.80766148272</v>
      </c>
    </row>
    <row r="432" spans="1:7" x14ac:dyDescent="0.3">
      <c r="A432">
        <v>431</v>
      </c>
      <c r="B432">
        <v>94.853499999999997</v>
      </c>
      <c r="C432">
        <v>6.2556000000000003</v>
      </c>
      <c r="D432">
        <f t="shared" si="24"/>
        <v>8997.1864622499997</v>
      </c>
      <c r="E432">
        <f t="shared" si="25"/>
        <v>39.132531360000002</v>
      </c>
      <c r="F432">
        <f t="shared" si="26"/>
        <v>593.3655546</v>
      </c>
      <c r="G432">
        <f t="shared" si="27"/>
        <v>352082.68138576555</v>
      </c>
    </row>
    <row r="433" spans="1:7" x14ac:dyDescent="0.3">
      <c r="A433">
        <v>432</v>
      </c>
      <c r="B433">
        <v>89.676900000000003</v>
      </c>
      <c r="C433">
        <v>5.6296499999999998</v>
      </c>
      <c r="D433">
        <f t="shared" si="24"/>
        <v>8041.946393610001</v>
      </c>
      <c r="E433">
        <f t="shared" si="25"/>
        <v>31.6929591225</v>
      </c>
      <c r="F433">
        <f t="shared" si="26"/>
        <v>504.84956008500001</v>
      </c>
      <c r="G433">
        <f t="shared" si="27"/>
        <v>254873.07831801803</v>
      </c>
    </row>
    <row r="434" spans="1:7" x14ac:dyDescent="0.3">
      <c r="A434">
        <v>433</v>
      </c>
      <c r="B434">
        <v>92.054599999999994</v>
      </c>
      <c r="C434">
        <v>6.0013100000000001</v>
      </c>
      <c r="D434">
        <f t="shared" si="24"/>
        <v>8474.049381159999</v>
      </c>
      <c r="E434">
        <f t="shared" si="25"/>
        <v>36.015721716100003</v>
      </c>
      <c r="F434">
        <f t="shared" si="26"/>
        <v>552.44819152599996</v>
      </c>
      <c r="G434">
        <f t="shared" si="27"/>
        <v>305199.00432034791</v>
      </c>
    </row>
    <row r="435" spans="1:7" x14ac:dyDescent="0.3">
      <c r="A435">
        <v>434</v>
      </c>
      <c r="B435">
        <v>92.746099999999998</v>
      </c>
      <c r="C435">
        <v>6.0384099999999998</v>
      </c>
      <c r="D435">
        <f t="shared" si="24"/>
        <v>8601.8390652099988</v>
      </c>
      <c r="E435">
        <f t="shared" si="25"/>
        <v>36.462395328100001</v>
      </c>
      <c r="F435">
        <f t="shared" si="26"/>
        <v>560.03897770100002</v>
      </c>
      <c r="G435">
        <f t="shared" si="27"/>
        <v>313643.65654438117</v>
      </c>
    </row>
    <row r="436" spans="1:7" x14ac:dyDescent="0.3">
      <c r="A436">
        <v>435</v>
      </c>
      <c r="B436">
        <v>94.011899999999997</v>
      </c>
      <c r="C436">
        <v>5.8209600000000004</v>
      </c>
      <c r="D436">
        <f t="shared" si="24"/>
        <v>8838.2373416099999</v>
      </c>
      <c r="E436">
        <f t="shared" si="25"/>
        <v>33.883575321600006</v>
      </c>
      <c r="F436">
        <f t="shared" si="26"/>
        <v>547.23950942400006</v>
      </c>
      <c r="G436">
        <f t="shared" si="27"/>
        <v>299471.08067462023</v>
      </c>
    </row>
    <row r="437" spans="1:7" x14ac:dyDescent="0.3">
      <c r="A437">
        <v>436</v>
      </c>
      <c r="B437">
        <v>87.118600000000001</v>
      </c>
      <c r="C437">
        <v>5.2908900000000001</v>
      </c>
      <c r="D437">
        <f t="shared" si="24"/>
        <v>7589.6504659600005</v>
      </c>
      <c r="E437">
        <f t="shared" si="25"/>
        <v>27.993516992100002</v>
      </c>
      <c r="F437">
        <f t="shared" si="26"/>
        <v>460.93492955400001</v>
      </c>
      <c r="G437">
        <f t="shared" si="27"/>
        <v>212461.00928295095</v>
      </c>
    </row>
    <row r="438" spans="1:7" x14ac:dyDescent="0.3">
      <c r="A438">
        <v>437</v>
      </c>
      <c r="B438">
        <v>91.074100000000001</v>
      </c>
      <c r="C438">
        <v>5.7902100000000001</v>
      </c>
      <c r="D438">
        <f t="shared" si="24"/>
        <v>8294.4916908100004</v>
      </c>
      <c r="E438">
        <f t="shared" si="25"/>
        <v>33.526531844099999</v>
      </c>
      <c r="F438">
        <f t="shared" si="26"/>
        <v>527.33816456099999</v>
      </c>
      <c r="G438">
        <f t="shared" si="27"/>
        <v>278085.53980256431</v>
      </c>
    </row>
    <row r="439" spans="1:7" x14ac:dyDescent="0.3">
      <c r="A439">
        <v>438</v>
      </c>
      <c r="B439">
        <v>92.484399999999994</v>
      </c>
      <c r="C439">
        <v>5.8160600000000002</v>
      </c>
      <c r="D439">
        <f t="shared" si="24"/>
        <v>8553.364243359998</v>
      </c>
      <c r="E439">
        <f t="shared" si="25"/>
        <v>33.826553923600002</v>
      </c>
      <c r="F439">
        <f t="shared" si="26"/>
        <v>537.89481946399997</v>
      </c>
      <c r="G439">
        <f t="shared" si="27"/>
        <v>289330.83680620912</v>
      </c>
    </row>
    <row r="440" spans="1:7" x14ac:dyDescent="0.3">
      <c r="A440">
        <v>439</v>
      </c>
      <c r="B440">
        <v>93.313199999999995</v>
      </c>
      <c r="C440">
        <v>6.1308199999999999</v>
      </c>
      <c r="D440">
        <f t="shared" si="24"/>
        <v>8707.3532942399997</v>
      </c>
      <c r="E440">
        <f t="shared" si="25"/>
        <v>37.586953872400002</v>
      </c>
      <c r="F440">
        <f t="shared" si="26"/>
        <v>572.08643282399998</v>
      </c>
      <c r="G440">
        <f t="shared" si="27"/>
        <v>327282.88662128907</v>
      </c>
    </row>
    <row r="441" spans="1:7" x14ac:dyDescent="0.3">
      <c r="A441">
        <v>440</v>
      </c>
      <c r="B441">
        <v>95.010199999999998</v>
      </c>
      <c r="C441">
        <v>6.1901900000000003</v>
      </c>
      <c r="D441">
        <f t="shared" si="24"/>
        <v>9026.9381040400003</v>
      </c>
      <c r="E441">
        <f t="shared" si="25"/>
        <v>38.318452236100001</v>
      </c>
      <c r="F441">
        <f t="shared" si="26"/>
        <v>588.13118993800003</v>
      </c>
      <c r="G441">
        <f t="shared" si="27"/>
        <v>345898.2965778879</v>
      </c>
    </row>
    <row r="442" spans="1:7" x14ac:dyDescent="0.3">
      <c r="A442">
        <v>441</v>
      </c>
      <c r="B442">
        <v>93.494500000000002</v>
      </c>
      <c r="C442">
        <v>5.9907399999999997</v>
      </c>
      <c r="D442">
        <f t="shared" si="24"/>
        <v>8741.2215302500008</v>
      </c>
      <c r="E442">
        <f t="shared" si="25"/>
        <v>35.888965747599997</v>
      </c>
      <c r="F442">
        <f t="shared" si="26"/>
        <v>560.10124093000002</v>
      </c>
      <c r="G442">
        <f t="shared" si="27"/>
        <v>313713.40009132592</v>
      </c>
    </row>
    <row r="443" spans="1:7" x14ac:dyDescent="0.3">
      <c r="A443">
        <v>442</v>
      </c>
      <c r="B443">
        <v>86.724100000000007</v>
      </c>
      <c r="C443">
        <v>5.1420500000000002</v>
      </c>
      <c r="D443">
        <f t="shared" si="24"/>
        <v>7521.0695208100014</v>
      </c>
      <c r="E443">
        <f t="shared" si="25"/>
        <v>26.440678202500003</v>
      </c>
      <c r="F443">
        <f t="shared" si="26"/>
        <v>445.93965840500005</v>
      </c>
      <c r="G443">
        <f t="shared" si="27"/>
        <v>198862.17893836813</v>
      </c>
    </row>
    <row r="444" spans="1:7" x14ac:dyDescent="0.3">
      <c r="A444">
        <v>443</v>
      </c>
      <c r="B444">
        <v>87.350099999999998</v>
      </c>
      <c r="C444">
        <v>5.32721</v>
      </c>
      <c r="D444">
        <f t="shared" si="24"/>
        <v>7630.0399700099997</v>
      </c>
      <c r="E444">
        <f t="shared" si="25"/>
        <v>28.379166384099999</v>
      </c>
      <c r="F444">
        <f t="shared" si="26"/>
        <v>465.33232622099996</v>
      </c>
      <c r="G444">
        <f t="shared" si="27"/>
        <v>216534.17382624713</v>
      </c>
    </row>
    <row r="445" spans="1:7" x14ac:dyDescent="0.3">
      <c r="A445">
        <v>444</v>
      </c>
      <c r="B445">
        <v>90.039599999999993</v>
      </c>
      <c r="C445">
        <v>5.5973600000000001</v>
      </c>
      <c r="D445">
        <f t="shared" si="24"/>
        <v>8107.1295681599986</v>
      </c>
      <c r="E445">
        <f t="shared" si="25"/>
        <v>31.330438969600003</v>
      </c>
      <c r="F445">
        <f t="shared" si="26"/>
        <v>503.98405545599996</v>
      </c>
      <c r="G445">
        <f t="shared" si="27"/>
        <v>253999.92815387645</v>
      </c>
    </row>
    <row r="446" spans="1:7" x14ac:dyDescent="0.3">
      <c r="A446">
        <v>445</v>
      </c>
      <c r="B446">
        <v>89.406899999999993</v>
      </c>
      <c r="C446">
        <v>5.6916099999999998</v>
      </c>
      <c r="D446">
        <f t="shared" si="24"/>
        <v>7993.5937676099984</v>
      </c>
      <c r="E446">
        <f t="shared" si="25"/>
        <v>32.394424392099999</v>
      </c>
      <c r="F446">
        <f t="shared" si="26"/>
        <v>508.86920610899995</v>
      </c>
      <c r="G446">
        <f t="shared" si="27"/>
        <v>258947.86892600387</v>
      </c>
    </row>
    <row r="447" spans="1:7" x14ac:dyDescent="0.3">
      <c r="A447">
        <v>446</v>
      </c>
      <c r="B447">
        <v>86.241100000000003</v>
      </c>
      <c r="C447">
        <v>5.0991999999999997</v>
      </c>
      <c r="D447">
        <f t="shared" si="24"/>
        <v>7437.5273292100001</v>
      </c>
      <c r="E447">
        <f t="shared" si="25"/>
        <v>26.001840639999998</v>
      </c>
      <c r="F447">
        <f t="shared" si="26"/>
        <v>439.76061712000001</v>
      </c>
      <c r="G447">
        <f t="shared" si="27"/>
        <v>193389.40036976323</v>
      </c>
    </row>
    <row r="448" spans="1:7" x14ac:dyDescent="0.3">
      <c r="A448">
        <v>447</v>
      </c>
      <c r="B448">
        <v>91.390600000000006</v>
      </c>
      <c r="C448">
        <v>5.6845100000000004</v>
      </c>
      <c r="D448">
        <f t="shared" si="24"/>
        <v>8352.2417683600015</v>
      </c>
      <c r="E448">
        <f t="shared" si="25"/>
        <v>32.313653940100004</v>
      </c>
      <c r="F448">
        <f t="shared" si="26"/>
        <v>519.51077960600003</v>
      </c>
      <c r="G448">
        <f t="shared" si="27"/>
        <v>269891.45012683392</v>
      </c>
    </row>
    <row r="449" spans="1:7" x14ac:dyDescent="0.3">
      <c r="A449">
        <v>448</v>
      </c>
      <c r="B449">
        <v>92.327799999999996</v>
      </c>
      <c r="C449">
        <v>5.7221299999999999</v>
      </c>
      <c r="D449">
        <f t="shared" si="24"/>
        <v>8524.4226528399995</v>
      </c>
      <c r="E449">
        <f t="shared" si="25"/>
        <v>32.742771736899996</v>
      </c>
      <c r="F449">
        <f t="shared" si="26"/>
        <v>528.31167421399994</v>
      </c>
      <c r="G449">
        <f t="shared" si="27"/>
        <v>279113.2251107996</v>
      </c>
    </row>
    <row r="450" spans="1:7" x14ac:dyDescent="0.3">
      <c r="A450">
        <v>449</v>
      </c>
      <c r="B450">
        <v>88.752300000000005</v>
      </c>
      <c r="C450">
        <v>5.6322599999999996</v>
      </c>
      <c r="D450">
        <f t="shared" si="24"/>
        <v>7876.9707552900009</v>
      </c>
      <c r="E450">
        <f t="shared" si="25"/>
        <v>31.722352707599995</v>
      </c>
      <c r="F450">
        <f t="shared" si="26"/>
        <v>499.87602919799997</v>
      </c>
      <c r="G450">
        <f t="shared" si="27"/>
        <v>249876.04456675972</v>
      </c>
    </row>
    <row r="451" spans="1:7" x14ac:dyDescent="0.3">
      <c r="A451">
        <v>450</v>
      </c>
      <c r="B451">
        <v>89.023899999999998</v>
      </c>
      <c r="C451">
        <v>5.4500700000000002</v>
      </c>
      <c r="D451">
        <f t="shared" ref="D451:D501" si="28">POWER(B451,2)</f>
        <v>7925.2547712099995</v>
      </c>
      <c r="E451">
        <f t="shared" ref="E451:E501" si="29">POWER(C451,2)</f>
        <v>29.703263004900002</v>
      </c>
      <c r="F451">
        <f t="shared" ref="F451:F501" si="30">B451*C451</f>
        <v>485.18648667299999</v>
      </c>
      <c r="G451">
        <f t="shared" ref="G451:G501" si="31">POWER(F451,2)</f>
        <v>235405.92685008919</v>
      </c>
    </row>
    <row r="452" spans="1:7" x14ac:dyDescent="0.3">
      <c r="A452">
        <v>451</v>
      </c>
      <c r="B452">
        <v>88.973399999999998</v>
      </c>
      <c r="C452">
        <v>5.52827</v>
      </c>
      <c r="D452">
        <f t="shared" si="28"/>
        <v>7916.2659075599995</v>
      </c>
      <c r="E452">
        <f t="shared" si="29"/>
        <v>30.561769192900002</v>
      </c>
      <c r="F452">
        <f t="shared" si="30"/>
        <v>491.86897801800001</v>
      </c>
      <c r="G452">
        <f t="shared" si="31"/>
        <v>241935.09153647177</v>
      </c>
    </row>
    <row r="453" spans="1:7" x14ac:dyDescent="0.3">
      <c r="A453">
        <v>452</v>
      </c>
      <c r="B453">
        <v>88.097800000000007</v>
      </c>
      <c r="C453">
        <v>5.4057000000000004</v>
      </c>
      <c r="D453">
        <f t="shared" si="28"/>
        <v>7761.2223648400013</v>
      </c>
      <c r="E453">
        <f t="shared" si="29"/>
        <v>29.221592490000003</v>
      </c>
      <c r="F453">
        <f t="shared" si="30"/>
        <v>476.23027746000008</v>
      </c>
      <c r="G453">
        <f t="shared" si="31"/>
        <v>226795.27716962865</v>
      </c>
    </row>
    <row r="454" spans="1:7" x14ac:dyDescent="0.3">
      <c r="A454">
        <v>453</v>
      </c>
      <c r="B454">
        <v>87.740099999999998</v>
      </c>
      <c r="C454">
        <v>5.3490399999999996</v>
      </c>
      <c r="D454">
        <f t="shared" si="28"/>
        <v>7698.3251480099998</v>
      </c>
      <c r="E454">
        <f t="shared" si="29"/>
        <v>28.612228921599996</v>
      </c>
      <c r="F454">
        <f t="shared" si="30"/>
        <v>469.32530450399997</v>
      </c>
      <c r="G454">
        <f t="shared" si="31"/>
        <v>220266.24144777231</v>
      </c>
    </row>
    <row r="455" spans="1:7" x14ac:dyDescent="0.3">
      <c r="A455">
        <v>454</v>
      </c>
      <c r="B455">
        <v>85.375900000000001</v>
      </c>
      <c r="C455">
        <v>5.2010699999999996</v>
      </c>
      <c r="D455">
        <f t="shared" si="28"/>
        <v>7289.0443008100001</v>
      </c>
      <c r="E455">
        <f t="shared" si="29"/>
        <v>27.051129144899996</v>
      </c>
      <c r="F455">
        <f t="shared" si="30"/>
        <v>444.04603221299999</v>
      </c>
      <c r="G455">
        <f t="shared" si="31"/>
        <v>197176.87872410862</v>
      </c>
    </row>
    <row r="456" spans="1:7" x14ac:dyDescent="0.3">
      <c r="A456">
        <v>455</v>
      </c>
      <c r="B456">
        <v>90.33</v>
      </c>
      <c r="C456">
        <v>5.7035499999999999</v>
      </c>
      <c r="D456">
        <f t="shared" si="28"/>
        <v>8159.5088999999998</v>
      </c>
      <c r="E456">
        <f t="shared" si="29"/>
        <v>32.530482602500001</v>
      </c>
      <c r="F456">
        <f t="shared" si="30"/>
        <v>515.20167149999997</v>
      </c>
      <c r="G456">
        <f t="shared" si="31"/>
        <v>265432.7623163939</v>
      </c>
    </row>
    <row r="457" spans="1:7" x14ac:dyDescent="0.3">
      <c r="A457">
        <v>456</v>
      </c>
      <c r="B457">
        <v>88.397800000000004</v>
      </c>
      <c r="C457">
        <v>5.3397899999999998</v>
      </c>
      <c r="D457">
        <f t="shared" si="28"/>
        <v>7814.1710448400008</v>
      </c>
      <c r="E457">
        <f t="shared" si="29"/>
        <v>28.513357244099996</v>
      </c>
      <c r="F457">
        <f t="shared" si="30"/>
        <v>472.02568846200001</v>
      </c>
      <c r="G457">
        <f t="shared" si="31"/>
        <v>222808.25056802508</v>
      </c>
    </row>
    <row r="458" spans="1:7" x14ac:dyDescent="0.3">
      <c r="A458">
        <v>457</v>
      </c>
      <c r="B458">
        <v>90.344200000000001</v>
      </c>
      <c r="C458">
        <v>5.5102399999999996</v>
      </c>
      <c r="D458">
        <f t="shared" si="28"/>
        <v>8162.0744736400002</v>
      </c>
      <c r="E458">
        <f t="shared" si="29"/>
        <v>30.362744857599996</v>
      </c>
      <c r="F458">
        <f t="shared" si="30"/>
        <v>497.81822460799998</v>
      </c>
      <c r="G458">
        <f t="shared" si="31"/>
        <v>247822.98475186111</v>
      </c>
    </row>
    <row r="459" spans="1:7" x14ac:dyDescent="0.3">
      <c r="A459">
        <v>458</v>
      </c>
      <c r="B459">
        <v>90.778099999999995</v>
      </c>
      <c r="C459">
        <v>5.6516599999999997</v>
      </c>
      <c r="D459">
        <f t="shared" si="28"/>
        <v>8240.6634396099998</v>
      </c>
      <c r="E459">
        <f t="shared" si="29"/>
        <v>31.941260755599995</v>
      </c>
      <c r="F459">
        <f t="shared" si="30"/>
        <v>513.0469566459999</v>
      </c>
      <c r="G459">
        <f t="shared" si="31"/>
        <v>263217.17972372251</v>
      </c>
    </row>
    <row r="460" spans="1:7" x14ac:dyDescent="0.3">
      <c r="A460">
        <v>459</v>
      </c>
      <c r="B460">
        <v>92.625399999999999</v>
      </c>
      <c r="C460">
        <v>5.91655</v>
      </c>
      <c r="D460">
        <f t="shared" si="28"/>
        <v>8579.4647251599999</v>
      </c>
      <c r="E460">
        <f t="shared" si="29"/>
        <v>35.0055639025</v>
      </c>
      <c r="F460">
        <f t="shared" si="30"/>
        <v>548.02281037</v>
      </c>
      <c r="G460">
        <f t="shared" si="31"/>
        <v>300329.00068583299</v>
      </c>
    </row>
    <row r="461" spans="1:7" x14ac:dyDescent="0.3">
      <c r="A461">
        <v>460</v>
      </c>
      <c r="B461">
        <v>90.763300000000001</v>
      </c>
      <c r="C461">
        <v>5.6407600000000002</v>
      </c>
      <c r="D461">
        <f t="shared" si="28"/>
        <v>8237.9766268900003</v>
      </c>
      <c r="E461">
        <f t="shared" si="29"/>
        <v>31.818173377600001</v>
      </c>
      <c r="F461">
        <f t="shared" si="30"/>
        <v>511.973992108</v>
      </c>
      <c r="G461">
        <f t="shared" si="31"/>
        <v>262117.36859500245</v>
      </c>
    </row>
    <row r="462" spans="1:7" x14ac:dyDescent="0.3">
      <c r="A462">
        <v>461</v>
      </c>
      <c r="B462">
        <v>89.122600000000006</v>
      </c>
      <c r="C462">
        <v>5.5572800000000004</v>
      </c>
      <c r="D462">
        <f t="shared" si="28"/>
        <v>7942.8378307600005</v>
      </c>
      <c r="E462">
        <f t="shared" si="29"/>
        <v>30.883360998400004</v>
      </c>
      <c r="F462">
        <f t="shared" si="30"/>
        <v>495.27924252800005</v>
      </c>
      <c r="G462">
        <f t="shared" si="31"/>
        <v>245301.5280791095</v>
      </c>
    </row>
    <row r="463" spans="1:7" x14ac:dyDescent="0.3">
      <c r="A463">
        <v>462</v>
      </c>
      <c r="B463">
        <v>91.049400000000006</v>
      </c>
      <c r="C463">
        <v>5.5655799999999997</v>
      </c>
      <c r="D463">
        <f t="shared" si="28"/>
        <v>8289.9932403600014</v>
      </c>
      <c r="E463">
        <f t="shared" si="29"/>
        <v>30.975680736399998</v>
      </c>
      <c r="F463">
        <f t="shared" si="30"/>
        <v>506.74271965200001</v>
      </c>
      <c r="G463">
        <f t="shared" si="31"/>
        <v>256788.18392030548</v>
      </c>
    </row>
    <row r="464" spans="1:7" x14ac:dyDescent="0.3">
      <c r="A464">
        <v>463</v>
      </c>
      <c r="B464">
        <v>93.479500000000002</v>
      </c>
      <c r="C464">
        <v>6.0325300000000004</v>
      </c>
      <c r="D464">
        <f t="shared" si="28"/>
        <v>8738.4169202499997</v>
      </c>
      <c r="E464">
        <f t="shared" si="29"/>
        <v>36.391418200900006</v>
      </c>
      <c r="F464">
        <f t="shared" si="30"/>
        <v>563.917888135</v>
      </c>
      <c r="G464">
        <f t="shared" si="31"/>
        <v>318003.38455863838</v>
      </c>
    </row>
    <row r="465" spans="1:7" x14ac:dyDescent="0.3">
      <c r="A465">
        <v>464</v>
      </c>
      <c r="B465">
        <v>87.034499999999994</v>
      </c>
      <c r="C465">
        <v>5.43872</v>
      </c>
      <c r="D465">
        <f t="shared" si="28"/>
        <v>7575.0041902499988</v>
      </c>
      <c r="E465">
        <f t="shared" si="29"/>
        <v>29.5796752384</v>
      </c>
      <c r="F465">
        <f t="shared" si="30"/>
        <v>473.35627583999997</v>
      </c>
      <c r="G465">
        <f t="shared" si="31"/>
        <v>224066.16387711413</v>
      </c>
    </row>
    <row r="466" spans="1:7" x14ac:dyDescent="0.3">
      <c r="A466">
        <v>465</v>
      </c>
      <c r="B466">
        <v>90.766400000000004</v>
      </c>
      <c r="C466">
        <v>5.6812699999999996</v>
      </c>
      <c r="D466">
        <f t="shared" si="28"/>
        <v>8238.5393689600005</v>
      </c>
      <c r="E466">
        <f t="shared" si="29"/>
        <v>32.276828812899993</v>
      </c>
      <c r="F466">
        <f t="shared" si="30"/>
        <v>515.66842532800001</v>
      </c>
      <c r="G466">
        <f t="shared" si="31"/>
        <v>265913.92488025915</v>
      </c>
    </row>
    <row r="467" spans="1:7" x14ac:dyDescent="0.3">
      <c r="A467">
        <v>466</v>
      </c>
      <c r="B467">
        <v>94.274699999999996</v>
      </c>
      <c r="C467">
        <v>6.1301800000000002</v>
      </c>
      <c r="D467">
        <f t="shared" si="28"/>
        <v>8887.7190600899994</v>
      </c>
      <c r="E467">
        <f t="shared" si="29"/>
        <v>37.579106832400001</v>
      </c>
      <c r="F467">
        <f t="shared" si="30"/>
        <v>577.92088044599996</v>
      </c>
      <c r="G467">
        <f t="shared" si="31"/>
        <v>333992.54405547975</v>
      </c>
    </row>
    <row r="468" spans="1:7" x14ac:dyDescent="0.3">
      <c r="A468">
        <v>467</v>
      </c>
      <c r="B468">
        <v>92.706900000000005</v>
      </c>
      <c r="C468">
        <v>6.0384000000000002</v>
      </c>
      <c r="D468">
        <f t="shared" si="28"/>
        <v>8594.5693076100015</v>
      </c>
      <c r="E468">
        <f t="shared" si="29"/>
        <v>36.462274560000004</v>
      </c>
      <c r="F468">
        <f t="shared" si="30"/>
        <v>559.80134496000005</v>
      </c>
      <c r="G468">
        <f t="shared" si="31"/>
        <v>313377.54581902496</v>
      </c>
    </row>
    <row r="469" spans="1:7" x14ac:dyDescent="0.3">
      <c r="A469">
        <v>468</v>
      </c>
      <c r="B469">
        <v>93.409599999999998</v>
      </c>
      <c r="C469">
        <v>6.0377799999999997</v>
      </c>
      <c r="D469">
        <f t="shared" si="28"/>
        <v>8725.3533721599997</v>
      </c>
      <c r="E469">
        <f t="shared" si="29"/>
        <v>36.454787328399995</v>
      </c>
      <c r="F469">
        <f t="shared" si="30"/>
        <v>563.98661468799992</v>
      </c>
      <c r="G469">
        <f t="shared" si="31"/>
        <v>318080.90154723049</v>
      </c>
    </row>
    <row r="470" spans="1:7" x14ac:dyDescent="0.3">
      <c r="A470">
        <v>469</v>
      </c>
      <c r="B470">
        <v>89.107200000000006</v>
      </c>
      <c r="C470">
        <v>5.66838</v>
      </c>
      <c r="D470">
        <f t="shared" si="28"/>
        <v>7940.0930918400009</v>
      </c>
      <c r="E470">
        <f t="shared" si="29"/>
        <v>32.130531824400002</v>
      </c>
      <c r="F470">
        <f t="shared" si="30"/>
        <v>505.09347033600005</v>
      </c>
      <c r="G470">
        <f t="shared" si="31"/>
        <v>255119.41377606377</v>
      </c>
    </row>
    <row r="471" spans="1:7" x14ac:dyDescent="0.3">
      <c r="A471">
        <v>470</v>
      </c>
      <c r="B471">
        <v>89.558300000000003</v>
      </c>
      <c r="C471">
        <v>5.4861399999999998</v>
      </c>
      <c r="D471">
        <f t="shared" si="28"/>
        <v>8020.6890988900004</v>
      </c>
      <c r="E471">
        <f t="shared" si="29"/>
        <v>30.097732099599998</v>
      </c>
      <c r="F471">
        <f t="shared" si="30"/>
        <v>491.32937196199998</v>
      </c>
      <c r="G471">
        <f t="shared" si="31"/>
        <v>241404.55175257334</v>
      </c>
    </row>
    <row r="472" spans="1:7" x14ac:dyDescent="0.3">
      <c r="A472">
        <v>471</v>
      </c>
      <c r="B472">
        <v>92.107200000000006</v>
      </c>
      <c r="C472">
        <v>5.7764800000000003</v>
      </c>
      <c r="D472">
        <f t="shared" si="28"/>
        <v>8483.7362918400013</v>
      </c>
      <c r="E472">
        <f t="shared" si="29"/>
        <v>33.367721190400005</v>
      </c>
      <c r="F472">
        <f t="shared" si="30"/>
        <v>532.05539865600008</v>
      </c>
      <c r="G472">
        <f t="shared" si="31"/>
        <v>283082.94723899517</v>
      </c>
    </row>
    <row r="473" spans="1:7" x14ac:dyDescent="0.3">
      <c r="A473">
        <v>472</v>
      </c>
      <c r="B473">
        <v>91.302300000000002</v>
      </c>
      <c r="C473">
        <v>5.8306500000000003</v>
      </c>
      <c r="D473">
        <f t="shared" si="28"/>
        <v>8336.1099852900006</v>
      </c>
      <c r="E473">
        <f t="shared" si="29"/>
        <v>33.996479422500002</v>
      </c>
      <c r="F473">
        <f t="shared" si="30"/>
        <v>532.35175549500002</v>
      </c>
      <c r="G473">
        <f t="shared" si="31"/>
        <v>283398.39157860831</v>
      </c>
    </row>
    <row r="474" spans="1:7" x14ac:dyDescent="0.3">
      <c r="A474">
        <v>473</v>
      </c>
      <c r="B474">
        <v>91.270300000000006</v>
      </c>
      <c r="C474">
        <v>5.7451800000000004</v>
      </c>
      <c r="D474">
        <f t="shared" si="28"/>
        <v>8330.267662090002</v>
      </c>
      <c r="E474">
        <f t="shared" si="29"/>
        <v>33.007093232400003</v>
      </c>
      <c r="F474">
        <f t="shared" si="30"/>
        <v>524.36430215400003</v>
      </c>
      <c r="G474">
        <f t="shared" si="31"/>
        <v>274957.92137345142</v>
      </c>
    </row>
    <row r="475" spans="1:7" x14ac:dyDescent="0.3">
      <c r="A475">
        <v>474</v>
      </c>
      <c r="B475">
        <v>90.186999999999998</v>
      </c>
      <c r="C475">
        <v>5.6593900000000001</v>
      </c>
      <c r="D475">
        <f t="shared" si="28"/>
        <v>8133.6949689999992</v>
      </c>
      <c r="E475">
        <f t="shared" si="29"/>
        <v>32.028695172100001</v>
      </c>
      <c r="F475">
        <f t="shared" si="30"/>
        <v>510.40340593000002</v>
      </c>
      <c r="G475">
        <f t="shared" si="31"/>
        <v>260511.63678494439</v>
      </c>
    </row>
    <row r="476" spans="1:7" x14ac:dyDescent="0.3">
      <c r="A476">
        <v>475</v>
      </c>
      <c r="B476">
        <v>92.216200000000001</v>
      </c>
      <c r="C476">
        <v>5.8217600000000003</v>
      </c>
      <c r="D476">
        <f t="shared" si="28"/>
        <v>8503.8275424399999</v>
      </c>
      <c r="E476">
        <f t="shared" si="29"/>
        <v>33.892889497600002</v>
      </c>
      <c r="F476">
        <f t="shared" si="30"/>
        <v>536.86058451200006</v>
      </c>
      <c r="G476">
        <f t="shared" si="31"/>
        <v>288219.28720256634</v>
      </c>
    </row>
    <row r="477" spans="1:7" x14ac:dyDescent="0.3">
      <c r="A477">
        <v>476</v>
      </c>
      <c r="B477">
        <v>89.068799999999996</v>
      </c>
      <c r="C477">
        <v>5.4633700000000003</v>
      </c>
      <c r="D477">
        <f t="shared" si="28"/>
        <v>7933.2511334399996</v>
      </c>
      <c r="E477">
        <f t="shared" si="29"/>
        <v>29.848411756900003</v>
      </c>
      <c r="F477">
        <f t="shared" si="30"/>
        <v>486.615809856</v>
      </c>
      <c r="G477">
        <f t="shared" si="31"/>
        <v>236794.94640181074</v>
      </c>
    </row>
    <row r="478" spans="1:7" x14ac:dyDescent="0.3">
      <c r="A478">
        <v>477</v>
      </c>
      <c r="B478">
        <v>87.631100000000004</v>
      </c>
      <c r="C478">
        <v>5.3502999999999998</v>
      </c>
      <c r="D478">
        <f t="shared" si="28"/>
        <v>7679.209687210001</v>
      </c>
      <c r="E478">
        <f t="shared" si="29"/>
        <v>28.625710089999998</v>
      </c>
      <c r="F478">
        <f t="shared" si="30"/>
        <v>468.85267433000001</v>
      </c>
      <c r="G478">
        <f t="shared" si="31"/>
        <v>219822.83022639307</v>
      </c>
    </row>
    <row r="479" spans="1:7" x14ac:dyDescent="0.3">
      <c r="A479">
        <v>478</v>
      </c>
      <c r="B479">
        <v>92.324299999999994</v>
      </c>
      <c r="C479">
        <v>5.70967</v>
      </c>
      <c r="D479">
        <f t="shared" si="28"/>
        <v>8523.776370489999</v>
      </c>
      <c r="E479">
        <f t="shared" si="29"/>
        <v>32.600331508899998</v>
      </c>
      <c r="F479">
        <f t="shared" si="30"/>
        <v>527.14128598100001</v>
      </c>
      <c r="G479">
        <f t="shared" si="31"/>
        <v>277877.93538570241</v>
      </c>
    </row>
    <row r="480" spans="1:7" x14ac:dyDescent="0.3">
      <c r="A480">
        <v>479</v>
      </c>
      <c r="B480">
        <v>89.583799999999997</v>
      </c>
      <c r="C480">
        <v>5.4820099999999998</v>
      </c>
      <c r="D480">
        <f t="shared" si="28"/>
        <v>8025.2572224399992</v>
      </c>
      <c r="E480">
        <f t="shared" si="29"/>
        <v>30.052433640099999</v>
      </c>
      <c r="F480">
        <f t="shared" si="30"/>
        <v>491.09928743799998</v>
      </c>
      <c r="G480">
        <f t="shared" si="31"/>
        <v>241178.51012211133</v>
      </c>
    </row>
    <row r="481" spans="1:7" x14ac:dyDescent="0.3">
      <c r="A481">
        <v>480</v>
      </c>
      <c r="B481">
        <v>87.631900000000002</v>
      </c>
      <c r="C481">
        <v>5.5416499999999997</v>
      </c>
      <c r="D481">
        <f t="shared" si="28"/>
        <v>7679.34989761</v>
      </c>
      <c r="E481">
        <f t="shared" si="29"/>
        <v>30.709884722499996</v>
      </c>
      <c r="F481">
        <f t="shared" si="30"/>
        <v>485.62531863499999</v>
      </c>
      <c r="G481">
        <f t="shared" si="31"/>
        <v>235831.95009934527</v>
      </c>
    </row>
    <row r="482" spans="1:7" x14ac:dyDescent="0.3">
      <c r="A482">
        <v>481</v>
      </c>
      <c r="B482">
        <v>90.723500000000001</v>
      </c>
      <c r="C482">
        <v>5.7978699999999996</v>
      </c>
      <c r="D482">
        <f t="shared" si="28"/>
        <v>8230.7534522500009</v>
      </c>
      <c r="E482">
        <f t="shared" si="29"/>
        <v>33.615296536899997</v>
      </c>
      <c r="F482">
        <f t="shared" si="30"/>
        <v>526.00305894500002</v>
      </c>
      <c r="G482">
        <f t="shared" si="31"/>
        <v>276679.21801949717</v>
      </c>
    </row>
    <row r="483" spans="1:7" x14ac:dyDescent="0.3">
      <c r="A483">
        <v>482</v>
      </c>
      <c r="B483">
        <v>93.418999999999997</v>
      </c>
      <c r="C483">
        <v>6.0553600000000003</v>
      </c>
      <c r="D483">
        <f t="shared" si="28"/>
        <v>8727.1095609999993</v>
      </c>
      <c r="E483">
        <f t="shared" si="29"/>
        <v>36.667384729600002</v>
      </c>
      <c r="F483">
        <f t="shared" si="30"/>
        <v>565.68567584000004</v>
      </c>
      <c r="G483">
        <f t="shared" si="31"/>
        <v>320000.28385055764</v>
      </c>
    </row>
    <row r="484" spans="1:7" x14ac:dyDescent="0.3">
      <c r="A484">
        <v>483</v>
      </c>
      <c r="B484">
        <v>88.652100000000004</v>
      </c>
      <c r="C484">
        <v>5.3252699999999997</v>
      </c>
      <c r="D484">
        <f t="shared" si="28"/>
        <v>7859.194834410001</v>
      </c>
      <c r="E484">
        <f t="shared" si="29"/>
        <v>28.358500572899999</v>
      </c>
      <c r="F484">
        <f t="shared" si="30"/>
        <v>472.09636856700001</v>
      </c>
      <c r="G484">
        <f t="shared" si="31"/>
        <v>222874.98121414872</v>
      </c>
    </row>
    <row r="485" spans="1:7" x14ac:dyDescent="0.3">
      <c r="A485">
        <v>484</v>
      </c>
      <c r="B485">
        <v>89.841800000000006</v>
      </c>
      <c r="C485">
        <v>5.6724399999999999</v>
      </c>
      <c r="D485">
        <f t="shared" si="28"/>
        <v>8071.5490272400011</v>
      </c>
      <c r="E485">
        <f t="shared" si="29"/>
        <v>32.176575553599996</v>
      </c>
      <c r="F485">
        <f t="shared" si="30"/>
        <v>509.62221999200005</v>
      </c>
      <c r="G485">
        <f t="shared" si="31"/>
        <v>259714.8071095745</v>
      </c>
    </row>
    <row r="486" spans="1:7" x14ac:dyDescent="0.3">
      <c r="A486">
        <v>485</v>
      </c>
      <c r="B486">
        <v>89.205699999999993</v>
      </c>
      <c r="C486">
        <v>5.4330999999999996</v>
      </c>
      <c r="D486">
        <f t="shared" si="28"/>
        <v>7957.6569124899988</v>
      </c>
      <c r="E486">
        <f t="shared" si="29"/>
        <v>29.518575609999996</v>
      </c>
      <c r="F486">
        <f t="shared" si="30"/>
        <v>484.66348866999994</v>
      </c>
      <c r="G486">
        <f t="shared" si="31"/>
        <v>234898.69724977517</v>
      </c>
    </row>
    <row r="487" spans="1:7" x14ac:dyDescent="0.3">
      <c r="A487">
        <v>486</v>
      </c>
      <c r="B487">
        <v>89.7102</v>
      </c>
      <c r="C487">
        <v>5.5097199999999997</v>
      </c>
      <c r="D487">
        <f t="shared" si="28"/>
        <v>8047.9199840399997</v>
      </c>
      <c r="E487">
        <f t="shared" si="29"/>
        <v>30.357014478399996</v>
      </c>
      <c r="F487">
        <f t="shared" si="30"/>
        <v>494.27808314399999</v>
      </c>
      <c r="G487">
        <f t="shared" si="31"/>
        <v>244310.82347650698</v>
      </c>
    </row>
    <row r="488" spans="1:7" x14ac:dyDescent="0.3">
      <c r="A488">
        <v>487</v>
      </c>
      <c r="B488">
        <v>89.499600000000001</v>
      </c>
      <c r="C488">
        <v>5.5209200000000003</v>
      </c>
      <c r="D488">
        <f t="shared" si="28"/>
        <v>8010.1784001599999</v>
      </c>
      <c r="E488">
        <f t="shared" si="29"/>
        <v>30.480557646400005</v>
      </c>
      <c r="F488">
        <f t="shared" si="30"/>
        <v>494.12013163200004</v>
      </c>
      <c r="G488">
        <f t="shared" si="31"/>
        <v>244154.70448402505</v>
      </c>
    </row>
    <row r="489" spans="1:7" x14ac:dyDescent="0.3">
      <c r="A489">
        <v>488</v>
      </c>
      <c r="B489">
        <v>90.638499999999993</v>
      </c>
      <c r="C489">
        <v>5.57918</v>
      </c>
      <c r="D489">
        <f t="shared" si="28"/>
        <v>8215.3376822499995</v>
      </c>
      <c r="E489">
        <f t="shared" si="29"/>
        <v>31.127249472399999</v>
      </c>
      <c r="F489">
        <f t="shared" si="30"/>
        <v>505.68850642999996</v>
      </c>
      <c r="G489">
        <f t="shared" si="31"/>
        <v>255720.86553540413</v>
      </c>
    </row>
    <row r="490" spans="1:7" x14ac:dyDescent="0.3">
      <c r="A490">
        <v>489</v>
      </c>
      <c r="B490">
        <v>91.082499999999996</v>
      </c>
      <c r="C490">
        <v>5.7472300000000001</v>
      </c>
      <c r="D490">
        <f t="shared" si="28"/>
        <v>8296.0218062499989</v>
      </c>
      <c r="E490">
        <f t="shared" si="29"/>
        <v>33.030652672900004</v>
      </c>
      <c r="F490">
        <f t="shared" si="30"/>
        <v>523.47207647499999</v>
      </c>
      <c r="G490">
        <f t="shared" si="31"/>
        <v>274023.01484904822</v>
      </c>
    </row>
    <row r="491" spans="1:7" x14ac:dyDescent="0.3">
      <c r="A491">
        <v>490</v>
      </c>
      <c r="B491">
        <v>89.848399999999998</v>
      </c>
      <c r="C491">
        <v>5.51755</v>
      </c>
      <c r="D491">
        <f t="shared" si="28"/>
        <v>8072.7349825599995</v>
      </c>
      <c r="E491">
        <f t="shared" si="29"/>
        <v>30.443358002499998</v>
      </c>
      <c r="F491">
        <f t="shared" si="30"/>
        <v>495.74303942</v>
      </c>
      <c r="G491">
        <f t="shared" si="31"/>
        <v>245761.16113337968</v>
      </c>
    </row>
    <row r="492" spans="1:7" x14ac:dyDescent="0.3">
      <c r="A492">
        <v>491</v>
      </c>
      <c r="B492">
        <v>90.244699999999995</v>
      </c>
      <c r="C492">
        <v>5.66235</v>
      </c>
      <c r="D492">
        <f t="shared" si="28"/>
        <v>8144.1058780899994</v>
      </c>
      <c r="E492">
        <f t="shared" si="29"/>
        <v>32.062207522500003</v>
      </c>
      <c r="F492">
        <f t="shared" si="30"/>
        <v>510.99707704499997</v>
      </c>
      <c r="G492">
        <f t="shared" si="31"/>
        <v>261118.01274853363</v>
      </c>
    </row>
    <row r="493" spans="1:7" x14ac:dyDescent="0.3">
      <c r="A493">
        <v>492</v>
      </c>
      <c r="B493">
        <v>88.015799999999999</v>
      </c>
      <c r="C493">
        <v>5.4045199999999998</v>
      </c>
      <c r="D493">
        <f t="shared" si="28"/>
        <v>7746.7810496399998</v>
      </c>
      <c r="E493">
        <f t="shared" si="29"/>
        <v>29.208836430399998</v>
      </c>
      <c r="F493">
        <f t="shared" si="30"/>
        <v>475.68315141599999</v>
      </c>
      <c r="G493">
        <f t="shared" si="31"/>
        <v>226274.46054105717</v>
      </c>
    </row>
    <row r="494" spans="1:7" x14ac:dyDescent="0.3">
      <c r="A494">
        <v>493</v>
      </c>
      <c r="B494">
        <v>90.469899999999996</v>
      </c>
      <c r="C494">
        <v>5.5588899999999999</v>
      </c>
      <c r="D494">
        <f t="shared" si="28"/>
        <v>8184.8028060099996</v>
      </c>
      <c r="E494">
        <f t="shared" si="29"/>
        <v>30.901258032099999</v>
      </c>
      <c r="F494">
        <f t="shared" si="30"/>
        <v>502.91222241099996</v>
      </c>
      <c r="G494">
        <f t="shared" si="31"/>
        <v>252920.7034503711</v>
      </c>
    </row>
    <row r="495" spans="1:7" x14ac:dyDescent="0.3">
      <c r="A495">
        <v>494</v>
      </c>
      <c r="B495">
        <v>88.796400000000006</v>
      </c>
      <c r="C495">
        <v>5.4744700000000002</v>
      </c>
      <c r="D495">
        <f t="shared" si="28"/>
        <v>7884.8006529600007</v>
      </c>
      <c r="E495">
        <f t="shared" si="29"/>
        <v>29.969821780900002</v>
      </c>
      <c r="F495">
        <f t="shared" si="30"/>
        <v>486.11322790800006</v>
      </c>
      <c r="G495">
        <f t="shared" si="31"/>
        <v>236306.07034713522</v>
      </c>
    </row>
    <row r="496" spans="1:7" x14ac:dyDescent="0.3">
      <c r="A496">
        <v>495</v>
      </c>
      <c r="B496">
        <v>88.0578</v>
      </c>
      <c r="C496">
        <v>5.2256299999999998</v>
      </c>
      <c r="D496">
        <f t="shared" si="28"/>
        <v>7754.1761408399998</v>
      </c>
      <c r="E496">
        <f t="shared" si="29"/>
        <v>27.307208896899997</v>
      </c>
      <c r="F496">
        <f t="shared" si="30"/>
        <v>460.15748141399996</v>
      </c>
      <c r="G496">
        <f t="shared" si="31"/>
        <v>211744.90770127572</v>
      </c>
    </row>
    <row r="497" spans="1:7" x14ac:dyDescent="0.3">
      <c r="A497">
        <v>496</v>
      </c>
      <c r="B497">
        <v>91.402699999999996</v>
      </c>
      <c r="C497">
        <v>5.6960800000000003</v>
      </c>
      <c r="D497">
        <f t="shared" si="28"/>
        <v>8354.4535672900001</v>
      </c>
      <c r="E497">
        <f t="shared" si="29"/>
        <v>32.445327366400001</v>
      </c>
      <c r="F497">
        <f t="shared" si="30"/>
        <v>520.63709141599998</v>
      </c>
      <c r="G497">
        <f t="shared" si="31"/>
        <v>271062.98095811234</v>
      </c>
    </row>
    <row r="498" spans="1:7" x14ac:dyDescent="0.3">
      <c r="A498">
        <v>497</v>
      </c>
      <c r="B498">
        <v>89.734999999999999</v>
      </c>
      <c r="C498">
        <v>5.6846899999999998</v>
      </c>
      <c r="D498">
        <f t="shared" si="28"/>
        <v>8052.3702249999997</v>
      </c>
      <c r="E498">
        <f t="shared" si="29"/>
        <v>32.315700396099999</v>
      </c>
      <c r="F498">
        <f t="shared" si="30"/>
        <v>510.11565715</v>
      </c>
      <c r="G498">
        <f t="shared" si="31"/>
        <v>260217.98366957635</v>
      </c>
    </row>
    <row r="499" spans="1:7" x14ac:dyDescent="0.3">
      <c r="A499">
        <v>498</v>
      </c>
      <c r="B499">
        <v>89.105099999999993</v>
      </c>
      <c r="C499">
        <v>5.7093100000000003</v>
      </c>
      <c r="D499">
        <f t="shared" si="28"/>
        <v>7939.7188460099987</v>
      </c>
      <c r="E499">
        <f t="shared" si="29"/>
        <v>32.596220676100003</v>
      </c>
      <c r="F499">
        <f t="shared" si="30"/>
        <v>508.72863848099996</v>
      </c>
      <c r="G499">
        <f t="shared" si="31"/>
        <v>258804.82761073197</v>
      </c>
    </row>
    <row r="500" spans="1:7" x14ac:dyDescent="0.3">
      <c r="A500">
        <v>499</v>
      </c>
      <c r="B500">
        <v>90.792599999999993</v>
      </c>
      <c r="C500">
        <v>5.5806800000000001</v>
      </c>
      <c r="D500">
        <f t="shared" si="28"/>
        <v>8243.2962147599992</v>
      </c>
      <c r="E500">
        <f t="shared" si="29"/>
        <v>31.143989262400002</v>
      </c>
      <c r="F500">
        <f t="shared" si="30"/>
        <v>506.68444696799997</v>
      </c>
      <c r="G500">
        <f t="shared" si="31"/>
        <v>256729.12879926799</v>
      </c>
    </row>
    <row r="501" spans="1:7" x14ac:dyDescent="0.3">
      <c r="A501">
        <v>500</v>
      </c>
      <c r="B501">
        <v>87.411500000000004</v>
      </c>
      <c r="C501">
        <v>5.1931900000000004</v>
      </c>
      <c r="D501">
        <f t="shared" si="28"/>
        <v>7640.770332250001</v>
      </c>
      <c r="E501">
        <f t="shared" si="29"/>
        <v>26.969222376100003</v>
      </c>
      <c r="F501">
        <f t="shared" si="30"/>
        <v>453.94452768500008</v>
      </c>
      <c r="G501">
        <f t="shared" si="31"/>
        <v>206065.6342151578</v>
      </c>
    </row>
    <row r="502" spans="1:7" x14ac:dyDescent="0.3">
      <c r="A502" s="1" t="s">
        <v>30</v>
      </c>
      <c r="B502" s="34">
        <f>SUM(B2:B501)</f>
        <v>45010.903499999986</v>
      </c>
      <c r="C502" s="34">
        <f t="shared" ref="C502:G502" si="32">SUM(C2:C501)</f>
        <v>2804.0550200000016</v>
      </c>
      <c r="D502" s="34">
        <f t="shared" si="32"/>
        <v>4054044.0967013077</v>
      </c>
      <c r="E502" s="34">
        <f t="shared" si="32"/>
        <v>15752.834660648194</v>
      </c>
      <c r="F502" s="34">
        <f t="shared" si="32"/>
        <v>252636.58951349868</v>
      </c>
      <c r="G502" s="34">
        <f t="shared" si="32"/>
        <v>128151607.36117107</v>
      </c>
    </row>
    <row r="503" spans="1:7" x14ac:dyDescent="0.3">
      <c r="A503" s="1" t="s">
        <v>118</v>
      </c>
      <c r="B503" s="35">
        <f>AVERAGE(B2:B501)</f>
        <v>90.021806999999967</v>
      </c>
      <c r="C503" s="35">
        <f t="shared" ref="C503:G503" si="33">AVERAGE(C2:C501)</f>
        <v>5.6081100400000032</v>
      </c>
      <c r="D503" s="35">
        <f t="shared" si="33"/>
        <v>8108.0881934026156</v>
      </c>
      <c r="E503" s="35">
        <f t="shared" si="33"/>
        <v>31.505669321296388</v>
      </c>
      <c r="F503" s="35">
        <f t="shared" si="33"/>
        <v>505.27317902699735</v>
      </c>
      <c r="G503" s="35">
        <f t="shared" si="33"/>
        <v>256303.21472234212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D064-35B9-4700-ABBB-E454AABEA84B}">
  <dimension ref="A1:I524"/>
  <sheetViews>
    <sheetView workbookViewId="0"/>
  </sheetViews>
  <sheetFormatPr baseColWidth="10" defaultRowHeight="14.4" x14ac:dyDescent="0.3"/>
  <cols>
    <col min="1" max="1" width="29.77734375" bestFit="1" customWidth="1"/>
    <col min="2" max="2" width="19.21875" bestFit="1" customWidth="1"/>
    <col min="3" max="3" width="17.33203125" bestFit="1" customWidth="1"/>
    <col min="4" max="4" width="23.33203125" bestFit="1" customWidth="1"/>
    <col min="5" max="5" width="12" bestFit="1" customWidth="1"/>
    <col min="6" max="6" width="30.6640625" bestFit="1" customWidth="1"/>
    <col min="7" max="7" width="12.21875" bestFit="1" customWidth="1"/>
    <col min="8" max="8" width="13.109375" bestFit="1" customWidth="1"/>
    <col min="9" max="9" width="13.77734375" bestFit="1" customWidth="1"/>
  </cols>
  <sheetData>
    <row r="1" spans="1:9" x14ac:dyDescent="0.3">
      <c r="A1" t="s">
        <v>82</v>
      </c>
    </row>
    <row r="2" spans="1:9" ht="15" thickBot="1" x14ac:dyDescent="0.35"/>
    <row r="3" spans="1:9" x14ac:dyDescent="0.3">
      <c r="A3" s="7" t="s">
        <v>83</v>
      </c>
      <c r="B3" s="7"/>
    </row>
    <row r="4" spans="1:9" x14ac:dyDescent="0.3">
      <c r="A4" s="3" t="s">
        <v>84</v>
      </c>
      <c r="B4" s="3">
        <v>0.99970682809934763</v>
      </c>
    </row>
    <row r="5" spans="1:9" x14ac:dyDescent="0.3">
      <c r="A5" s="3" t="s">
        <v>85</v>
      </c>
      <c r="B5" s="3">
        <v>0.99941374214845868</v>
      </c>
    </row>
    <row r="6" spans="1:9" x14ac:dyDescent="0.3">
      <c r="A6" s="3" t="s">
        <v>86</v>
      </c>
      <c r="B6" s="3">
        <v>0.99740973413242662</v>
      </c>
    </row>
    <row r="7" spans="1:9" x14ac:dyDescent="0.3">
      <c r="A7" s="3" t="s">
        <v>14</v>
      </c>
      <c r="B7" s="3">
        <v>0.13604212924507394</v>
      </c>
    </row>
    <row r="8" spans="1:9" ht="15" thickBot="1" x14ac:dyDescent="0.35">
      <c r="A8" s="4" t="s">
        <v>87</v>
      </c>
      <c r="B8" s="4">
        <v>500</v>
      </c>
    </row>
    <row r="10" spans="1:9" ht="15" thickBot="1" x14ac:dyDescent="0.35">
      <c r="A10" t="s">
        <v>88</v>
      </c>
    </row>
    <row r="11" spans="1:9" x14ac:dyDescent="0.3">
      <c r="A11" s="6"/>
      <c r="B11" s="6" t="s">
        <v>92</v>
      </c>
      <c r="C11" s="6" t="s">
        <v>93</v>
      </c>
      <c r="D11" s="6" t="s">
        <v>94</v>
      </c>
      <c r="E11" s="6" t="s">
        <v>95</v>
      </c>
      <c r="F11" s="6" t="s">
        <v>96</v>
      </c>
    </row>
    <row r="12" spans="1:9" x14ac:dyDescent="0.3">
      <c r="A12" s="3" t="s">
        <v>89</v>
      </c>
      <c r="B12" s="3">
        <v>1</v>
      </c>
      <c r="C12" s="3">
        <v>15743.599437644356</v>
      </c>
      <c r="D12" s="3">
        <v>15743.599437644356</v>
      </c>
      <c r="E12" s="3">
        <v>850662.30843807454</v>
      </c>
      <c r="F12" s="3">
        <v>0</v>
      </c>
    </row>
    <row r="13" spans="1:9" x14ac:dyDescent="0.3">
      <c r="A13" s="3" t="s">
        <v>90</v>
      </c>
      <c r="B13" s="3">
        <v>499</v>
      </c>
      <c r="C13" s="3">
        <v>9.2352230038371665</v>
      </c>
      <c r="D13" s="3">
        <v>1.8507460929533402E-2</v>
      </c>
      <c r="E13" s="3"/>
      <c r="F13" s="3"/>
    </row>
    <row r="14" spans="1:9" ht="15" thickBot="1" x14ac:dyDescent="0.35">
      <c r="A14" s="4" t="s">
        <v>35</v>
      </c>
      <c r="B14" s="4">
        <v>500</v>
      </c>
      <c r="C14" s="4">
        <v>15752.834660648194</v>
      </c>
      <c r="D14" s="4"/>
      <c r="E14" s="4"/>
      <c r="F14" s="4"/>
    </row>
    <row r="15" spans="1:9" ht="15" thickBot="1" x14ac:dyDescent="0.35"/>
    <row r="16" spans="1:9" x14ac:dyDescent="0.3">
      <c r="A16" s="6"/>
      <c r="B16" s="6" t="s">
        <v>97</v>
      </c>
      <c r="C16" s="6" t="s">
        <v>14</v>
      </c>
      <c r="D16" s="6" t="s">
        <v>98</v>
      </c>
      <c r="E16" s="6" t="s">
        <v>99</v>
      </c>
      <c r="F16" s="6" t="s">
        <v>100</v>
      </c>
      <c r="G16" s="6" t="s">
        <v>101</v>
      </c>
      <c r="H16" s="6" t="s">
        <v>102</v>
      </c>
      <c r="I16" s="6" t="s">
        <v>103</v>
      </c>
    </row>
    <row r="17" spans="1:9" x14ac:dyDescent="0.3">
      <c r="A17" s="3" t="s">
        <v>91</v>
      </c>
      <c r="B17" s="3">
        <v>0</v>
      </c>
      <c r="C17" s="3" t="e">
        <v>#N/A</v>
      </c>
      <c r="D17" s="3" t="e">
        <v>#N/A</v>
      </c>
      <c r="E17" s="3" t="e">
        <v>#N/A</v>
      </c>
      <c r="F17" s="3" t="e">
        <v>#N/A</v>
      </c>
      <c r="G17" s="3" t="e">
        <v>#N/A</v>
      </c>
      <c r="H17" s="3" t="e">
        <v>#N/A</v>
      </c>
      <c r="I17" s="3" t="e">
        <v>#N/A</v>
      </c>
    </row>
    <row r="18" spans="1:9" ht="15" thickBot="1" x14ac:dyDescent="0.35">
      <c r="A18" s="4" t="s">
        <v>39</v>
      </c>
      <c r="B18" s="4">
        <v>6.2317178473481324E-2</v>
      </c>
      <c r="C18" s="4">
        <v>6.7566152093461994E-5</v>
      </c>
      <c r="D18" s="4">
        <v>922.31356296981448</v>
      </c>
      <c r="E18" s="4">
        <v>0</v>
      </c>
      <c r="F18" s="4">
        <v>6.2184429268627356E-2</v>
      </c>
      <c r="G18" s="4">
        <v>6.2449927678335293E-2</v>
      </c>
      <c r="H18" s="4">
        <v>6.2184429268627356E-2</v>
      </c>
      <c r="I18" s="4">
        <v>6.2449927678335293E-2</v>
      </c>
    </row>
    <row r="22" spans="1:9" x14ac:dyDescent="0.3">
      <c r="A22" t="s">
        <v>104</v>
      </c>
      <c r="F22" t="s">
        <v>107</v>
      </c>
    </row>
    <row r="23" spans="1:9" ht="15" thickBot="1" x14ac:dyDescent="0.35"/>
    <row r="24" spans="1:9" x14ac:dyDescent="0.3">
      <c r="A24" s="6" t="s">
        <v>10</v>
      </c>
      <c r="B24" s="6" t="s">
        <v>105</v>
      </c>
      <c r="C24" s="6" t="s">
        <v>90</v>
      </c>
      <c r="D24" s="6" t="s">
        <v>106</v>
      </c>
      <c r="F24" s="6" t="s">
        <v>108</v>
      </c>
      <c r="G24" s="6" t="s">
        <v>61</v>
      </c>
    </row>
    <row r="25" spans="1:9" x14ac:dyDescent="0.3">
      <c r="A25" s="3">
        <v>1</v>
      </c>
      <c r="B25" s="3">
        <v>5.7251539669728979</v>
      </c>
      <c r="C25" s="3">
        <v>0.1101860330271025</v>
      </c>
      <c r="D25" s="3">
        <v>0.81075167837481366</v>
      </c>
      <c r="F25" s="3">
        <v>0.1</v>
      </c>
      <c r="G25" s="3">
        <v>4.9299900000000001</v>
      </c>
    </row>
    <row r="26" spans="1:9" x14ac:dyDescent="0.3">
      <c r="A26" s="3">
        <v>2</v>
      </c>
      <c r="B26" s="3">
        <v>5.5569661339908194</v>
      </c>
      <c r="C26" s="3">
        <v>3.5823866009180527E-2</v>
      </c>
      <c r="D26" s="3">
        <v>0.26359293183441423</v>
      </c>
      <c r="F26" s="3">
        <v>0.30000000000000004</v>
      </c>
      <c r="G26" s="3">
        <v>5.00779</v>
      </c>
    </row>
    <row r="27" spans="1:9" x14ac:dyDescent="0.3">
      <c r="A27" s="3">
        <v>3</v>
      </c>
      <c r="B27" s="3">
        <v>5.4994660734133376</v>
      </c>
      <c r="C27" s="3">
        <v>-2.334607341333772E-2</v>
      </c>
      <c r="D27" s="3">
        <v>-0.17178101147056882</v>
      </c>
      <c r="F27" s="3">
        <v>0.5</v>
      </c>
      <c r="G27" s="3">
        <v>5.03653</v>
      </c>
    </row>
    <row r="28" spans="1:9" x14ac:dyDescent="0.3">
      <c r="A28" s="3">
        <v>4</v>
      </c>
      <c r="B28" s="3">
        <v>5.4112810341555146</v>
      </c>
      <c r="C28" s="3">
        <v>-0.15212103415551503</v>
      </c>
      <c r="D28" s="3">
        <v>-1.1193105003368262</v>
      </c>
      <c r="F28" s="3">
        <v>0.70000000000000007</v>
      </c>
      <c r="G28" s="3">
        <v>5.0481499999999997</v>
      </c>
    </row>
    <row r="29" spans="1:9" x14ac:dyDescent="0.3">
      <c r="A29" s="3">
        <v>5</v>
      </c>
      <c r="B29" s="3">
        <v>5.5352672924463526</v>
      </c>
      <c r="C29" s="3">
        <v>1.5072707553647646E-2</v>
      </c>
      <c r="D29" s="3">
        <v>0.11090537167960976</v>
      </c>
      <c r="F29" s="3">
        <v>0.9</v>
      </c>
      <c r="G29" s="3">
        <v>5.0991999999999997</v>
      </c>
    </row>
    <row r="30" spans="1:9" x14ac:dyDescent="0.3">
      <c r="A30" s="3">
        <v>6</v>
      </c>
      <c r="B30" s="3">
        <v>5.4935023194334249</v>
      </c>
      <c r="C30" s="3">
        <v>-0.13932231943342455</v>
      </c>
      <c r="D30" s="3">
        <v>-1.0251372266749732</v>
      </c>
      <c r="F30" s="3">
        <v>1.1000000000000001</v>
      </c>
      <c r="G30" s="3">
        <v>5.1046100000000001</v>
      </c>
    </row>
    <row r="31" spans="1:9" x14ac:dyDescent="0.3">
      <c r="A31" s="3">
        <v>7</v>
      </c>
      <c r="B31" s="3">
        <v>5.4323816307866348</v>
      </c>
      <c r="C31" s="3">
        <v>-0.22504163078663453</v>
      </c>
      <c r="D31" s="3">
        <v>-1.6558621347189353</v>
      </c>
      <c r="F31" s="3">
        <v>1.3000000000000003</v>
      </c>
      <c r="G31" s="3">
        <v>5.10473</v>
      </c>
    </row>
    <row r="32" spans="1:9" x14ac:dyDescent="0.3">
      <c r="A32" s="3">
        <v>8</v>
      </c>
      <c r="B32" s="3">
        <v>5.4567289524162241</v>
      </c>
      <c r="C32" s="3">
        <v>-0.16620895241622424</v>
      </c>
      <c r="D32" s="3">
        <v>-1.2229697669506605</v>
      </c>
      <c r="F32" s="3">
        <v>1.5000000000000002</v>
      </c>
      <c r="G32" s="3">
        <v>5.1182699999999999</v>
      </c>
    </row>
    <row r="33" spans="1:7" x14ac:dyDescent="0.3">
      <c r="A33" s="3">
        <v>9</v>
      </c>
      <c r="B33" s="3">
        <v>5.6872900493324101</v>
      </c>
      <c r="C33" s="3">
        <v>0.15808995066758946</v>
      </c>
      <c r="D33" s="3">
        <v>1.1632299422778312</v>
      </c>
      <c r="F33" s="3">
        <v>1.7000000000000002</v>
      </c>
      <c r="G33" s="3">
        <v>5.1293699999999998</v>
      </c>
    </row>
    <row r="34" spans="1:7" x14ac:dyDescent="0.3">
      <c r="A34" s="3">
        <v>10</v>
      </c>
      <c r="B34" s="3">
        <v>5.8213156050753261</v>
      </c>
      <c r="C34" s="3">
        <v>-5.5625605075325879E-2</v>
      </c>
      <c r="D34" s="3">
        <v>-0.40929463958777879</v>
      </c>
      <c r="F34" s="3">
        <v>1.9000000000000001</v>
      </c>
      <c r="G34" s="3">
        <v>5.1420500000000002</v>
      </c>
    </row>
    <row r="35" spans="1:7" x14ac:dyDescent="0.3">
      <c r="A35" s="3">
        <v>11</v>
      </c>
      <c r="B35" s="3">
        <v>5.5662700887369096</v>
      </c>
      <c r="C35" s="3">
        <v>7.8749911263090056E-2</v>
      </c>
      <c r="D35" s="3">
        <v>0.57944388208180175</v>
      </c>
      <c r="F35" s="3">
        <v>2.1</v>
      </c>
      <c r="G35" s="3">
        <v>5.1452099999999996</v>
      </c>
    </row>
    <row r="36" spans="1:7" x14ac:dyDescent="0.3">
      <c r="A36" s="3">
        <v>12</v>
      </c>
      <c r="B36" s="3">
        <v>5.6267177518561864</v>
      </c>
      <c r="C36" s="3">
        <v>-0.10781775185618603</v>
      </c>
      <c r="D36" s="3">
        <v>-0.79332580431950828</v>
      </c>
      <c r="F36" s="3">
        <v>2.3000000000000003</v>
      </c>
      <c r="G36" s="3">
        <v>5.1481599999999998</v>
      </c>
    </row>
    <row r="37" spans="1:7" x14ac:dyDescent="0.3">
      <c r="A37" s="3">
        <v>13</v>
      </c>
      <c r="B37" s="3">
        <v>5.6509342074109812</v>
      </c>
      <c r="C37" s="3">
        <v>0.20435579258901893</v>
      </c>
      <c r="D37" s="3">
        <v>1.5036552027098531</v>
      </c>
      <c r="F37" s="3">
        <v>2.5000000000000004</v>
      </c>
      <c r="G37" s="3">
        <v>5.1555900000000001</v>
      </c>
    </row>
    <row r="38" spans="1:7" x14ac:dyDescent="0.3">
      <c r="A38" s="3">
        <v>14</v>
      </c>
      <c r="B38" s="3">
        <v>5.6788460716492537</v>
      </c>
      <c r="C38" s="3">
        <v>-2.2786071649253614E-2</v>
      </c>
      <c r="D38" s="3">
        <v>-0.16766050401920818</v>
      </c>
      <c r="F38" s="3">
        <v>2.7</v>
      </c>
      <c r="G38" s="3">
        <v>5.1577799999999998</v>
      </c>
    </row>
    <row r="39" spans="1:7" x14ac:dyDescent="0.3">
      <c r="A39" s="3">
        <v>15</v>
      </c>
      <c r="B39" s="3">
        <v>5.8037857827707358</v>
      </c>
      <c r="C39" s="3">
        <v>0.27653421722926463</v>
      </c>
      <c r="D39" s="3">
        <v>2.0347459164043493</v>
      </c>
      <c r="F39" s="3">
        <v>2.9000000000000004</v>
      </c>
      <c r="G39" s="3">
        <v>5.1596500000000001</v>
      </c>
    </row>
    <row r="40" spans="1:7" x14ac:dyDescent="0.3">
      <c r="A40" s="3">
        <v>16</v>
      </c>
      <c r="B40" s="3">
        <v>5.6421786438354564</v>
      </c>
      <c r="C40" s="3">
        <v>1.0301356164543307E-2</v>
      </c>
      <c r="D40" s="3">
        <v>7.5797644860178537E-2</v>
      </c>
      <c r="F40" s="3">
        <v>3.1</v>
      </c>
      <c r="G40" s="3">
        <v>5.1636699999999998</v>
      </c>
    </row>
    <row r="41" spans="1:7" x14ac:dyDescent="0.3">
      <c r="A41" s="3">
        <v>17</v>
      </c>
      <c r="B41" s="3">
        <v>5.6911848729870025</v>
      </c>
      <c r="C41" s="3">
        <v>-7.8054872987002533E-2</v>
      </c>
      <c r="D41" s="3">
        <v>-0.57432977248558748</v>
      </c>
      <c r="F41" s="3">
        <v>3.3000000000000003</v>
      </c>
      <c r="G41" s="3">
        <v>5.1665700000000001</v>
      </c>
    </row>
    <row r="42" spans="1:7" x14ac:dyDescent="0.3">
      <c r="A42" s="3">
        <v>18</v>
      </c>
      <c r="B42" s="3">
        <v>5.5286616715281642</v>
      </c>
      <c r="C42" s="3">
        <v>-6.0101671528164147E-2</v>
      </c>
      <c r="D42" s="3">
        <v>-0.44222965221558797</v>
      </c>
      <c r="F42" s="3">
        <v>3.5000000000000004</v>
      </c>
      <c r="G42" s="3">
        <v>5.1704999999999997</v>
      </c>
    </row>
    <row r="43" spans="1:7" x14ac:dyDescent="0.3">
      <c r="A43" s="3">
        <v>19</v>
      </c>
      <c r="B43" s="3">
        <v>5.6295905737838137</v>
      </c>
      <c r="C43" s="3">
        <v>-0.16182057378381387</v>
      </c>
      <c r="D43" s="3">
        <v>-1.1906799635715359</v>
      </c>
      <c r="F43" s="3">
        <v>3.7</v>
      </c>
      <c r="G43" s="3">
        <v>5.1747300000000003</v>
      </c>
    </row>
    <row r="44" spans="1:7" x14ac:dyDescent="0.3">
      <c r="A44" s="3">
        <v>20</v>
      </c>
      <c r="B44" s="3">
        <v>5.7071816927011456</v>
      </c>
      <c r="C44" s="3">
        <v>0.10653830729885438</v>
      </c>
      <c r="D44" s="3">
        <v>0.783911618204023</v>
      </c>
      <c r="F44" s="3">
        <v>3.9000000000000004</v>
      </c>
      <c r="G44" s="3">
        <v>5.18933</v>
      </c>
    </row>
    <row r="45" spans="1:7" x14ac:dyDescent="0.3">
      <c r="A45" s="3">
        <v>21</v>
      </c>
      <c r="B45" s="3">
        <v>5.6351492661036486</v>
      </c>
      <c r="C45" s="3">
        <v>-0.16873926610364887</v>
      </c>
      <c r="D45" s="3">
        <v>-1.2415878804495799</v>
      </c>
      <c r="F45" s="3">
        <v>4.0999999999999996</v>
      </c>
      <c r="G45" s="3">
        <v>5.1931900000000004</v>
      </c>
    </row>
    <row r="46" spans="1:7" x14ac:dyDescent="0.3">
      <c r="A46" s="3">
        <v>22</v>
      </c>
      <c r="B46" s="3">
        <v>5.7215894243642138</v>
      </c>
      <c r="C46" s="3">
        <v>-0.12023942436421375</v>
      </c>
      <c r="D46" s="3">
        <v>-0.88472479162698869</v>
      </c>
      <c r="F46" s="3">
        <v>4.3</v>
      </c>
      <c r="G46" s="3">
        <v>5.2010699999999996</v>
      </c>
    </row>
    <row r="47" spans="1:7" x14ac:dyDescent="0.3">
      <c r="A47" s="3">
        <v>23</v>
      </c>
      <c r="B47" s="3">
        <v>5.5626868509746838</v>
      </c>
      <c r="C47" s="3">
        <v>-2.8586850974684275E-2</v>
      </c>
      <c r="D47" s="3">
        <v>-0.21034278819598792</v>
      </c>
      <c r="F47" s="3">
        <v>4.5</v>
      </c>
      <c r="G47" s="3">
        <v>5.2044100000000002</v>
      </c>
    </row>
    <row r="48" spans="1:7" x14ac:dyDescent="0.3">
      <c r="A48" s="3">
        <v>24</v>
      </c>
      <c r="B48" s="3">
        <v>5.4960012382902121</v>
      </c>
      <c r="C48" s="3">
        <v>9.2888761709787993E-2</v>
      </c>
      <c r="D48" s="3">
        <v>0.68347790903630024</v>
      </c>
      <c r="F48" s="3">
        <v>4.7</v>
      </c>
      <c r="G48" s="3">
        <v>5.2053500000000001</v>
      </c>
    </row>
    <row r="49" spans="1:7" x14ac:dyDescent="0.3">
      <c r="A49" s="3">
        <v>25</v>
      </c>
      <c r="B49" s="3">
        <v>5.6938520482256676</v>
      </c>
      <c r="C49" s="3">
        <v>3.4179517743320176E-3</v>
      </c>
      <c r="D49" s="3">
        <v>2.5149377480195193E-2</v>
      </c>
      <c r="F49" s="3">
        <v>4.9000000000000004</v>
      </c>
      <c r="G49" s="3">
        <v>5.2057099999999998</v>
      </c>
    </row>
    <row r="50" spans="1:7" x14ac:dyDescent="0.3">
      <c r="A50" s="3">
        <v>26</v>
      </c>
      <c r="B50" s="3">
        <v>5.6938271213542784</v>
      </c>
      <c r="C50" s="3">
        <v>-0.11236712135427851</v>
      </c>
      <c r="D50" s="3">
        <v>-0.82680018264855137</v>
      </c>
      <c r="F50" s="3">
        <v>5.0999999999999996</v>
      </c>
      <c r="G50" s="3">
        <v>5.2073400000000003</v>
      </c>
    </row>
    <row r="51" spans="1:7" x14ac:dyDescent="0.3">
      <c r="A51" s="3">
        <v>27</v>
      </c>
      <c r="B51" s="3">
        <v>5.6597146978578952</v>
      </c>
      <c r="C51" s="3">
        <v>8.3395302142104555E-2</v>
      </c>
      <c r="D51" s="3">
        <v>0.61362478821299604</v>
      </c>
      <c r="F51" s="3">
        <v>5.3</v>
      </c>
      <c r="G51" s="3">
        <v>5.2214099999999997</v>
      </c>
    </row>
    <row r="52" spans="1:7" x14ac:dyDescent="0.3">
      <c r="A52" s="3">
        <v>28</v>
      </c>
      <c r="B52" s="3">
        <v>5.4926921961132704</v>
      </c>
      <c r="C52" s="3">
        <v>-0.27128219611327076</v>
      </c>
      <c r="D52" s="3">
        <v>-1.9961014093132861</v>
      </c>
      <c r="F52" s="3">
        <v>5.5</v>
      </c>
      <c r="G52" s="3">
        <v>5.2256299999999998</v>
      </c>
    </row>
    <row r="53" spans="1:7" x14ac:dyDescent="0.3">
      <c r="A53" s="3">
        <v>29</v>
      </c>
      <c r="B53" s="3">
        <v>5.5168774930788276</v>
      </c>
      <c r="C53" s="3">
        <v>-0.1173574930788277</v>
      </c>
      <c r="D53" s="3">
        <v>-0.86351946675597802</v>
      </c>
      <c r="F53" s="3">
        <v>5.7</v>
      </c>
      <c r="G53" s="3">
        <v>5.2265100000000002</v>
      </c>
    </row>
    <row r="54" spans="1:7" x14ac:dyDescent="0.3">
      <c r="A54" s="3">
        <v>30</v>
      </c>
      <c r="B54" s="3">
        <v>5.6081534643889368</v>
      </c>
      <c r="C54" s="3">
        <v>-6.2553464388936497E-2</v>
      </c>
      <c r="D54" s="3">
        <v>-0.46027000744291185</v>
      </c>
      <c r="F54" s="3">
        <v>5.9</v>
      </c>
      <c r="G54" s="3">
        <v>5.2349300000000003</v>
      </c>
    </row>
    <row r="55" spans="1:7" x14ac:dyDescent="0.3">
      <c r="A55" s="3">
        <v>31</v>
      </c>
      <c r="B55" s="3">
        <v>5.5481669483903628</v>
      </c>
      <c r="C55" s="3">
        <v>-6.0486948390362727E-2</v>
      </c>
      <c r="D55" s="3">
        <v>-0.4450645293237388</v>
      </c>
      <c r="F55" s="3">
        <v>6.1</v>
      </c>
      <c r="G55" s="3">
        <v>5.2362700000000002</v>
      </c>
    </row>
    <row r="56" spans="1:7" x14ac:dyDescent="0.3">
      <c r="A56" s="3">
        <v>32</v>
      </c>
      <c r="B56" s="3">
        <v>5.5649365011175771</v>
      </c>
      <c r="C56" s="3">
        <v>-2.8106501117576954E-2</v>
      </c>
      <c r="D56" s="3">
        <v>-0.20680836153447929</v>
      </c>
      <c r="F56" s="3">
        <v>6.3</v>
      </c>
      <c r="G56" s="3">
        <v>5.2391199999999998</v>
      </c>
    </row>
    <row r="57" spans="1:7" x14ac:dyDescent="0.3">
      <c r="A57" s="3">
        <v>33</v>
      </c>
      <c r="B57" s="3">
        <v>5.8493209450813088</v>
      </c>
      <c r="C57" s="3">
        <v>0.22103905491869114</v>
      </c>
      <c r="D57" s="3">
        <v>1.6264110780504424</v>
      </c>
      <c r="F57" s="3">
        <v>6.5</v>
      </c>
      <c r="G57" s="3">
        <v>5.2401200000000001</v>
      </c>
    </row>
    <row r="58" spans="1:7" x14ac:dyDescent="0.3">
      <c r="A58" s="3">
        <v>34</v>
      </c>
      <c r="B58" s="3">
        <v>5.3419843316930029</v>
      </c>
      <c r="C58" s="3">
        <v>-0.17148433169300326</v>
      </c>
      <c r="D58" s="3">
        <v>-1.2617861439923885</v>
      </c>
      <c r="F58" s="3">
        <v>6.7</v>
      </c>
      <c r="G58" s="3">
        <v>5.2500099999999996</v>
      </c>
    </row>
    <row r="59" spans="1:7" x14ac:dyDescent="0.3">
      <c r="A59" s="3">
        <v>35</v>
      </c>
      <c r="B59" s="3">
        <v>5.6074305851186441</v>
      </c>
      <c r="C59" s="3">
        <v>5.8239414881356311E-2</v>
      </c>
      <c r="D59" s="3">
        <v>0.42852711968505636</v>
      </c>
      <c r="F59" s="3">
        <v>6.9</v>
      </c>
      <c r="G59" s="3">
        <v>5.2591599999999996</v>
      </c>
    </row>
    <row r="60" spans="1:7" x14ac:dyDescent="0.3">
      <c r="A60" s="3">
        <v>36</v>
      </c>
      <c r="B60" s="3">
        <v>5.4746887632522814</v>
      </c>
      <c r="C60" s="3">
        <v>0.10223123674771895</v>
      </c>
      <c r="D60" s="3">
        <v>0.75222008178803401</v>
      </c>
      <c r="F60" s="3">
        <v>7.1</v>
      </c>
      <c r="G60" s="3">
        <v>5.2680999999999996</v>
      </c>
    </row>
    <row r="61" spans="1:7" x14ac:dyDescent="0.3">
      <c r="A61" s="3">
        <v>37</v>
      </c>
      <c r="B61" s="3">
        <v>5.6245865043523935</v>
      </c>
      <c r="C61" s="3">
        <v>9.7349564760662588E-4</v>
      </c>
      <c r="D61" s="3">
        <v>7.1630061315803304E-3</v>
      </c>
      <c r="F61" s="3">
        <v>7.3</v>
      </c>
      <c r="G61" s="3">
        <v>5.2716200000000004</v>
      </c>
    </row>
    <row r="62" spans="1:7" x14ac:dyDescent="0.3">
      <c r="A62" s="3">
        <v>38</v>
      </c>
      <c r="B62" s="3">
        <v>5.7092755498978542</v>
      </c>
      <c r="C62" s="3">
        <v>-0.11669554989785436</v>
      </c>
      <c r="D62" s="3">
        <v>-0.85864887172483728</v>
      </c>
      <c r="F62" s="3">
        <v>7.5</v>
      </c>
      <c r="G62" s="3">
        <v>5.2815300000000001</v>
      </c>
    </row>
    <row r="63" spans="1:7" x14ac:dyDescent="0.3">
      <c r="A63" s="3">
        <v>39</v>
      </c>
      <c r="B63" s="3">
        <v>5.8064031042666224</v>
      </c>
      <c r="C63" s="3">
        <v>0.24810689573337719</v>
      </c>
      <c r="D63" s="3">
        <v>1.8255769502358137</v>
      </c>
      <c r="F63" s="3">
        <v>7.7</v>
      </c>
      <c r="G63" s="3">
        <v>5.2882100000000003</v>
      </c>
    </row>
    <row r="64" spans="1:7" x14ac:dyDescent="0.3">
      <c r="A64" s="3">
        <v>40</v>
      </c>
      <c r="B64" s="3">
        <v>5.7280205571826777</v>
      </c>
      <c r="C64" s="3">
        <v>9.1819442817322461E-2</v>
      </c>
      <c r="D64" s="3">
        <v>0.67560983299284116</v>
      </c>
      <c r="F64" s="3">
        <v>7.9</v>
      </c>
      <c r="G64" s="3">
        <v>5.2884500000000001</v>
      </c>
    </row>
    <row r="65" spans="1:7" x14ac:dyDescent="0.3">
      <c r="A65" s="3">
        <v>41</v>
      </c>
      <c r="B65" s="3">
        <v>5.5373486862073671</v>
      </c>
      <c r="C65" s="3">
        <v>2.2021313792633279E-2</v>
      </c>
      <c r="D65" s="3">
        <v>0.16203339594778179</v>
      </c>
      <c r="F65" s="3">
        <v>8.1</v>
      </c>
      <c r="G65" s="3">
        <v>5.28965</v>
      </c>
    </row>
    <row r="66" spans="1:7" x14ac:dyDescent="0.3">
      <c r="A66" s="3">
        <v>42</v>
      </c>
      <c r="B66" s="3">
        <v>5.5864608545623176</v>
      </c>
      <c r="C66" s="3">
        <v>-1.6190854562317725E-2</v>
      </c>
      <c r="D66" s="3">
        <v>-0.11913272626388871</v>
      </c>
      <c r="F66" s="3">
        <v>8.3000000000000007</v>
      </c>
      <c r="G66" s="3">
        <v>5.2905199999999999</v>
      </c>
    </row>
    <row r="67" spans="1:7" x14ac:dyDescent="0.3">
      <c r="A67" s="3">
        <v>43</v>
      </c>
      <c r="B67" s="3">
        <v>5.7733936948292195</v>
      </c>
      <c r="C67" s="3">
        <v>0.2723163051707802</v>
      </c>
      <c r="D67" s="3">
        <v>2.0037104104812666</v>
      </c>
      <c r="F67" s="3">
        <v>8.5</v>
      </c>
      <c r="G67" s="3">
        <v>5.2908299999999997</v>
      </c>
    </row>
    <row r="68" spans="1:7" x14ac:dyDescent="0.3">
      <c r="A68" s="3">
        <v>44</v>
      </c>
      <c r="B68" s="3">
        <v>5.7728826939657374</v>
      </c>
      <c r="C68" s="3">
        <v>0.25727730603426302</v>
      </c>
      <c r="D68" s="3">
        <v>1.8930530662059757</v>
      </c>
      <c r="F68" s="3">
        <v>8.6999999999999993</v>
      </c>
      <c r="G68" s="3">
        <v>5.2908900000000001</v>
      </c>
    </row>
    <row r="69" spans="1:7" x14ac:dyDescent="0.3">
      <c r="A69" s="3">
        <v>45</v>
      </c>
      <c r="B69" s="3">
        <v>5.6420041557357319</v>
      </c>
      <c r="C69" s="3">
        <v>0.16271584426426777</v>
      </c>
      <c r="D69" s="3">
        <v>1.1972673869017585</v>
      </c>
      <c r="F69" s="3">
        <v>8.9</v>
      </c>
      <c r="G69" s="3">
        <v>5.2922399999999996</v>
      </c>
    </row>
    <row r="70" spans="1:7" x14ac:dyDescent="0.3">
      <c r="A70" s="3">
        <v>46</v>
      </c>
      <c r="B70" s="3">
        <v>5.9397182441749408</v>
      </c>
      <c r="C70" s="3">
        <v>0.18138175582505944</v>
      </c>
      <c r="D70" s="3">
        <v>1.3346116465193574</v>
      </c>
      <c r="F70" s="3">
        <v>9.1</v>
      </c>
      <c r="G70" s="3">
        <v>5.2947100000000002</v>
      </c>
    </row>
    <row r="71" spans="1:7" x14ac:dyDescent="0.3">
      <c r="A71" s="3">
        <v>47</v>
      </c>
      <c r="B71" s="3">
        <v>5.6779673994327773</v>
      </c>
      <c r="C71" s="3">
        <v>6.7322600567222501E-2</v>
      </c>
      <c r="D71" s="3">
        <v>0.49536143468389759</v>
      </c>
      <c r="F71" s="3">
        <v>9.3000000000000007</v>
      </c>
      <c r="G71" s="3">
        <v>5.2985699999999998</v>
      </c>
    </row>
    <row r="72" spans="1:7" x14ac:dyDescent="0.3">
      <c r="A72" s="3">
        <v>48</v>
      </c>
      <c r="B72" s="3">
        <v>5.4462285078434425</v>
      </c>
      <c r="C72" s="3">
        <v>-0.29063850784344236</v>
      </c>
      <c r="D72" s="3">
        <v>-2.1385256512180897</v>
      </c>
      <c r="F72" s="3">
        <v>9.5</v>
      </c>
      <c r="G72" s="3">
        <v>5.3020800000000001</v>
      </c>
    </row>
    <row r="73" spans="1:7" x14ac:dyDescent="0.3">
      <c r="A73" s="3">
        <v>49</v>
      </c>
      <c r="B73" s="3">
        <v>5.7047326275871377</v>
      </c>
      <c r="C73" s="3">
        <v>-0.128852627587138</v>
      </c>
      <c r="D73" s="3">
        <v>-0.94810096351849815</v>
      </c>
      <c r="F73" s="3">
        <v>9.7000000000000011</v>
      </c>
      <c r="G73" s="3">
        <v>5.30342</v>
      </c>
    </row>
    <row r="74" spans="1:7" x14ac:dyDescent="0.3">
      <c r="A74" s="3">
        <v>50</v>
      </c>
      <c r="B74" s="3">
        <v>5.4750938249123591</v>
      </c>
      <c r="C74" s="3">
        <v>-0.26974382491235893</v>
      </c>
      <c r="D74" s="3">
        <v>-1.9847820342633109</v>
      </c>
      <c r="F74" s="3">
        <v>9.9</v>
      </c>
      <c r="G74" s="3">
        <v>5.3104800000000001</v>
      </c>
    </row>
    <row r="75" spans="1:7" x14ac:dyDescent="0.3">
      <c r="A75" s="3">
        <v>51</v>
      </c>
      <c r="B75" s="3">
        <v>5.4631351583632979</v>
      </c>
      <c r="C75" s="3">
        <v>-5.8605158363297605E-2</v>
      </c>
      <c r="D75" s="3">
        <v>-0.43121826967650412</v>
      </c>
      <c r="F75" s="3">
        <v>10.1</v>
      </c>
      <c r="G75" s="3">
        <v>5.3105000000000002</v>
      </c>
    </row>
    <row r="76" spans="1:7" x14ac:dyDescent="0.3">
      <c r="A76" s="3">
        <v>52</v>
      </c>
      <c r="B76" s="3">
        <v>5.7216642049783824</v>
      </c>
      <c r="C76" s="3">
        <v>0.1533657950216174</v>
      </c>
      <c r="D76" s="3">
        <v>1.1284694829559714</v>
      </c>
      <c r="F76" s="3">
        <v>10.3</v>
      </c>
      <c r="G76" s="3">
        <v>5.3115100000000002</v>
      </c>
    </row>
    <row r="77" spans="1:7" x14ac:dyDescent="0.3">
      <c r="A77" s="3">
        <v>53</v>
      </c>
      <c r="B77" s="3">
        <v>5.5794127816769663</v>
      </c>
      <c r="C77" s="3">
        <v>-0.11079278167696671</v>
      </c>
      <c r="D77" s="3">
        <v>-0.81521615061974928</v>
      </c>
      <c r="F77" s="3">
        <v>10.5</v>
      </c>
      <c r="G77" s="3">
        <v>5.31609</v>
      </c>
    </row>
    <row r="78" spans="1:7" x14ac:dyDescent="0.3">
      <c r="A78" s="3">
        <v>54</v>
      </c>
      <c r="B78" s="3">
        <v>5.4597575672900351</v>
      </c>
      <c r="C78" s="3">
        <v>-0.27042756729003514</v>
      </c>
      <c r="D78" s="3">
        <v>-1.9898130283471129</v>
      </c>
      <c r="F78" s="3">
        <v>10.700000000000001</v>
      </c>
      <c r="G78" s="3">
        <v>5.3182</v>
      </c>
    </row>
    <row r="79" spans="1:7" x14ac:dyDescent="0.3">
      <c r="A79" s="3">
        <v>55</v>
      </c>
      <c r="B79" s="3">
        <v>5.5168027124646599</v>
      </c>
      <c r="C79" s="3">
        <v>-0.22835271246465982</v>
      </c>
      <c r="D79" s="3">
        <v>-1.6802251592688329</v>
      </c>
      <c r="F79" s="3">
        <v>10.9</v>
      </c>
      <c r="G79" s="3">
        <v>5.3199399999999999</v>
      </c>
    </row>
    <row r="80" spans="1:7" x14ac:dyDescent="0.3">
      <c r="A80" s="3">
        <v>56</v>
      </c>
      <c r="B80" s="3">
        <v>5.6324010785329683</v>
      </c>
      <c r="C80" s="3">
        <v>-0.13887107853296854</v>
      </c>
      <c r="D80" s="3">
        <v>-1.021816984468721</v>
      </c>
      <c r="F80" s="3">
        <v>11.1</v>
      </c>
      <c r="G80" s="3">
        <v>5.3219599999999998</v>
      </c>
    </row>
    <row r="81" spans="1:7" x14ac:dyDescent="0.3">
      <c r="A81" s="3">
        <v>57</v>
      </c>
      <c r="B81" s="3">
        <v>5.6833453719350384</v>
      </c>
      <c r="C81" s="3">
        <v>-7.2985371935038401E-2</v>
      </c>
      <c r="D81" s="3">
        <v>-0.5370282527422291</v>
      </c>
      <c r="F81" s="3">
        <v>11.3</v>
      </c>
      <c r="G81" s="3">
        <v>5.3231099999999998</v>
      </c>
    </row>
    <row r="82" spans="1:7" x14ac:dyDescent="0.3">
      <c r="A82" s="3">
        <v>58</v>
      </c>
      <c r="B82" s="3">
        <v>5.7001149246622527</v>
      </c>
      <c r="C82" s="3">
        <v>-4.1694924662253108E-2</v>
      </c>
      <c r="D82" s="3">
        <v>-0.30679233312009951</v>
      </c>
      <c r="F82" s="3">
        <v>11.5</v>
      </c>
      <c r="G82" s="3">
        <v>5.3252699999999997</v>
      </c>
    </row>
    <row r="83" spans="1:7" x14ac:dyDescent="0.3">
      <c r="A83" s="3">
        <v>59</v>
      </c>
      <c r="B83" s="3">
        <v>5.6655787443522492</v>
      </c>
      <c r="C83" s="3">
        <v>0.15300125564775069</v>
      </c>
      <c r="D83" s="3">
        <v>1.1257871928228522</v>
      </c>
      <c r="F83" s="3">
        <v>11.700000000000001</v>
      </c>
      <c r="G83" s="3">
        <v>5.32721</v>
      </c>
    </row>
    <row r="84" spans="1:7" x14ac:dyDescent="0.3">
      <c r="A84" s="3">
        <v>60</v>
      </c>
      <c r="B84" s="3">
        <v>5.5632414738630978</v>
      </c>
      <c r="C84" s="3">
        <v>0.14943852613690201</v>
      </c>
      <c r="D84" s="3">
        <v>1.0995725370161078</v>
      </c>
      <c r="F84" s="3">
        <v>11.9</v>
      </c>
      <c r="G84" s="3">
        <v>5.32864</v>
      </c>
    </row>
    <row r="85" spans="1:7" x14ac:dyDescent="0.3">
      <c r="A85" s="3">
        <v>61</v>
      </c>
      <c r="B85" s="3">
        <v>5.7135006545983567</v>
      </c>
      <c r="C85" s="3">
        <v>0.18603934540164335</v>
      </c>
      <c r="D85" s="3">
        <v>1.3688823109824988</v>
      </c>
      <c r="F85" s="3">
        <v>12.1</v>
      </c>
      <c r="G85" s="3">
        <v>5.3370100000000003</v>
      </c>
    </row>
    <row r="86" spans="1:7" x14ac:dyDescent="0.3">
      <c r="A86" s="3">
        <v>62</v>
      </c>
      <c r="B86" s="3">
        <v>5.6750509554802182</v>
      </c>
      <c r="C86" s="3">
        <v>0.11853904451978181</v>
      </c>
      <c r="D86" s="3">
        <v>0.87221335279146217</v>
      </c>
      <c r="F86" s="3">
        <v>12.3</v>
      </c>
      <c r="G86" s="3">
        <v>5.3397899999999998</v>
      </c>
    </row>
    <row r="87" spans="1:7" x14ac:dyDescent="0.3">
      <c r="A87" s="3">
        <v>63</v>
      </c>
      <c r="B87" s="3">
        <v>5.7859755331630156</v>
      </c>
      <c r="C87" s="3">
        <v>0.17610446683698466</v>
      </c>
      <c r="D87" s="3">
        <v>1.2957812177725656</v>
      </c>
      <c r="F87" s="3">
        <v>12.5</v>
      </c>
      <c r="G87" s="3">
        <v>5.3449499999999999</v>
      </c>
    </row>
    <row r="88" spans="1:7" x14ac:dyDescent="0.3">
      <c r="A88" s="3">
        <v>64</v>
      </c>
      <c r="B88" s="3">
        <v>5.44263903836337</v>
      </c>
      <c r="C88" s="3">
        <v>-0.29447903836337019</v>
      </c>
      <c r="D88" s="3">
        <v>-2.1667843740284054</v>
      </c>
      <c r="F88" s="3">
        <v>12.700000000000001</v>
      </c>
      <c r="G88" s="3">
        <v>5.3455300000000001</v>
      </c>
    </row>
    <row r="89" spans="1:7" x14ac:dyDescent="0.3">
      <c r="A89" s="3">
        <v>65</v>
      </c>
      <c r="B89" s="3">
        <v>5.7428645090950612</v>
      </c>
      <c r="C89" s="3">
        <v>0.2327154909049387</v>
      </c>
      <c r="D89" s="3">
        <v>1.7123265957727092</v>
      </c>
      <c r="F89" s="3">
        <v>12.9</v>
      </c>
      <c r="G89" s="3">
        <v>5.3462800000000001</v>
      </c>
    </row>
    <row r="90" spans="1:7" x14ac:dyDescent="0.3">
      <c r="A90" s="3">
        <v>66</v>
      </c>
      <c r="B90" s="3">
        <v>5.6871529515397681</v>
      </c>
      <c r="C90" s="3">
        <v>0.1410770484602315</v>
      </c>
      <c r="D90" s="3">
        <v>1.038048568198874</v>
      </c>
      <c r="F90" s="3">
        <v>13.1</v>
      </c>
      <c r="G90" s="3">
        <v>5.3490399999999996</v>
      </c>
    </row>
    <row r="91" spans="1:7" x14ac:dyDescent="0.3">
      <c r="A91" s="3">
        <v>67</v>
      </c>
      <c r="B91" s="3">
        <v>5.6417985090467688</v>
      </c>
      <c r="C91" s="3">
        <v>-6.5298509046768594E-2</v>
      </c>
      <c r="D91" s="3">
        <v>-0.48046811697103842</v>
      </c>
      <c r="F91" s="3">
        <v>13.3</v>
      </c>
      <c r="G91" s="3">
        <v>5.3495799999999996</v>
      </c>
    </row>
    <row r="92" spans="1:7" x14ac:dyDescent="0.3">
      <c r="A92" s="3">
        <v>68</v>
      </c>
      <c r="B92" s="3">
        <v>5.5010053077216323</v>
      </c>
      <c r="C92" s="3">
        <v>-5.174530772163255E-2</v>
      </c>
      <c r="D92" s="3">
        <v>-0.38074331138698581</v>
      </c>
      <c r="F92" s="3">
        <v>13.5</v>
      </c>
      <c r="G92" s="3">
        <v>5.3502999999999998</v>
      </c>
    </row>
    <row r="93" spans="1:7" x14ac:dyDescent="0.3">
      <c r="A93" s="3">
        <v>69</v>
      </c>
      <c r="B93" s="3">
        <v>5.3685501448762478</v>
      </c>
      <c r="C93" s="3">
        <v>-1.2760144876247992E-2</v>
      </c>
      <c r="D93" s="3">
        <v>-9.3889475739445102E-2</v>
      </c>
      <c r="F93" s="3">
        <v>13.700000000000001</v>
      </c>
      <c r="G93" s="3">
        <v>5.3517799999999998</v>
      </c>
    </row>
    <row r="94" spans="1:7" x14ac:dyDescent="0.3">
      <c r="A94" s="3">
        <v>70</v>
      </c>
      <c r="B94" s="3">
        <v>5.6173452482137742</v>
      </c>
      <c r="C94" s="3">
        <v>0.15093475178622562</v>
      </c>
      <c r="D94" s="3">
        <v>1.110581804008397</v>
      </c>
      <c r="F94" s="3">
        <v>13.9</v>
      </c>
      <c r="G94" s="3">
        <v>5.3541800000000004</v>
      </c>
    </row>
    <row r="95" spans="1:7" x14ac:dyDescent="0.3">
      <c r="A95" s="3">
        <v>71</v>
      </c>
      <c r="B95" s="3">
        <v>5.6076362318076063</v>
      </c>
      <c r="C95" s="3">
        <v>-8.6166231807606408E-2</v>
      </c>
      <c r="D95" s="3">
        <v>-0.63401336029646149</v>
      </c>
      <c r="F95" s="3">
        <v>14.1</v>
      </c>
      <c r="G95" s="3">
        <v>5.3550599999999999</v>
      </c>
    </row>
    <row r="96" spans="1:7" x14ac:dyDescent="0.3">
      <c r="A96" s="3">
        <v>72</v>
      </c>
      <c r="B96" s="3">
        <v>5.6713306199253513</v>
      </c>
      <c r="C96" s="3">
        <v>2.4469380074648939E-2</v>
      </c>
      <c r="D96" s="3">
        <v>0.18004633091231392</v>
      </c>
      <c r="F96" s="3">
        <v>14.3</v>
      </c>
      <c r="G96" s="3">
        <v>5.3557899999999998</v>
      </c>
    </row>
    <row r="97" spans="1:7" x14ac:dyDescent="0.3">
      <c r="A97" s="3">
        <v>73</v>
      </c>
      <c r="B97" s="3">
        <v>5.5229721131335348</v>
      </c>
      <c r="C97" s="3">
        <v>-0.14626211313353465</v>
      </c>
      <c r="D97" s="3">
        <v>-1.0762004080543708</v>
      </c>
      <c r="F97" s="3">
        <v>14.5</v>
      </c>
      <c r="G97" s="3">
        <v>5.3585500000000001</v>
      </c>
    </row>
    <row r="98" spans="1:7" x14ac:dyDescent="0.3">
      <c r="A98" s="3">
        <v>74</v>
      </c>
      <c r="B98" s="3">
        <v>5.5119668994151176</v>
      </c>
      <c r="C98" s="3">
        <v>-0.23043689941511758</v>
      </c>
      <c r="D98" s="3">
        <v>-1.6955606607086104</v>
      </c>
      <c r="F98" s="3">
        <v>14.700000000000001</v>
      </c>
      <c r="G98" s="3">
        <v>5.3602699999999999</v>
      </c>
    </row>
    <row r="99" spans="1:7" x14ac:dyDescent="0.3">
      <c r="A99" s="3">
        <v>75</v>
      </c>
      <c r="B99" s="3">
        <v>5.3586230183454227</v>
      </c>
      <c r="C99" s="3">
        <v>-0.35083301834542269</v>
      </c>
      <c r="D99" s="3">
        <v>-2.5814384150021064</v>
      </c>
      <c r="F99" s="3">
        <v>14.9</v>
      </c>
      <c r="G99" s="3">
        <v>5.3618399999999999</v>
      </c>
    </row>
    <row r="100" spans="1:7" x14ac:dyDescent="0.3">
      <c r="A100" s="3">
        <v>76</v>
      </c>
      <c r="B100" s="3">
        <v>5.5710248894544367</v>
      </c>
      <c r="C100" s="3">
        <v>0.14860511054556369</v>
      </c>
      <c r="D100" s="3">
        <v>1.0934402435584145</v>
      </c>
      <c r="F100" s="3">
        <v>15.1</v>
      </c>
      <c r="G100" s="3">
        <v>5.3624000000000001</v>
      </c>
    </row>
    <row r="101" spans="1:7" x14ac:dyDescent="0.3">
      <c r="A101" s="3">
        <v>77</v>
      </c>
      <c r="B101" s="3">
        <v>5.7689006262612814</v>
      </c>
      <c r="C101" s="3">
        <v>2.1919373738718662E-2</v>
      </c>
      <c r="D101" s="3">
        <v>0.16128331839680429</v>
      </c>
      <c r="F101" s="3">
        <v>15.3</v>
      </c>
      <c r="G101" s="3">
        <v>5.36252</v>
      </c>
    </row>
    <row r="102" spans="1:7" x14ac:dyDescent="0.3">
      <c r="A102" s="3">
        <v>78</v>
      </c>
      <c r="B102" s="3">
        <v>5.5390873354867773</v>
      </c>
      <c r="C102" s="3">
        <v>0.1251226645132224</v>
      </c>
      <c r="D102" s="3">
        <v>0.92065579883315807</v>
      </c>
      <c r="F102" s="3">
        <v>15.5</v>
      </c>
      <c r="G102" s="3">
        <v>5.3625400000000001</v>
      </c>
    </row>
    <row r="103" spans="1:7" x14ac:dyDescent="0.3">
      <c r="A103" s="3">
        <v>79</v>
      </c>
      <c r="B103" s="3">
        <v>5.4437794427294346</v>
      </c>
      <c r="C103" s="3">
        <v>-9.4199442729435034E-2</v>
      </c>
      <c r="D103" s="3">
        <v>-0.69312193384869614</v>
      </c>
      <c r="F103" s="3">
        <v>15.700000000000001</v>
      </c>
      <c r="G103" s="3">
        <v>5.3654500000000001</v>
      </c>
    </row>
    <row r="104" spans="1:7" x14ac:dyDescent="0.3">
      <c r="A104" s="3">
        <v>80</v>
      </c>
      <c r="B104" s="3">
        <v>5.4195629871746398</v>
      </c>
      <c r="C104" s="3">
        <v>-0.25991298717463973</v>
      </c>
      <c r="D104" s="3">
        <v>-1.9124464761465592</v>
      </c>
      <c r="F104" s="3">
        <v>15.9</v>
      </c>
      <c r="G104" s="3">
        <v>5.3720800000000004</v>
      </c>
    </row>
    <row r="105" spans="1:7" x14ac:dyDescent="0.3">
      <c r="A105" s="3">
        <v>81</v>
      </c>
      <c r="B105" s="3">
        <v>5.8281268726824784</v>
      </c>
      <c r="C105" s="3">
        <v>0.17783312731752154</v>
      </c>
      <c r="D105" s="3">
        <v>1.3085007462593636</v>
      </c>
      <c r="F105" s="3">
        <v>16.100000000000001</v>
      </c>
      <c r="G105" s="3">
        <v>5.3725899999999998</v>
      </c>
    </row>
    <row r="106" spans="1:7" x14ac:dyDescent="0.3">
      <c r="A106" s="3">
        <v>82</v>
      </c>
      <c r="B106" s="3">
        <v>5.6206418269550227</v>
      </c>
      <c r="C106" s="3">
        <v>-6.6611826955022657E-2</v>
      </c>
      <c r="D106" s="3">
        <v>-0.49013154407794568</v>
      </c>
      <c r="F106" s="3">
        <v>16.3</v>
      </c>
      <c r="G106" s="3">
        <v>5.3737899999999996</v>
      </c>
    </row>
    <row r="107" spans="1:7" x14ac:dyDescent="0.3">
      <c r="A107" s="3">
        <v>83</v>
      </c>
      <c r="B107" s="3">
        <v>5.6754747122938376</v>
      </c>
      <c r="C107" s="3">
        <v>-0.16560471229383733</v>
      </c>
      <c r="D107" s="3">
        <v>-1.2185237525157266</v>
      </c>
      <c r="F107" s="3">
        <v>16.500000000000004</v>
      </c>
      <c r="G107" s="3">
        <v>5.3767100000000001</v>
      </c>
    </row>
    <row r="108" spans="1:7" x14ac:dyDescent="0.3">
      <c r="A108" s="3">
        <v>84</v>
      </c>
      <c r="B108" s="3">
        <v>5.7164731840115417</v>
      </c>
      <c r="C108" s="3">
        <v>5.5681598845858105E-4</v>
      </c>
      <c r="D108" s="3">
        <v>4.0970664319831228E-3</v>
      </c>
      <c r="F108" s="3">
        <v>16.700000000000003</v>
      </c>
      <c r="G108" s="3">
        <v>5.3812100000000003</v>
      </c>
    </row>
    <row r="109" spans="1:7" x14ac:dyDescent="0.3">
      <c r="A109" s="3">
        <v>85</v>
      </c>
      <c r="B109" s="3">
        <v>5.653825724492151</v>
      </c>
      <c r="C109" s="3">
        <v>-0.18036572449215083</v>
      </c>
      <c r="D109" s="3">
        <v>-1.3271356617161434</v>
      </c>
      <c r="F109" s="3">
        <v>16.900000000000002</v>
      </c>
      <c r="G109" s="3">
        <v>5.38788</v>
      </c>
    </row>
    <row r="110" spans="1:7" x14ac:dyDescent="0.3">
      <c r="A110" s="3">
        <v>86</v>
      </c>
      <c r="B110" s="3">
        <v>5.5352610607285051</v>
      </c>
      <c r="C110" s="3">
        <v>5.9078939271494768E-2</v>
      </c>
      <c r="D110" s="3">
        <v>0.43470436184218098</v>
      </c>
      <c r="F110" s="3">
        <v>17.100000000000001</v>
      </c>
      <c r="G110" s="3">
        <v>5.3940599999999996</v>
      </c>
    </row>
    <row r="111" spans="1:7" x14ac:dyDescent="0.3">
      <c r="A111" s="3">
        <v>87</v>
      </c>
      <c r="B111" s="3">
        <v>5.660699309277776</v>
      </c>
      <c r="C111" s="3">
        <v>-7.893092777759847E-4</v>
      </c>
      <c r="D111" s="3">
        <v>-5.8077580627327492E-3</v>
      </c>
      <c r="F111" s="3">
        <v>17.3</v>
      </c>
      <c r="G111" s="3">
        <v>5.3952299999999997</v>
      </c>
    </row>
    <row r="112" spans="1:7" x14ac:dyDescent="0.3">
      <c r="A112" s="3">
        <v>88</v>
      </c>
      <c r="B112" s="3">
        <v>5.5113499593482302</v>
      </c>
      <c r="C112" s="3">
        <v>-0.18938995934823044</v>
      </c>
      <c r="D112" s="3">
        <v>-1.3935362149860431</v>
      </c>
      <c r="F112" s="3">
        <v>17.500000000000004</v>
      </c>
      <c r="G112" s="3">
        <v>5.3993599999999997</v>
      </c>
    </row>
    <row r="113" spans="1:7" x14ac:dyDescent="0.3">
      <c r="A113" s="3">
        <v>89</v>
      </c>
      <c r="B113" s="3">
        <v>5.4001075640552187</v>
      </c>
      <c r="C113" s="3">
        <v>-0.27073756405521898</v>
      </c>
      <c r="D113" s="3">
        <v>-1.9920939925560861</v>
      </c>
      <c r="F113" s="3">
        <v>17.700000000000003</v>
      </c>
      <c r="G113" s="3">
        <v>5.3995199999999999</v>
      </c>
    </row>
    <row r="114" spans="1:7" x14ac:dyDescent="0.3">
      <c r="A114" s="3">
        <v>90</v>
      </c>
      <c r="B114" s="3">
        <v>5.6216139749392084</v>
      </c>
      <c r="C114" s="3">
        <v>3.9646025060791956E-2</v>
      </c>
      <c r="D114" s="3">
        <v>0.29171647690611346</v>
      </c>
      <c r="F114" s="3">
        <v>17.900000000000002</v>
      </c>
      <c r="G114" s="3">
        <v>5.4000700000000004</v>
      </c>
    </row>
    <row r="115" spans="1:7" x14ac:dyDescent="0.3">
      <c r="A115" s="3">
        <v>91</v>
      </c>
      <c r="B115" s="3">
        <v>5.599067619767502</v>
      </c>
      <c r="C115" s="3">
        <v>-0.17534761976750168</v>
      </c>
      <c r="D115" s="3">
        <v>-1.2902123174773217</v>
      </c>
      <c r="F115" s="3">
        <v>18.100000000000001</v>
      </c>
      <c r="G115" s="3">
        <v>5.4015500000000003</v>
      </c>
    </row>
    <row r="116" spans="1:7" x14ac:dyDescent="0.3">
      <c r="A116" s="3">
        <v>92</v>
      </c>
      <c r="B116" s="3">
        <v>5.590742044723445</v>
      </c>
      <c r="C116" s="3">
        <v>-1.8612044723445464E-2</v>
      </c>
      <c r="D116" s="3">
        <v>-0.13694790603641091</v>
      </c>
      <c r="F116" s="3">
        <v>18.3</v>
      </c>
      <c r="G116" s="3">
        <v>5.4039799999999998</v>
      </c>
    </row>
    <row r="117" spans="1:7" x14ac:dyDescent="0.3">
      <c r="A117" s="3">
        <v>93</v>
      </c>
      <c r="B117" s="3">
        <v>5.786137557827046</v>
      </c>
      <c r="C117" s="3">
        <v>1.2812442172953631E-2</v>
      </c>
      <c r="D117" s="3">
        <v>9.4274280600040575E-2</v>
      </c>
      <c r="F117" s="3">
        <v>18.500000000000004</v>
      </c>
      <c r="G117" s="3">
        <v>5.4045199999999998</v>
      </c>
    </row>
    <row r="118" spans="1:7" x14ac:dyDescent="0.3">
      <c r="A118" s="3">
        <v>94</v>
      </c>
      <c r="B118" s="3">
        <v>5.5247045306950975</v>
      </c>
      <c r="C118" s="3">
        <v>0.1070654693049029</v>
      </c>
      <c r="D118" s="3">
        <v>0.78779048986713252</v>
      </c>
      <c r="F118" s="3">
        <v>18.700000000000003</v>
      </c>
      <c r="G118" s="3">
        <v>5.4045300000000003</v>
      </c>
    </row>
    <row r="119" spans="1:7" x14ac:dyDescent="0.3">
      <c r="A119" s="3">
        <v>95</v>
      </c>
      <c r="B119" s="3">
        <v>5.6019030513880459</v>
      </c>
      <c r="C119" s="3">
        <v>8.691694861195387E-2</v>
      </c>
      <c r="D119" s="3">
        <v>0.63953715394242361</v>
      </c>
      <c r="F119" s="3">
        <v>18.900000000000002</v>
      </c>
      <c r="G119" s="3">
        <v>5.4049199999999997</v>
      </c>
    </row>
    <row r="120" spans="1:7" x14ac:dyDescent="0.3">
      <c r="A120" s="3">
        <v>96</v>
      </c>
      <c r="B120" s="3">
        <v>5.6684141759727931</v>
      </c>
      <c r="C120" s="3">
        <v>-4.5394175972792716E-2</v>
      </c>
      <c r="D120" s="3">
        <v>-0.33401151985688404</v>
      </c>
      <c r="F120" s="3">
        <v>19.100000000000001</v>
      </c>
      <c r="G120" s="3">
        <v>5.4057000000000004</v>
      </c>
    </row>
    <row r="121" spans="1:7" x14ac:dyDescent="0.3">
      <c r="A121" s="3">
        <v>97</v>
      </c>
      <c r="B121" s="3">
        <v>5.686529779755034</v>
      </c>
      <c r="C121" s="3">
        <v>-0.11246977975503381</v>
      </c>
      <c r="D121" s="3">
        <v>-0.82755554581414559</v>
      </c>
      <c r="F121" s="3">
        <v>19.300000000000004</v>
      </c>
      <c r="G121" s="3">
        <v>5.4073799999999999</v>
      </c>
    </row>
    <row r="122" spans="1:7" x14ac:dyDescent="0.3">
      <c r="A122" s="3">
        <v>98</v>
      </c>
      <c r="B122" s="3">
        <v>5.5295465754624864</v>
      </c>
      <c r="C122" s="3">
        <v>-5.6026575462486683E-2</v>
      </c>
      <c r="D122" s="3">
        <v>-0.41224499005814425</v>
      </c>
      <c r="F122" s="3">
        <v>19.500000000000004</v>
      </c>
      <c r="G122" s="3">
        <v>5.4117699999999997</v>
      </c>
    </row>
    <row r="123" spans="1:7" x14ac:dyDescent="0.3">
      <c r="A123" s="3">
        <v>99</v>
      </c>
      <c r="B123" s="3">
        <v>5.7256026506579065</v>
      </c>
      <c r="C123" s="3">
        <v>0.19859734934209339</v>
      </c>
      <c r="D123" s="3">
        <v>1.4612844284927378</v>
      </c>
      <c r="F123" s="3">
        <v>19.700000000000003</v>
      </c>
      <c r="G123" s="3">
        <v>5.4146299999999998</v>
      </c>
    </row>
    <row r="124" spans="1:7" x14ac:dyDescent="0.3">
      <c r="A124" s="3">
        <v>100</v>
      </c>
      <c r="B124" s="3">
        <v>5.5064393656845203</v>
      </c>
      <c r="C124" s="3">
        <v>-0.16148936568452044</v>
      </c>
      <c r="D124" s="3">
        <v>-1.1882429258180536</v>
      </c>
      <c r="F124" s="3">
        <v>19.900000000000002</v>
      </c>
      <c r="G124" s="3">
        <v>5.4197699999999998</v>
      </c>
    </row>
    <row r="125" spans="1:7" x14ac:dyDescent="0.3">
      <c r="A125" s="3">
        <v>101</v>
      </c>
      <c r="B125" s="3">
        <v>5.6407266535770253</v>
      </c>
      <c r="C125" s="3">
        <v>4.7393346422974325E-2</v>
      </c>
      <c r="D125" s="3">
        <v>0.34872146769068435</v>
      </c>
      <c r="F125" s="3">
        <v>20.100000000000001</v>
      </c>
      <c r="G125" s="3">
        <v>5.4207599999999996</v>
      </c>
    </row>
    <row r="126" spans="1:7" x14ac:dyDescent="0.3">
      <c r="A126" s="3">
        <v>102</v>
      </c>
      <c r="B126" s="3">
        <v>5.611013822880869</v>
      </c>
      <c r="C126" s="3">
        <v>-0.12744382288086875</v>
      </c>
      <c r="D126" s="3">
        <v>-0.93773494208428254</v>
      </c>
      <c r="F126" s="3">
        <v>20.300000000000004</v>
      </c>
      <c r="G126" s="3">
        <v>5.4237200000000003</v>
      </c>
    </row>
    <row r="127" spans="1:7" x14ac:dyDescent="0.3">
      <c r="A127" s="3">
        <v>103</v>
      </c>
      <c r="B127" s="3">
        <v>5.2127260401033082</v>
      </c>
      <c r="C127" s="3">
        <v>-0.17619604010330825</v>
      </c>
      <c r="D127" s="3">
        <v>-1.2964550162325561</v>
      </c>
      <c r="F127" s="3">
        <v>20.500000000000004</v>
      </c>
      <c r="G127" s="3">
        <v>5.4308100000000001</v>
      </c>
    </row>
    <row r="128" spans="1:7" x14ac:dyDescent="0.3">
      <c r="A128" s="3">
        <v>104</v>
      </c>
      <c r="B128" s="3">
        <v>5.8191095769573655</v>
      </c>
      <c r="C128" s="3">
        <v>-4.3909576957365637E-2</v>
      </c>
      <c r="D128" s="3">
        <v>-0.32308780193725412</v>
      </c>
      <c r="F128" s="3">
        <v>20.700000000000003</v>
      </c>
      <c r="G128" s="3">
        <v>5.4320000000000004</v>
      </c>
    </row>
    <row r="129" spans="1:7" x14ac:dyDescent="0.3">
      <c r="A129" s="3">
        <v>105</v>
      </c>
      <c r="B129" s="3">
        <v>5.5620449840364072</v>
      </c>
      <c r="C129" s="3">
        <v>6.5415015963592893E-2</v>
      </c>
      <c r="D129" s="3">
        <v>0.48132537787573348</v>
      </c>
      <c r="F129" s="3">
        <v>20.900000000000002</v>
      </c>
      <c r="G129" s="3">
        <v>5.4330999999999996</v>
      </c>
    </row>
    <row r="130" spans="1:7" x14ac:dyDescent="0.3">
      <c r="A130" s="3">
        <v>106</v>
      </c>
      <c r="B130" s="3">
        <v>5.6414682280008597</v>
      </c>
      <c r="C130" s="3">
        <v>-0.1572882280008594</v>
      </c>
      <c r="D130" s="3">
        <v>-1.1573308461783949</v>
      </c>
      <c r="F130" s="3">
        <v>21.1</v>
      </c>
      <c r="G130" s="3">
        <v>5.4382900000000003</v>
      </c>
    </row>
    <row r="131" spans="1:7" x14ac:dyDescent="0.3">
      <c r="A131" s="3">
        <v>107</v>
      </c>
      <c r="B131" s="3">
        <v>5.3847526112793531</v>
      </c>
      <c r="C131" s="3">
        <v>-0.28002261127935313</v>
      </c>
      <c r="D131" s="3">
        <v>-2.060413609969888</v>
      </c>
      <c r="F131" s="3">
        <v>21.300000000000004</v>
      </c>
      <c r="G131" s="3">
        <v>5.43872</v>
      </c>
    </row>
    <row r="132" spans="1:7" x14ac:dyDescent="0.3">
      <c r="A132" s="3">
        <v>108</v>
      </c>
      <c r="B132" s="3">
        <v>5.43309827833908</v>
      </c>
      <c r="C132" s="3">
        <v>1.1871721660919654E-2</v>
      </c>
      <c r="D132" s="3">
        <v>8.7352434762959202E-2</v>
      </c>
      <c r="F132" s="3">
        <v>21.500000000000004</v>
      </c>
      <c r="G132" s="3">
        <v>5.4402900000000001</v>
      </c>
    </row>
    <row r="133" spans="1:7" x14ac:dyDescent="0.3">
      <c r="A133" s="3">
        <v>109</v>
      </c>
      <c r="B133" s="3">
        <v>5.5901001777851684</v>
      </c>
      <c r="C133" s="3">
        <v>2.412982221483162E-2</v>
      </c>
      <c r="D133" s="3">
        <v>0.17754785540512749</v>
      </c>
      <c r="F133" s="3">
        <v>21.700000000000003</v>
      </c>
      <c r="G133" s="3">
        <v>5.4402999999999997</v>
      </c>
    </row>
    <row r="134" spans="1:7" x14ac:dyDescent="0.3">
      <c r="A134" s="3">
        <v>110</v>
      </c>
      <c r="B134" s="3">
        <v>5.4583803576457708</v>
      </c>
      <c r="C134" s="3">
        <v>2.2289642354229144E-2</v>
      </c>
      <c r="D134" s="3">
        <v>0.16400776443798998</v>
      </c>
      <c r="F134" s="3">
        <v>21.900000000000002</v>
      </c>
      <c r="G134" s="3">
        <v>5.4430100000000001</v>
      </c>
    </row>
    <row r="135" spans="1:7" x14ac:dyDescent="0.3">
      <c r="A135" s="3">
        <v>111</v>
      </c>
      <c r="B135" s="3">
        <v>5.6166597592505667</v>
      </c>
      <c r="C135" s="3">
        <v>1.0270240749433057E-2</v>
      </c>
      <c r="D135" s="3">
        <v>7.5568696831731424E-2</v>
      </c>
      <c r="F135" s="3">
        <v>22.1</v>
      </c>
      <c r="G135" s="3">
        <v>5.4433299999999996</v>
      </c>
    </row>
    <row r="136" spans="1:7" x14ac:dyDescent="0.3">
      <c r="A136" s="3">
        <v>112</v>
      </c>
      <c r="B136" s="3">
        <v>5.7721722781311389</v>
      </c>
      <c r="C136" s="3">
        <v>1.3227721868861231E-2</v>
      </c>
      <c r="D136" s="3">
        <v>9.7329919333937587E-2</v>
      </c>
      <c r="F136" s="3">
        <v>22.300000000000004</v>
      </c>
      <c r="G136" s="3">
        <v>5.4436499999999999</v>
      </c>
    </row>
    <row r="137" spans="1:7" x14ac:dyDescent="0.3">
      <c r="A137" s="3">
        <v>113</v>
      </c>
      <c r="B137" s="3">
        <v>5.7245494903417047</v>
      </c>
      <c r="C137" s="3">
        <v>-6.8739490341704901E-2</v>
      </c>
      <c r="D137" s="3">
        <v>-0.50578694625895504</v>
      </c>
      <c r="F137" s="3">
        <v>22.500000000000004</v>
      </c>
      <c r="G137" s="3">
        <v>5.4436900000000001</v>
      </c>
    </row>
    <row r="138" spans="1:7" x14ac:dyDescent="0.3">
      <c r="A138" s="3">
        <v>114</v>
      </c>
      <c r="B138" s="3">
        <v>5.4174566665422361</v>
      </c>
      <c r="C138" s="3">
        <v>-2.8266665422362891E-3</v>
      </c>
      <c r="D138" s="3">
        <v>-2.0798685462796413E-2</v>
      </c>
      <c r="F138" s="3">
        <v>22.700000000000003</v>
      </c>
      <c r="G138" s="3">
        <v>5.4449699999999996</v>
      </c>
    </row>
    <row r="139" spans="1:7" x14ac:dyDescent="0.3">
      <c r="A139" s="3">
        <v>115</v>
      </c>
      <c r="B139" s="3">
        <v>5.6235395757540392</v>
      </c>
      <c r="C139" s="3">
        <v>0.18155042424596068</v>
      </c>
      <c r="D139" s="3">
        <v>1.335852713118977</v>
      </c>
      <c r="F139" s="3">
        <v>22.900000000000002</v>
      </c>
      <c r="G139" s="3">
        <v>5.4459900000000001</v>
      </c>
    </row>
    <row r="140" spans="1:7" x14ac:dyDescent="0.3">
      <c r="A140" s="3">
        <v>116</v>
      </c>
      <c r="B140" s="3">
        <v>5.6029873702934845</v>
      </c>
      <c r="C140" s="3">
        <v>2.7522629706515644E-2</v>
      </c>
      <c r="D140" s="3">
        <v>0.20251222060383528</v>
      </c>
      <c r="F140" s="3">
        <v>23.1</v>
      </c>
      <c r="G140" s="3">
        <v>5.4482400000000002</v>
      </c>
    </row>
    <row r="141" spans="1:7" x14ac:dyDescent="0.3">
      <c r="A141" s="3">
        <v>117</v>
      </c>
      <c r="B141" s="3">
        <v>5.6332174335709704</v>
      </c>
      <c r="C141" s="3">
        <v>6.5382566429029509E-2</v>
      </c>
      <c r="D141" s="3">
        <v>0.48108661336187469</v>
      </c>
      <c r="F141" s="3">
        <v>23.300000000000004</v>
      </c>
      <c r="G141" s="3">
        <v>5.4492599999999998</v>
      </c>
    </row>
    <row r="142" spans="1:7" x14ac:dyDescent="0.3">
      <c r="A142" s="3">
        <v>118</v>
      </c>
      <c r="B142" s="3">
        <v>5.6425587786241449</v>
      </c>
      <c r="C142" s="3">
        <v>-0.13149877862414527</v>
      </c>
      <c r="D142" s="3">
        <v>-0.967571411229046</v>
      </c>
      <c r="F142" s="3">
        <v>23.500000000000004</v>
      </c>
      <c r="G142" s="3">
        <v>5.4500700000000002</v>
      </c>
    </row>
    <row r="143" spans="1:7" x14ac:dyDescent="0.3">
      <c r="A143" s="3">
        <v>119</v>
      </c>
      <c r="B143" s="3">
        <v>5.4057784272963056</v>
      </c>
      <c r="C143" s="3">
        <v>-3.3188427296305889E-2</v>
      </c>
      <c r="D143" s="3">
        <v>-0.24420130568165577</v>
      </c>
      <c r="F143" s="3">
        <v>23.700000000000003</v>
      </c>
      <c r="G143" s="3">
        <v>5.4534900000000004</v>
      </c>
    </row>
    <row r="144" spans="1:7" x14ac:dyDescent="0.3">
      <c r="A144" s="3">
        <v>120</v>
      </c>
      <c r="B144" s="3">
        <v>5.7244123925490635</v>
      </c>
      <c r="C144" s="3">
        <v>9.664760745093659E-2</v>
      </c>
      <c r="D144" s="3">
        <v>0.71113559313350927</v>
      </c>
      <c r="F144" s="3">
        <v>23.900000000000002</v>
      </c>
      <c r="G144" s="3">
        <v>5.4539099999999996</v>
      </c>
    </row>
    <row r="145" spans="1:7" x14ac:dyDescent="0.3">
      <c r="A145" s="3">
        <v>121</v>
      </c>
      <c r="B145" s="3">
        <v>5.4889843239940976</v>
      </c>
      <c r="C145" s="3">
        <v>-0.17848432399409742</v>
      </c>
      <c r="D145" s="3">
        <v>-1.3132922682334429</v>
      </c>
      <c r="F145" s="3">
        <v>24.1</v>
      </c>
      <c r="G145" s="3">
        <v>5.4564899999999996</v>
      </c>
    </row>
    <row r="146" spans="1:7" x14ac:dyDescent="0.3">
      <c r="A146" s="3">
        <v>122</v>
      </c>
      <c r="B146" s="3">
        <v>5.6541622372559077</v>
      </c>
      <c r="C146" s="3">
        <v>0.18740776274409221</v>
      </c>
      <c r="D146" s="3">
        <v>1.3789511611500578</v>
      </c>
      <c r="F146" s="3">
        <v>24.300000000000004</v>
      </c>
      <c r="G146" s="3">
        <v>5.4574699999999998</v>
      </c>
    </row>
    <row r="147" spans="1:7" x14ac:dyDescent="0.3">
      <c r="A147" s="3">
        <v>123</v>
      </c>
      <c r="B147" s="3">
        <v>5.9348450408183142</v>
      </c>
      <c r="C147" s="3">
        <v>9.8784959181685394E-2</v>
      </c>
      <c r="D147" s="3">
        <v>0.72686228240052075</v>
      </c>
      <c r="F147" s="3">
        <v>24.500000000000004</v>
      </c>
      <c r="G147" s="3">
        <v>5.4590899999999998</v>
      </c>
    </row>
    <row r="148" spans="1:7" x14ac:dyDescent="0.3">
      <c r="A148" s="3">
        <v>124</v>
      </c>
      <c r="B148" s="3">
        <v>5.5094617488404838</v>
      </c>
      <c r="C148" s="3">
        <v>1.0808251159516225E-2</v>
      </c>
      <c r="D148" s="3">
        <v>7.9527391332065767E-2</v>
      </c>
      <c r="F148" s="3">
        <v>24.700000000000003</v>
      </c>
      <c r="G148" s="3">
        <v>5.4633700000000003</v>
      </c>
    </row>
    <row r="149" spans="1:7" x14ac:dyDescent="0.3">
      <c r="A149" s="3">
        <v>125</v>
      </c>
      <c r="B149" s="3">
        <v>5.5397790561678324</v>
      </c>
      <c r="C149" s="3">
        <v>3.7420943832167985E-2</v>
      </c>
      <c r="D149" s="3">
        <v>0.27534427172668341</v>
      </c>
      <c r="F149" s="3">
        <v>24.900000000000002</v>
      </c>
      <c r="G149" s="3">
        <v>5.4635300000000004</v>
      </c>
    </row>
    <row r="150" spans="1:7" x14ac:dyDescent="0.3">
      <c r="A150" s="3">
        <v>126</v>
      </c>
      <c r="B150" s="3">
        <v>5.8654361674345514</v>
      </c>
      <c r="C150" s="3">
        <v>9.7733832565448431E-2</v>
      </c>
      <c r="D150" s="3">
        <v>0.71912806559566544</v>
      </c>
      <c r="F150" s="3">
        <v>25.1</v>
      </c>
      <c r="G150" s="3">
        <v>5.4664099999999998</v>
      </c>
    </row>
    <row r="151" spans="1:7" x14ac:dyDescent="0.3">
      <c r="A151" s="3">
        <v>127</v>
      </c>
      <c r="B151" s="3">
        <v>5.6642700836043058</v>
      </c>
      <c r="C151" s="3">
        <v>-0.17153008360430544</v>
      </c>
      <c r="D151" s="3">
        <v>-1.2621227877380434</v>
      </c>
      <c r="F151" s="3">
        <v>25.300000000000004</v>
      </c>
      <c r="G151" s="3">
        <v>5.4668599999999996</v>
      </c>
    </row>
    <row r="152" spans="1:7" x14ac:dyDescent="0.3">
      <c r="A152" s="3">
        <v>128</v>
      </c>
      <c r="B152" s="3">
        <v>5.4186157660618433</v>
      </c>
      <c r="C152" s="3">
        <v>-0.123905766061843</v>
      </c>
      <c r="D152" s="3">
        <v>-0.91170182858154836</v>
      </c>
      <c r="F152" s="3">
        <v>25.500000000000004</v>
      </c>
      <c r="G152" s="3">
        <v>5.4674399999999999</v>
      </c>
    </row>
    <row r="153" spans="1:7" x14ac:dyDescent="0.3">
      <c r="A153" s="3">
        <v>129</v>
      </c>
      <c r="B153" s="3">
        <v>5.6715362666143143</v>
      </c>
      <c r="C153" s="3">
        <v>2.0863733385685812E-2</v>
      </c>
      <c r="D153" s="3">
        <v>0.15351588939996361</v>
      </c>
      <c r="F153" s="3">
        <v>25.700000000000003</v>
      </c>
      <c r="G153" s="3">
        <v>5.4677699999999998</v>
      </c>
    </row>
    <row r="154" spans="1:7" x14ac:dyDescent="0.3">
      <c r="A154" s="3">
        <v>130</v>
      </c>
      <c r="B154" s="3">
        <v>5.7994422754311348</v>
      </c>
      <c r="C154" s="3">
        <v>8.477724568865419E-3</v>
      </c>
      <c r="D154" s="3">
        <v>6.2379316453986471E-2</v>
      </c>
      <c r="F154" s="3">
        <v>25.900000000000002</v>
      </c>
      <c r="G154" s="3">
        <v>5.4678800000000001</v>
      </c>
    </row>
    <row r="155" spans="1:7" x14ac:dyDescent="0.3">
      <c r="A155" s="3">
        <v>131</v>
      </c>
      <c r="B155" s="3">
        <v>5.6910228483229712</v>
      </c>
      <c r="C155" s="3">
        <v>-8.1132848322971185E-2</v>
      </c>
      <c r="D155" s="3">
        <v>-0.59697759454683774</v>
      </c>
      <c r="F155" s="3">
        <v>26.1</v>
      </c>
      <c r="G155" s="3">
        <v>5.4685600000000001</v>
      </c>
    </row>
    <row r="156" spans="1:7" x14ac:dyDescent="0.3">
      <c r="A156" s="3">
        <v>132</v>
      </c>
      <c r="B156" s="3">
        <v>5.7210908869364259</v>
      </c>
      <c r="C156" s="3">
        <v>0.1967391130635745</v>
      </c>
      <c r="D156" s="3">
        <v>1.4476114779359681</v>
      </c>
      <c r="F156" s="3">
        <v>26.300000000000004</v>
      </c>
      <c r="G156" s="3">
        <v>5.4686199999999996</v>
      </c>
    </row>
    <row r="157" spans="1:7" x14ac:dyDescent="0.3">
      <c r="A157" s="3">
        <v>133</v>
      </c>
      <c r="B157" s="3">
        <v>5.5253962513761534</v>
      </c>
      <c r="C157" s="3">
        <v>0.12261374862384677</v>
      </c>
      <c r="D157" s="3">
        <v>0.90219513088523218</v>
      </c>
      <c r="F157" s="3">
        <v>26.500000000000004</v>
      </c>
      <c r="G157" s="3">
        <v>5.4694599999999998</v>
      </c>
    </row>
    <row r="158" spans="1:7" x14ac:dyDescent="0.3">
      <c r="A158" s="3">
        <v>134</v>
      </c>
      <c r="B158" s="3">
        <v>5.5289670257026833</v>
      </c>
      <c r="C158" s="3">
        <v>-6.9877025702683504E-2</v>
      </c>
      <c r="D158" s="3">
        <v>-0.5141569608405423</v>
      </c>
      <c r="F158" s="3">
        <v>26.700000000000003</v>
      </c>
      <c r="G158" s="3">
        <v>5.4698599999999997</v>
      </c>
    </row>
    <row r="159" spans="1:7" x14ac:dyDescent="0.3">
      <c r="A159" s="3">
        <v>135</v>
      </c>
      <c r="B159" s="3">
        <v>5.7322082715760949</v>
      </c>
      <c r="C159" s="3">
        <v>0.16663172842390495</v>
      </c>
      <c r="D159" s="3">
        <v>1.2260805637402992</v>
      </c>
      <c r="F159" s="3">
        <v>26.900000000000002</v>
      </c>
      <c r="G159" s="3">
        <v>5.4734600000000002</v>
      </c>
    </row>
    <row r="160" spans="1:7" x14ac:dyDescent="0.3">
      <c r="A160" s="3">
        <v>136</v>
      </c>
      <c r="B160" s="3">
        <v>5.5439293802541663</v>
      </c>
      <c r="C160" s="3">
        <v>1.8540619745833986E-2</v>
      </c>
      <c r="D160" s="3">
        <v>0.13642235920542423</v>
      </c>
      <c r="F160" s="3">
        <v>27.1</v>
      </c>
      <c r="G160" s="3">
        <v>5.4735199999999997</v>
      </c>
    </row>
    <row r="161" spans="1:7" x14ac:dyDescent="0.3">
      <c r="A161" s="3">
        <v>137</v>
      </c>
      <c r="B161" s="3">
        <v>5.7202496050270346</v>
      </c>
      <c r="C161" s="3">
        <v>5.2850394972965731E-2</v>
      </c>
      <c r="D161" s="3">
        <v>0.38887457193929748</v>
      </c>
      <c r="F161" s="3">
        <v>27.300000000000004</v>
      </c>
      <c r="G161" s="3">
        <v>5.4739699999999996</v>
      </c>
    </row>
    <row r="162" spans="1:7" x14ac:dyDescent="0.3">
      <c r="A162" s="3">
        <v>138</v>
      </c>
      <c r="B162" s="3">
        <v>5.7030376003326593</v>
      </c>
      <c r="C162" s="3">
        <v>-0.14289760033265964</v>
      </c>
      <c r="D162" s="3">
        <v>-1.0514442359218101</v>
      </c>
      <c r="F162" s="3">
        <v>27.500000000000004</v>
      </c>
      <c r="G162" s="3">
        <v>5.4744700000000002</v>
      </c>
    </row>
    <row r="163" spans="1:7" x14ac:dyDescent="0.3">
      <c r="A163" s="3">
        <v>139</v>
      </c>
      <c r="B163" s="3">
        <v>5.5660956006371833</v>
      </c>
      <c r="C163" s="3">
        <v>-0.11785560063718314</v>
      </c>
      <c r="D163" s="3">
        <v>-0.86718455504215419</v>
      </c>
      <c r="F163" s="3">
        <v>27.700000000000003</v>
      </c>
      <c r="G163" s="3">
        <v>5.4758800000000001</v>
      </c>
    </row>
    <row r="164" spans="1:7" x14ac:dyDescent="0.3">
      <c r="A164" s="3">
        <v>140</v>
      </c>
      <c r="B164" s="3">
        <v>5.8156198149628509</v>
      </c>
      <c r="C164" s="3">
        <v>4.1220185037149193E-2</v>
      </c>
      <c r="D164" s="3">
        <v>0.30329918669064815</v>
      </c>
      <c r="F164" s="3">
        <v>27.900000000000002</v>
      </c>
      <c r="G164" s="3">
        <v>5.4759599999999997</v>
      </c>
    </row>
    <row r="165" spans="1:7" x14ac:dyDescent="0.3">
      <c r="A165" s="3">
        <v>141</v>
      </c>
      <c r="B165" s="3">
        <v>5.9698984537096473</v>
      </c>
      <c r="C165" s="3">
        <v>0.3959615462903523</v>
      </c>
      <c r="D165" s="3">
        <v>2.9134952898052564</v>
      </c>
      <c r="F165" s="3">
        <v>28.1</v>
      </c>
      <c r="G165" s="3">
        <v>5.4761199999999999</v>
      </c>
    </row>
    <row r="166" spans="1:7" x14ac:dyDescent="0.3">
      <c r="A166" s="3">
        <v>142</v>
      </c>
      <c r="B166" s="3">
        <v>5.6748141502020193</v>
      </c>
      <c r="C166" s="3">
        <v>0.18631584979798088</v>
      </c>
      <c r="D166" s="3">
        <v>1.370916837476011</v>
      </c>
      <c r="F166" s="3">
        <v>28.300000000000004</v>
      </c>
      <c r="G166" s="3">
        <v>5.4772699999999999</v>
      </c>
    </row>
    <row r="167" spans="1:7" x14ac:dyDescent="0.3">
      <c r="A167" s="3">
        <v>143</v>
      </c>
      <c r="B167" s="3">
        <v>5.5392493601508086</v>
      </c>
      <c r="C167" s="3">
        <v>0.14537063984919119</v>
      </c>
      <c r="D167" s="3">
        <v>1.0696409245912535</v>
      </c>
      <c r="F167" s="3">
        <v>28.500000000000004</v>
      </c>
      <c r="G167" s="3">
        <v>5.4774599999999998</v>
      </c>
    </row>
    <row r="168" spans="1:7" x14ac:dyDescent="0.3">
      <c r="A168" s="3">
        <v>144</v>
      </c>
      <c r="B168" s="3">
        <v>5.6795938777909356</v>
      </c>
      <c r="C168" s="3">
        <v>-0.11893387779093523</v>
      </c>
      <c r="D168" s="3">
        <v>-0.87511854620365359</v>
      </c>
      <c r="F168" s="3">
        <v>28.700000000000003</v>
      </c>
      <c r="G168" s="3">
        <v>5.4779600000000004</v>
      </c>
    </row>
    <row r="169" spans="1:7" x14ac:dyDescent="0.3">
      <c r="A169" s="3">
        <v>145</v>
      </c>
      <c r="B169" s="3">
        <v>5.5013729790746257</v>
      </c>
      <c r="C169" s="3">
        <v>3.2707020925374586E-2</v>
      </c>
      <c r="D169" s="3">
        <v>0.24065910516412847</v>
      </c>
      <c r="F169" s="3">
        <v>28.900000000000002</v>
      </c>
      <c r="G169" s="3">
        <v>5.4783900000000001</v>
      </c>
    </row>
    <row r="170" spans="1:7" x14ac:dyDescent="0.3">
      <c r="A170" s="3">
        <v>146</v>
      </c>
      <c r="B170" s="3">
        <v>5.5628675707922568</v>
      </c>
      <c r="C170" s="3">
        <v>-0.20034757079225685</v>
      </c>
      <c r="D170" s="3">
        <v>-1.4741626031512136</v>
      </c>
      <c r="F170" s="3">
        <v>29.1</v>
      </c>
      <c r="G170" s="3">
        <v>5.4786700000000002</v>
      </c>
    </row>
    <row r="171" spans="1:7" x14ac:dyDescent="0.3">
      <c r="A171" s="3">
        <v>147</v>
      </c>
      <c r="B171" s="3">
        <v>5.6104280414032175</v>
      </c>
      <c r="C171" s="3">
        <v>-7.6458041403217436E-2</v>
      </c>
      <c r="D171" s="3">
        <v>-0.56258024442773247</v>
      </c>
      <c r="F171" s="3">
        <v>29.300000000000004</v>
      </c>
      <c r="G171" s="3">
        <v>5.4806699999999999</v>
      </c>
    </row>
    <row r="172" spans="1:7" x14ac:dyDescent="0.3">
      <c r="A172" s="3">
        <v>148</v>
      </c>
      <c r="B172" s="3">
        <v>5.7887673427586268</v>
      </c>
      <c r="C172" s="3">
        <v>7.1742657241372854E-2</v>
      </c>
      <c r="D172" s="3">
        <v>0.52788432591275003</v>
      </c>
      <c r="F172" s="3">
        <v>29.500000000000004</v>
      </c>
      <c r="G172" s="3">
        <v>5.4810400000000001</v>
      </c>
    </row>
    <row r="173" spans="1:7" x14ac:dyDescent="0.3">
      <c r="A173" s="3">
        <v>149</v>
      </c>
      <c r="B173" s="3">
        <v>5.6968868948173261</v>
      </c>
      <c r="C173" s="3">
        <v>-0.11741689481732642</v>
      </c>
      <c r="D173" s="3">
        <v>-0.86395654628287566</v>
      </c>
      <c r="F173" s="3">
        <v>29.700000000000003</v>
      </c>
      <c r="G173" s="3">
        <v>5.4820000000000002</v>
      </c>
    </row>
    <row r="174" spans="1:7" x14ac:dyDescent="0.3">
      <c r="A174" s="3">
        <v>150</v>
      </c>
      <c r="B174" s="3">
        <v>5.7878824388243038</v>
      </c>
      <c r="C174" s="3">
        <v>-5.916243882430372E-2</v>
      </c>
      <c r="D174" s="3">
        <v>-0.43531875370949463</v>
      </c>
      <c r="F174" s="3">
        <v>29.900000000000002</v>
      </c>
      <c r="G174" s="3">
        <v>5.4820099999999998</v>
      </c>
    </row>
    <row r="175" spans="1:7" x14ac:dyDescent="0.3">
      <c r="A175" s="3">
        <v>151</v>
      </c>
      <c r="B175" s="3">
        <v>5.7492894101956766</v>
      </c>
      <c r="C175" s="3">
        <v>-2.4399410195676374E-2</v>
      </c>
      <c r="D175" s="3">
        <v>-0.17953149073471414</v>
      </c>
      <c r="F175" s="3">
        <v>30.1</v>
      </c>
      <c r="G175" s="3">
        <v>5.4835700000000003</v>
      </c>
    </row>
    <row r="176" spans="1:7" x14ac:dyDescent="0.3">
      <c r="A176" s="3">
        <v>152</v>
      </c>
      <c r="B176" s="3">
        <v>5.6141795355473221</v>
      </c>
      <c r="C176" s="3">
        <v>-5.5599535547321999E-2</v>
      </c>
      <c r="D176" s="3">
        <v>-0.40910281932705311</v>
      </c>
      <c r="F176" s="3">
        <v>30.300000000000004</v>
      </c>
      <c r="G176" s="3">
        <v>5.4841800000000003</v>
      </c>
    </row>
    <row r="177" spans="1:7" x14ac:dyDescent="0.3">
      <c r="A177" s="3">
        <v>153</v>
      </c>
      <c r="B177" s="3">
        <v>5.6641454492473597</v>
      </c>
      <c r="C177" s="3">
        <v>8.0044550752639942E-2</v>
      </c>
      <c r="D177" s="3">
        <v>0.58896987290120717</v>
      </c>
      <c r="F177" s="3">
        <v>30.500000000000004</v>
      </c>
      <c r="G177" s="3">
        <v>5.48604</v>
      </c>
    </row>
    <row r="178" spans="1:7" x14ac:dyDescent="0.3">
      <c r="A178" s="3">
        <v>154</v>
      </c>
      <c r="B178" s="3">
        <v>5.7461548561184612</v>
      </c>
      <c r="C178" s="3">
        <v>0.23497514388153906</v>
      </c>
      <c r="D178" s="3">
        <v>1.7289531807671319</v>
      </c>
      <c r="F178" s="3">
        <v>30.700000000000003</v>
      </c>
      <c r="G178" s="3">
        <v>5.4861399999999998</v>
      </c>
    </row>
    <row r="179" spans="1:7" x14ac:dyDescent="0.3">
      <c r="A179" s="3">
        <v>155</v>
      </c>
      <c r="B179" s="3">
        <v>5.4720652100385481</v>
      </c>
      <c r="C179" s="3">
        <v>-1.4595210038548245E-2</v>
      </c>
      <c r="D179" s="3">
        <v>-0.10739193262430391</v>
      </c>
      <c r="F179" s="3">
        <v>30.900000000000002</v>
      </c>
      <c r="G179" s="3">
        <v>5.4870700000000001</v>
      </c>
    </row>
    <row r="180" spans="1:7" x14ac:dyDescent="0.3">
      <c r="A180" s="3">
        <v>156</v>
      </c>
      <c r="B180" s="3">
        <v>5.5819366274051418</v>
      </c>
      <c r="C180" s="3">
        <v>5.2833372594857764E-2</v>
      </c>
      <c r="D180" s="3">
        <v>0.38874932084129693</v>
      </c>
      <c r="F180" s="3">
        <v>31.1</v>
      </c>
      <c r="G180" s="3">
        <v>5.4876800000000001</v>
      </c>
    </row>
    <row r="181" spans="1:7" x14ac:dyDescent="0.3">
      <c r="A181" s="3">
        <v>157</v>
      </c>
      <c r="B181" s="3">
        <v>5.5148397213427458</v>
      </c>
      <c r="C181" s="3">
        <v>8.051027865725402E-2</v>
      </c>
      <c r="D181" s="3">
        <v>0.59239671085841883</v>
      </c>
      <c r="F181" s="3">
        <v>31.300000000000004</v>
      </c>
      <c r="G181" s="3">
        <v>5.4879300000000004</v>
      </c>
    </row>
    <row r="182" spans="1:7" x14ac:dyDescent="0.3">
      <c r="A182" s="3">
        <v>158</v>
      </c>
      <c r="B182" s="3">
        <v>5.6659713425766318</v>
      </c>
      <c r="C182" s="3">
        <v>0.11851865742336809</v>
      </c>
      <c r="D182" s="3">
        <v>0.87206334400921881</v>
      </c>
      <c r="F182" s="3">
        <v>31.500000000000004</v>
      </c>
      <c r="G182" s="3">
        <v>5.4899899999999997</v>
      </c>
    </row>
    <row r="183" spans="1:7" x14ac:dyDescent="0.3">
      <c r="A183" s="3">
        <v>159</v>
      </c>
      <c r="B183" s="3">
        <v>5.7317346610196971</v>
      </c>
      <c r="C183" s="3">
        <v>-9.8414661019696759E-2</v>
      </c>
      <c r="D183" s="3">
        <v>-0.72413761895558537</v>
      </c>
      <c r="F183" s="3">
        <v>31.700000000000003</v>
      </c>
      <c r="G183" s="3">
        <v>5.4899899999999997</v>
      </c>
    </row>
    <row r="184" spans="1:7" x14ac:dyDescent="0.3">
      <c r="A184" s="3">
        <v>160</v>
      </c>
      <c r="B184" s="3">
        <v>5.6924499117100149</v>
      </c>
      <c r="C184" s="3">
        <v>0.13526008828998481</v>
      </c>
      <c r="D184" s="3">
        <v>0.99524722494780227</v>
      </c>
      <c r="F184" s="3">
        <v>31.900000000000002</v>
      </c>
      <c r="G184" s="3">
        <v>5.4910100000000002</v>
      </c>
    </row>
    <row r="185" spans="1:7" x14ac:dyDescent="0.3">
      <c r="A185" s="3">
        <v>161</v>
      </c>
      <c r="B185" s="3">
        <v>5.5842049727015768</v>
      </c>
      <c r="C185" s="3">
        <v>-0.22236497270157685</v>
      </c>
      <c r="D185" s="3">
        <v>-1.6361672153604878</v>
      </c>
      <c r="F185" s="3">
        <v>32.1</v>
      </c>
      <c r="G185" s="3">
        <v>5.4923799999999998</v>
      </c>
    </row>
    <row r="186" spans="1:7" x14ac:dyDescent="0.3">
      <c r="A186" s="3">
        <v>162</v>
      </c>
      <c r="B186" s="3">
        <v>5.7478124930658554</v>
      </c>
      <c r="C186" s="3">
        <v>0.13236750693414479</v>
      </c>
      <c r="D186" s="3">
        <v>0.97396353658317847</v>
      </c>
      <c r="F186" s="3">
        <v>32.300000000000004</v>
      </c>
      <c r="G186" s="3">
        <v>5.4927200000000003</v>
      </c>
    </row>
    <row r="187" spans="1:7" x14ac:dyDescent="0.3">
      <c r="A187" s="3">
        <v>163</v>
      </c>
      <c r="B187" s="3">
        <v>5.5706447546657483</v>
      </c>
      <c r="C187" s="3">
        <v>2.7755245334251555E-2</v>
      </c>
      <c r="D187" s="3">
        <v>0.20422381240382967</v>
      </c>
      <c r="F187" s="3">
        <v>32.5</v>
      </c>
      <c r="G187" s="3">
        <v>5.4927400000000004</v>
      </c>
    </row>
    <row r="188" spans="1:7" x14ac:dyDescent="0.3">
      <c r="A188" s="3">
        <v>164</v>
      </c>
      <c r="B188" s="3">
        <v>5.7163610130902889</v>
      </c>
      <c r="C188" s="3">
        <v>-0.14223101309028863</v>
      </c>
      <c r="D188" s="3">
        <v>-1.0465394697668964</v>
      </c>
      <c r="F188" s="3">
        <v>32.700000000000003</v>
      </c>
      <c r="G188" s="3">
        <v>5.4935299999999998</v>
      </c>
    </row>
    <row r="189" spans="1:7" x14ac:dyDescent="0.3">
      <c r="A189" s="3">
        <v>165</v>
      </c>
      <c r="B189" s="3">
        <v>5.6459363696974076</v>
      </c>
      <c r="C189" s="3">
        <v>3.1603630302591945E-2</v>
      </c>
      <c r="D189" s="3">
        <v>0.23254032844853498</v>
      </c>
      <c r="F189" s="3">
        <v>32.900000000000006</v>
      </c>
      <c r="G189" s="3">
        <v>5.4963100000000003</v>
      </c>
    </row>
    <row r="190" spans="1:7" x14ac:dyDescent="0.3">
      <c r="A190" s="3">
        <v>166</v>
      </c>
      <c r="B190" s="3">
        <v>5.6376544166782825</v>
      </c>
      <c r="C190" s="3">
        <v>4.0375583321717201E-2</v>
      </c>
      <c r="D190" s="3">
        <v>0.29708458544280847</v>
      </c>
      <c r="F190" s="3">
        <v>33.1</v>
      </c>
      <c r="G190" s="3">
        <v>5.4998899999999997</v>
      </c>
    </row>
    <row r="191" spans="1:7" x14ac:dyDescent="0.3">
      <c r="A191" s="3">
        <v>167</v>
      </c>
      <c r="B191" s="3">
        <v>5.6328871525250612</v>
      </c>
      <c r="C191" s="3">
        <v>0.17166284747493865</v>
      </c>
      <c r="D191" s="3">
        <v>1.263099667728967</v>
      </c>
      <c r="F191" s="3">
        <v>33.300000000000004</v>
      </c>
      <c r="G191" s="3">
        <v>5.5000499999999999</v>
      </c>
    </row>
    <row r="192" spans="1:7" x14ac:dyDescent="0.3">
      <c r="A192" s="3">
        <v>168</v>
      </c>
      <c r="B192" s="3">
        <v>5.5674229565386693</v>
      </c>
      <c r="C192" s="3">
        <v>-0.2050229565386692</v>
      </c>
      <c r="D192" s="3">
        <v>-1.5085642122918306</v>
      </c>
      <c r="F192" s="3">
        <v>33.5</v>
      </c>
      <c r="G192" s="3">
        <v>5.5006300000000001</v>
      </c>
    </row>
    <row r="193" spans="1:7" x14ac:dyDescent="0.3">
      <c r="A193" s="3">
        <v>169</v>
      </c>
      <c r="B193" s="3">
        <v>5.5829773242856495</v>
      </c>
      <c r="C193" s="3">
        <v>4.6526757143503517E-3</v>
      </c>
      <c r="D193" s="3">
        <v>3.4234508137845759E-2</v>
      </c>
      <c r="F193" s="3">
        <v>33.700000000000003</v>
      </c>
      <c r="G193" s="3">
        <v>5.5028800000000002</v>
      </c>
    </row>
    <row r="194" spans="1:7" x14ac:dyDescent="0.3">
      <c r="A194" s="3">
        <v>170</v>
      </c>
      <c r="B194" s="3">
        <v>5.6897266510107238</v>
      </c>
      <c r="C194" s="3">
        <v>6.5723348989275898E-2</v>
      </c>
      <c r="D194" s="3">
        <v>0.48359410024646621</v>
      </c>
      <c r="F194" s="3">
        <v>33.900000000000006</v>
      </c>
      <c r="G194" s="3">
        <v>5.5044599999999999</v>
      </c>
    </row>
    <row r="195" spans="1:7" x14ac:dyDescent="0.3">
      <c r="A195" s="3">
        <v>171</v>
      </c>
      <c r="B195" s="3">
        <v>5.7096993067114736</v>
      </c>
      <c r="C195" s="3">
        <v>5.395069328852653E-2</v>
      </c>
      <c r="D195" s="3">
        <v>0.39697059537844309</v>
      </c>
      <c r="F195" s="3">
        <v>34.1</v>
      </c>
      <c r="G195" s="3">
        <v>5.5077499999999997</v>
      </c>
    </row>
    <row r="196" spans="1:7" x14ac:dyDescent="0.3">
      <c r="A196" s="3">
        <v>172</v>
      </c>
      <c r="B196" s="3">
        <v>5.7589797314483029</v>
      </c>
      <c r="C196" s="3">
        <v>9.120026855169705E-2</v>
      </c>
      <c r="D196" s="3">
        <v>0.67105393274603931</v>
      </c>
      <c r="F196" s="3">
        <v>34.300000000000004</v>
      </c>
      <c r="G196" s="3">
        <v>5.5097199999999997</v>
      </c>
    </row>
    <row r="197" spans="1:7" x14ac:dyDescent="0.3">
      <c r="A197" s="3">
        <v>173</v>
      </c>
      <c r="B197" s="3">
        <v>5.8534650374497952</v>
      </c>
      <c r="C197" s="3">
        <v>0.27571496255020467</v>
      </c>
      <c r="D197" s="3">
        <v>2.0287178193051383</v>
      </c>
      <c r="F197" s="3">
        <v>34.5</v>
      </c>
      <c r="G197" s="3">
        <v>5.5098700000000003</v>
      </c>
    </row>
    <row r="198" spans="1:7" x14ac:dyDescent="0.3">
      <c r="A198" s="3">
        <v>174</v>
      </c>
      <c r="B198" s="3">
        <v>5.6406518729628567</v>
      </c>
      <c r="C198" s="3">
        <v>-8.5081872962856409E-2</v>
      </c>
      <c r="D198" s="3">
        <v>-0.62603461989543996</v>
      </c>
      <c r="F198" s="3">
        <v>34.700000000000003</v>
      </c>
      <c r="G198" s="3">
        <v>5.5102399999999996</v>
      </c>
    </row>
    <row r="199" spans="1:7" x14ac:dyDescent="0.3">
      <c r="A199" s="3">
        <v>175</v>
      </c>
      <c r="B199" s="3">
        <v>5.3855938931887453</v>
      </c>
      <c r="C199" s="3">
        <v>-6.950389318874528E-2</v>
      </c>
      <c r="D199" s="3">
        <v>-0.5114114421607181</v>
      </c>
      <c r="F199" s="3">
        <v>34.900000000000006</v>
      </c>
      <c r="G199" s="3">
        <v>5.5110599999999996</v>
      </c>
    </row>
    <row r="200" spans="1:7" x14ac:dyDescent="0.3">
      <c r="A200" s="3">
        <v>176</v>
      </c>
      <c r="B200" s="3">
        <v>5.5310920414886287</v>
      </c>
      <c r="C200" s="3">
        <v>-0.23885204148862904</v>
      </c>
      <c r="D200" s="3">
        <v>-1.757479493544563</v>
      </c>
      <c r="F200" s="3">
        <v>35.1</v>
      </c>
      <c r="G200" s="3">
        <v>5.5117799999999999</v>
      </c>
    </row>
    <row r="201" spans="1:7" x14ac:dyDescent="0.3">
      <c r="A201" s="3">
        <v>177</v>
      </c>
      <c r="B201" s="3">
        <v>5.7190094931754123</v>
      </c>
      <c r="C201" s="3">
        <v>5.6980506824587884E-2</v>
      </c>
      <c r="D201" s="3">
        <v>0.41926404167140713</v>
      </c>
      <c r="F201" s="3">
        <v>35.300000000000004</v>
      </c>
      <c r="G201" s="3">
        <v>5.5146899999999999</v>
      </c>
    </row>
    <row r="202" spans="1:7" x14ac:dyDescent="0.3">
      <c r="A202" s="3">
        <v>178</v>
      </c>
      <c r="B202" s="3">
        <v>5.6222246832882483</v>
      </c>
      <c r="C202" s="3">
        <v>0.16539531671175212</v>
      </c>
      <c r="D202" s="3">
        <v>1.2169830144116687</v>
      </c>
      <c r="F202" s="3">
        <v>35.5</v>
      </c>
      <c r="G202" s="3">
        <v>5.5155900000000004</v>
      </c>
    </row>
    <row r="203" spans="1:7" x14ac:dyDescent="0.3">
      <c r="A203" s="3">
        <v>179</v>
      </c>
      <c r="B203" s="3">
        <v>5.6819556988550799</v>
      </c>
      <c r="C203" s="3">
        <v>0.1383543011449202</v>
      </c>
      <c r="D203" s="3">
        <v>1.0180145230932101</v>
      </c>
      <c r="F203" s="3">
        <v>35.700000000000003</v>
      </c>
      <c r="G203" s="3">
        <v>5.5163399999999996</v>
      </c>
    </row>
    <row r="204" spans="1:7" x14ac:dyDescent="0.3">
      <c r="A204" s="3">
        <v>180</v>
      </c>
      <c r="B204" s="3">
        <v>5.6878882942457558</v>
      </c>
      <c r="C204" s="3">
        <v>0.10865170575424443</v>
      </c>
      <c r="D204" s="3">
        <v>0.79946205865195863</v>
      </c>
      <c r="F204" s="3">
        <v>35.900000000000006</v>
      </c>
      <c r="G204" s="3">
        <v>5.51755</v>
      </c>
    </row>
    <row r="205" spans="1:7" x14ac:dyDescent="0.3">
      <c r="A205" s="3">
        <v>181</v>
      </c>
      <c r="B205" s="3">
        <v>5.5915147777365162</v>
      </c>
      <c r="C205" s="3">
        <v>7.0052222634835459E-3</v>
      </c>
      <c r="D205" s="3">
        <v>5.1544606439465041E-2</v>
      </c>
      <c r="F205" s="3">
        <v>36.1</v>
      </c>
      <c r="G205" s="3">
        <v>5.5189000000000004</v>
      </c>
    </row>
    <row r="206" spans="1:7" x14ac:dyDescent="0.3">
      <c r="A206" s="3">
        <v>182</v>
      </c>
      <c r="B206" s="3">
        <v>5.6390191628868518</v>
      </c>
      <c r="C206" s="3">
        <v>0.17965083711314822</v>
      </c>
      <c r="D206" s="3">
        <v>1.3218755019077513</v>
      </c>
      <c r="F206" s="3">
        <v>36.300000000000004</v>
      </c>
      <c r="G206" s="3">
        <v>5.52027</v>
      </c>
    </row>
    <row r="207" spans="1:7" x14ac:dyDescent="0.3">
      <c r="A207" s="3">
        <v>183</v>
      </c>
      <c r="B207" s="3">
        <v>5.5245798963381505</v>
      </c>
      <c r="C207" s="3">
        <v>-3.4589896338150794E-2</v>
      </c>
      <c r="D207" s="3">
        <v>-0.2545133511074732</v>
      </c>
      <c r="F207" s="3">
        <v>36.5</v>
      </c>
      <c r="G207" s="3">
        <v>5.5209200000000003</v>
      </c>
    </row>
    <row r="208" spans="1:7" x14ac:dyDescent="0.3">
      <c r="A208" s="3">
        <v>184</v>
      </c>
      <c r="B208" s="3">
        <v>5.6507784144647975</v>
      </c>
      <c r="C208" s="3">
        <v>-2.1898414464797789E-2</v>
      </c>
      <c r="D208" s="3">
        <v>-0.16112909951767754</v>
      </c>
      <c r="F208" s="3">
        <v>36.700000000000003</v>
      </c>
      <c r="G208" s="3">
        <v>5.5214699999999999</v>
      </c>
    </row>
    <row r="209" spans="1:7" x14ac:dyDescent="0.3">
      <c r="A209" s="3">
        <v>185</v>
      </c>
      <c r="B209" s="3">
        <v>5.7735494877754032</v>
      </c>
      <c r="C209" s="3">
        <v>0.22822051222459638</v>
      </c>
      <c r="D209" s="3">
        <v>1.6792524264862065</v>
      </c>
      <c r="F209" s="3">
        <v>36.900000000000006</v>
      </c>
      <c r="G209" s="3">
        <v>5.52196</v>
      </c>
    </row>
    <row r="210" spans="1:7" x14ac:dyDescent="0.3">
      <c r="A210" s="3">
        <v>186</v>
      </c>
      <c r="B210" s="3">
        <v>5.4289915762776779</v>
      </c>
      <c r="C210" s="3">
        <v>4.6968423722321795E-2</v>
      </c>
      <c r="D210" s="3">
        <v>0.34559487547868539</v>
      </c>
      <c r="F210" s="3">
        <v>37.1</v>
      </c>
      <c r="G210" s="3">
        <v>5.52827</v>
      </c>
    </row>
    <row r="211" spans="1:7" x14ac:dyDescent="0.3">
      <c r="A211" s="3">
        <v>187</v>
      </c>
      <c r="B211" s="3">
        <v>5.6540126760275715</v>
      </c>
      <c r="C211" s="3">
        <v>4.1817323972428433E-2</v>
      </c>
      <c r="D211" s="3">
        <v>0.30769295040733913</v>
      </c>
      <c r="F211" s="3">
        <v>37.300000000000004</v>
      </c>
      <c r="G211" s="3">
        <v>5.5290400000000002</v>
      </c>
    </row>
    <row r="212" spans="1:7" x14ac:dyDescent="0.3">
      <c r="A212" s="3">
        <v>188</v>
      </c>
      <c r="B212" s="3">
        <v>5.5978399713515747</v>
      </c>
      <c r="C212" s="3">
        <v>0.15506002864842561</v>
      </c>
      <c r="D212" s="3">
        <v>1.1409356977633955</v>
      </c>
      <c r="F212" s="3">
        <v>37.5</v>
      </c>
      <c r="G212" s="3">
        <v>5.53348</v>
      </c>
    </row>
    <row r="213" spans="1:7" x14ac:dyDescent="0.3">
      <c r="A213" s="3">
        <v>189</v>
      </c>
      <c r="B213" s="3">
        <v>5.6434436825584688</v>
      </c>
      <c r="C213" s="3">
        <v>-1.5273682558468948E-2</v>
      </c>
      <c r="D213" s="3">
        <v>-0.11238415095856047</v>
      </c>
      <c r="F213" s="3">
        <v>37.700000000000003</v>
      </c>
      <c r="G213" s="3">
        <v>5.5339700000000001</v>
      </c>
    </row>
    <row r="214" spans="1:7" x14ac:dyDescent="0.3">
      <c r="A214" s="3">
        <v>190</v>
      </c>
      <c r="B214" s="3">
        <v>5.693210181287391</v>
      </c>
      <c r="C214" s="3">
        <v>0.20095981871260893</v>
      </c>
      <c r="D214" s="3">
        <v>1.4786675391705077</v>
      </c>
      <c r="F214" s="3">
        <v>37.900000000000006</v>
      </c>
      <c r="G214" s="3">
        <v>5.5340800000000003</v>
      </c>
    </row>
    <row r="215" spans="1:7" x14ac:dyDescent="0.3">
      <c r="A215" s="3">
        <v>191</v>
      </c>
      <c r="B215" s="3">
        <v>5.7316411852519868</v>
      </c>
      <c r="C215" s="3">
        <v>-3.9411185251986502E-2</v>
      </c>
      <c r="D215" s="3">
        <v>-0.28998851952433341</v>
      </c>
      <c r="F215" s="3">
        <v>38.1</v>
      </c>
      <c r="G215" s="3">
        <v>5.5340999999999996</v>
      </c>
    </row>
    <row r="216" spans="1:7" x14ac:dyDescent="0.3">
      <c r="A216" s="3">
        <v>192</v>
      </c>
      <c r="B216" s="3">
        <v>5.7356918018527629</v>
      </c>
      <c r="C216" s="3">
        <v>-2.839180185276291E-2</v>
      </c>
      <c r="D216" s="3">
        <v>-0.20890761171654806</v>
      </c>
      <c r="F216" s="3">
        <v>38.300000000000004</v>
      </c>
      <c r="G216" s="3">
        <v>5.5349899999999996</v>
      </c>
    </row>
    <row r="217" spans="1:7" x14ac:dyDescent="0.3">
      <c r="A217" s="3">
        <v>193</v>
      </c>
      <c r="B217" s="3">
        <v>5.6476874824125129</v>
      </c>
      <c r="C217" s="3">
        <v>0.19141251758748723</v>
      </c>
      <c r="D217" s="3">
        <v>1.4084182507762317</v>
      </c>
      <c r="F217" s="3">
        <v>38.500000000000007</v>
      </c>
      <c r="G217" s="3">
        <v>5.5368300000000001</v>
      </c>
    </row>
    <row r="218" spans="1:7" x14ac:dyDescent="0.3">
      <c r="A218" s="3">
        <v>194</v>
      </c>
      <c r="B218" s="3">
        <v>5.532843154203734</v>
      </c>
      <c r="C218" s="3">
        <v>0.11265684579626623</v>
      </c>
      <c r="D218" s="3">
        <v>0.82893198257958223</v>
      </c>
      <c r="F218" s="3">
        <v>38.700000000000003</v>
      </c>
      <c r="G218" s="3">
        <v>5.5404799999999996</v>
      </c>
    </row>
    <row r="219" spans="1:7" x14ac:dyDescent="0.3">
      <c r="A219" s="3">
        <v>195</v>
      </c>
      <c r="B219" s="3">
        <v>5.5151637706708074</v>
      </c>
      <c r="C219" s="3">
        <v>-0.24354377067080701</v>
      </c>
      <c r="D219" s="3">
        <v>-1.7920013581078809</v>
      </c>
      <c r="F219" s="3">
        <v>38.900000000000006</v>
      </c>
      <c r="G219" s="3">
        <v>5.5416499999999997</v>
      </c>
    </row>
    <row r="220" spans="1:7" x14ac:dyDescent="0.3">
      <c r="A220" s="3">
        <v>196</v>
      </c>
      <c r="B220" s="3">
        <v>5.4967116541248098</v>
      </c>
      <c r="C220" s="3">
        <v>-0.25759165412481</v>
      </c>
      <c r="D220" s="3">
        <v>-1.8953660475794152</v>
      </c>
      <c r="F220" s="3">
        <v>39.1</v>
      </c>
      <c r="G220" s="3">
        <v>5.5456000000000003</v>
      </c>
    </row>
    <row r="221" spans="1:7" x14ac:dyDescent="0.3">
      <c r="A221" s="3">
        <v>197</v>
      </c>
      <c r="B221" s="3">
        <v>5.5631106077883041</v>
      </c>
      <c r="C221" s="3">
        <v>-0.12281060778830444</v>
      </c>
      <c r="D221" s="3">
        <v>-0.90364362570442824</v>
      </c>
      <c r="F221" s="3">
        <v>39.300000000000004</v>
      </c>
      <c r="G221" s="3">
        <v>5.5456399999999997</v>
      </c>
    </row>
    <row r="222" spans="1:7" x14ac:dyDescent="0.3">
      <c r="A222" s="3">
        <v>198</v>
      </c>
      <c r="B222" s="3">
        <v>5.8445599126459351</v>
      </c>
      <c r="C222" s="3">
        <v>0.13216008735406515</v>
      </c>
      <c r="D222" s="3">
        <v>0.97243733795294007</v>
      </c>
      <c r="F222" s="3">
        <v>39.500000000000007</v>
      </c>
      <c r="G222" s="3">
        <v>5.5490700000000004</v>
      </c>
    </row>
    <row r="223" spans="1:7" x14ac:dyDescent="0.3">
      <c r="A223" s="3">
        <v>199</v>
      </c>
      <c r="B223" s="3">
        <v>5.365533993438131</v>
      </c>
      <c r="C223" s="3">
        <v>-0.22032399343813136</v>
      </c>
      <c r="D223" s="3">
        <v>-1.6211496371982936</v>
      </c>
      <c r="F223" s="3">
        <v>39.700000000000003</v>
      </c>
      <c r="G223" s="3">
        <v>5.5491200000000003</v>
      </c>
    </row>
    <row r="224" spans="1:7" x14ac:dyDescent="0.3">
      <c r="A224" s="3">
        <v>200</v>
      </c>
      <c r="B224" s="3">
        <v>5.5978462030694223</v>
      </c>
      <c r="C224" s="3">
        <v>-9.7796203069422383E-2</v>
      </c>
      <c r="D224" s="3">
        <v>-0.71958698937564691</v>
      </c>
      <c r="F224" s="3">
        <v>39.900000000000006</v>
      </c>
      <c r="G224" s="3">
        <v>5.5503400000000003</v>
      </c>
    </row>
    <row r="225" spans="1:7" x14ac:dyDescent="0.3">
      <c r="A225" s="3">
        <v>201</v>
      </c>
      <c r="B225" s="3">
        <v>5.3704570505375369</v>
      </c>
      <c r="C225" s="3">
        <v>-0.26584705053753677</v>
      </c>
      <c r="D225" s="3">
        <v>-1.9561094677152626</v>
      </c>
      <c r="F225" s="3">
        <v>40.1</v>
      </c>
      <c r="G225" s="3">
        <v>5.5518400000000003</v>
      </c>
    </row>
    <row r="226" spans="1:7" x14ac:dyDescent="0.3">
      <c r="A226" s="3">
        <v>202</v>
      </c>
      <c r="B226" s="3">
        <v>5.8084844980276369</v>
      </c>
      <c r="C226" s="3">
        <v>0.18593550197236297</v>
      </c>
      <c r="D226" s="3">
        <v>1.3681182283463942</v>
      </c>
      <c r="F226" s="3">
        <v>40.300000000000004</v>
      </c>
      <c r="G226" s="3">
        <v>5.5518700000000001</v>
      </c>
    </row>
    <row r="227" spans="1:7" x14ac:dyDescent="0.3">
      <c r="A227" s="3">
        <v>203</v>
      </c>
      <c r="B227" s="3">
        <v>5.5192891678857521</v>
      </c>
      <c r="C227" s="3">
        <v>-3.7289167885751873E-2</v>
      </c>
      <c r="D227" s="3">
        <v>-0.27437466090767865</v>
      </c>
      <c r="F227" s="3">
        <v>40.500000000000007</v>
      </c>
      <c r="G227" s="3">
        <v>5.5538800000000004</v>
      </c>
    </row>
    <row r="228" spans="1:7" x14ac:dyDescent="0.3">
      <c r="A228" s="3">
        <v>204</v>
      </c>
      <c r="B228" s="3">
        <v>5.4557318775606483</v>
      </c>
      <c r="C228" s="3">
        <v>-0.1039518775606485</v>
      </c>
      <c r="D228" s="3">
        <v>-0.76488060135333769</v>
      </c>
      <c r="F228" s="3">
        <v>40.700000000000003</v>
      </c>
      <c r="G228" s="3">
        <v>5.55403</v>
      </c>
    </row>
    <row r="229" spans="1:7" x14ac:dyDescent="0.3">
      <c r="A229" s="3">
        <v>205</v>
      </c>
      <c r="B229" s="3">
        <v>5.7417303364468442</v>
      </c>
      <c r="C229" s="3">
        <v>4.2909663553155397E-2</v>
      </c>
      <c r="D229" s="3">
        <v>0.31573041326991252</v>
      </c>
      <c r="F229" s="3">
        <v>40.900000000000006</v>
      </c>
      <c r="G229" s="3">
        <v>5.5544700000000002</v>
      </c>
    </row>
    <row r="230" spans="1:7" x14ac:dyDescent="0.3">
      <c r="A230" s="3">
        <v>206</v>
      </c>
      <c r="B230" s="3">
        <v>5.5271598275269529</v>
      </c>
      <c r="C230" s="3">
        <v>2.6720172473047477E-2</v>
      </c>
      <c r="D230" s="3">
        <v>0.19660771954335787</v>
      </c>
      <c r="F230" s="3">
        <v>41.1</v>
      </c>
      <c r="G230" s="3">
        <v>5.5555700000000003</v>
      </c>
    </row>
    <row r="231" spans="1:7" x14ac:dyDescent="0.3">
      <c r="A231" s="3">
        <v>207</v>
      </c>
      <c r="B231" s="3">
        <v>5.7900386131994868</v>
      </c>
      <c r="C231" s="3">
        <v>5.2661386800513021E-2</v>
      </c>
      <c r="D231" s="3">
        <v>0.38748384492215454</v>
      </c>
      <c r="F231" s="3">
        <v>41.300000000000004</v>
      </c>
      <c r="G231" s="3">
        <v>5.5568999999999997</v>
      </c>
    </row>
    <row r="232" spans="1:7" x14ac:dyDescent="0.3">
      <c r="A232" s="3">
        <v>208</v>
      </c>
      <c r="B232" s="3">
        <v>5.382029350580062</v>
      </c>
      <c r="C232" s="3">
        <v>-0.33387935058006235</v>
      </c>
      <c r="D232" s="3">
        <v>-2.4566928894780684</v>
      </c>
      <c r="F232" s="3">
        <v>41.500000000000007</v>
      </c>
      <c r="G232" s="3">
        <v>5.5571000000000002</v>
      </c>
    </row>
    <row r="233" spans="1:7" x14ac:dyDescent="0.3">
      <c r="A233" s="3">
        <v>209</v>
      </c>
      <c r="B233" s="3">
        <v>5.3918193793182461</v>
      </c>
      <c r="C233" s="3">
        <v>-0.1237193793182465</v>
      </c>
      <c r="D233" s="3">
        <v>-0.91033039010567085</v>
      </c>
      <c r="F233" s="3">
        <v>41.7</v>
      </c>
      <c r="G233" s="3">
        <v>5.5572800000000004</v>
      </c>
    </row>
    <row r="234" spans="1:7" x14ac:dyDescent="0.3">
      <c r="A234" s="3">
        <v>210</v>
      </c>
      <c r="B234" s="3">
        <v>5.751289791624675</v>
      </c>
      <c r="C234" s="3">
        <v>0.12829020837532479</v>
      </c>
      <c r="D234" s="3">
        <v>0.94396266842427656</v>
      </c>
      <c r="F234" s="3">
        <v>41.900000000000006</v>
      </c>
      <c r="G234" s="3">
        <v>5.5585800000000001</v>
      </c>
    </row>
    <row r="235" spans="1:7" x14ac:dyDescent="0.3">
      <c r="A235" s="3">
        <v>211</v>
      </c>
      <c r="B235" s="3">
        <v>5.5827779093145349</v>
      </c>
      <c r="C235" s="3">
        <v>-0.17100790931453513</v>
      </c>
      <c r="D235" s="3">
        <v>-1.2582806158201987</v>
      </c>
      <c r="F235" s="3">
        <v>42.1</v>
      </c>
      <c r="G235" s="3">
        <v>5.5588899999999999</v>
      </c>
    </row>
    <row r="236" spans="1:7" x14ac:dyDescent="0.3">
      <c r="A236" s="3">
        <v>212</v>
      </c>
      <c r="B236" s="3">
        <v>5.5179867388556563</v>
      </c>
      <c r="C236" s="3">
        <v>-0.14590673885565586</v>
      </c>
      <c r="D236" s="3">
        <v>-1.0735855549343696</v>
      </c>
      <c r="F236" s="3">
        <v>42.300000000000004</v>
      </c>
      <c r="G236" s="3">
        <v>5.5593700000000004</v>
      </c>
    </row>
    <row r="237" spans="1:7" x14ac:dyDescent="0.3">
      <c r="A237" s="3">
        <v>213</v>
      </c>
      <c r="B237" s="3">
        <v>5.4150948454780918</v>
      </c>
      <c r="C237" s="3">
        <v>6.2175154521908027E-2</v>
      </c>
      <c r="D237" s="3">
        <v>0.45748639366525962</v>
      </c>
      <c r="F237" s="3">
        <v>42.500000000000007</v>
      </c>
      <c r="G237" s="3">
        <v>5.5601399999999996</v>
      </c>
    </row>
    <row r="238" spans="1:7" x14ac:dyDescent="0.3">
      <c r="A238" s="3">
        <v>214</v>
      </c>
      <c r="B238" s="3">
        <v>5.4818365436231895</v>
      </c>
      <c r="C238" s="3">
        <v>-1.439654362318965E-2</v>
      </c>
      <c r="D238" s="3">
        <v>-0.105930140006277</v>
      </c>
      <c r="F238" s="3">
        <v>42.7</v>
      </c>
      <c r="G238" s="3">
        <v>5.5606600000000004</v>
      </c>
    </row>
    <row r="239" spans="1:7" x14ac:dyDescent="0.3">
      <c r="A239" s="3">
        <v>215</v>
      </c>
      <c r="B239" s="3">
        <v>5.589732506432175</v>
      </c>
      <c r="C239" s="3">
        <v>0.17806749356782525</v>
      </c>
      <c r="D239" s="3">
        <v>1.3102252191854504</v>
      </c>
      <c r="F239" s="3">
        <v>42.900000000000006</v>
      </c>
      <c r="G239" s="3">
        <v>5.5624700000000002</v>
      </c>
    </row>
    <row r="240" spans="1:7" x14ac:dyDescent="0.3">
      <c r="A240" s="3">
        <v>216</v>
      </c>
      <c r="B240" s="3">
        <v>5.483986486280525</v>
      </c>
      <c r="C240" s="3">
        <v>-0.19577648628052469</v>
      </c>
      <c r="D240" s="3">
        <v>-1.4405284451906635</v>
      </c>
      <c r="F240" s="3">
        <v>43.1</v>
      </c>
      <c r="G240" s="3">
        <v>5.5633800000000004</v>
      </c>
    </row>
    <row r="241" spans="1:7" x14ac:dyDescent="0.3">
      <c r="A241" s="3">
        <v>217</v>
      </c>
      <c r="B241" s="3">
        <v>5.650479292008125</v>
      </c>
      <c r="C241" s="3">
        <v>-4.2639292008124663E-2</v>
      </c>
      <c r="D241" s="3">
        <v>-0.31374101245479707</v>
      </c>
      <c r="F241" s="3">
        <v>43.300000000000004</v>
      </c>
      <c r="G241" s="3">
        <v>5.5655799999999997</v>
      </c>
    </row>
    <row r="242" spans="1:7" x14ac:dyDescent="0.3">
      <c r="A242" s="3">
        <v>218</v>
      </c>
      <c r="B242" s="3">
        <v>5.7120735912113139</v>
      </c>
      <c r="C242" s="3">
        <v>-1.713359121131397E-2</v>
      </c>
      <c r="D242" s="3">
        <v>-0.12606940688883828</v>
      </c>
      <c r="F242" s="3">
        <v>43.500000000000007</v>
      </c>
      <c r="G242" s="3">
        <v>5.5679100000000004</v>
      </c>
    </row>
    <row r="243" spans="1:7" x14ac:dyDescent="0.3">
      <c r="A243" s="3">
        <v>219</v>
      </c>
      <c r="B243" s="3">
        <v>5.4553330476184181</v>
      </c>
      <c r="C243" s="3">
        <v>-0.144853047618418</v>
      </c>
      <c r="D243" s="3">
        <v>-1.0658324675819162</v>
      </c>
      <c r="F243" s="3">
        <v>43.7</v>
      </c>
      <c r="G243" s="3">
        <v>5.5690200000000001</v>
      </c>
    </row>
    <row r="244" spans="1:7" x14ac:dyDescent="0.3">
      <c r="A244" s="3">
        <v>220</v>
      </c>
      <c r="B244" s="3">
        <v>5.7018598056595104</v>
      </c>
      <c r="C244" s="3">
        <v>-0.14998980565951037</v>
      </c>
      <c r="D244" s="3">
        <v>-1.103628865989295</v>
      </c>
      <c r="F244" s="3">
        <v>43.900000000000006</v>
      </c>
      <c r="G244" s="3">
        <v>5.5702699999999998</v>
      </c>
    </row>
    <row r="245" spans="1:7" x14ac:dyDescent="0.3">
      <c r="A245" s="3">
        <v>221</v>
      </c>
      <c r="B245" s="3">
        <v>5.7803295967933179</v>
      </c>
      <c r="C245" s="3">
        <v>6.9800403206682127E-2</v>
      </c>
      <c r="D245" s="3">
        <v>0.51359317053493159</v>
      </c>
      <c r="F245" s="3">
        <v>44.1</v>
      </c>
      <c r="G245" s="3">
        <v>5.5706499999999997</v>
      </c>
    </row>
    <row r="246" spans="1:7" x14ac:dyDescent="0.3">
      <c r="A246" s="3">
        <v>222</v>
      </c>
      <c r="B246" s="3">
        <v>5.6258328479218633</v>
      </c>
      <c r="C246" s="3">
        <v>0.14785715207813688</v>
      </c>
      <c r="D246" s="3">
        <v>1.0879367458267939</v>
      </c>
      <c r="F246" s="3">
        <v>44.300000000000004</v>
      </c>
      <c r="G246" s="3">
        <v>5.5708200000000003</v>
      </c>
    </row>
    <row r="247" spans="1:7" x14ac:dyDescent="0.3">
      <c r="A247" s="3">
        <v>223</v>
      </c>
      <c r="B247" s="3">
        <v>5.4892772147329234</v>
      </c>
      <c r="C247" s="3">
        <v>2.7062785267076173E-2</v>
      </c>
      <c r="D247" s="3">
        <v>0.1991286733354154</v>
      </c>
      <c r="F247" s="3">
        <v>44.500000000000007</v>
      </c>
      <c r="G247" s="3">
        <v>5.5721299999999996</v>
      </c>
    </row>
    <row r="248" spans="1:7" x14ac:dyDescent="0.3">
      <c r="A248" s="3">
        <v>224</v>
      </c>
      <c r="B248" s="3">
        <v>5.4787954653136843</v>
      </c>
      <c r="C248" s="3">
        <v>-0.25228546531368412</v>
      </c>
      <c r="D248" s="3">
        <v>-1.8563229731878017</v>
      </c>
      <c r="F248" s="3">
        <v>44.7</v>
      </c>
      <c r="G248" s="3">
        <v>5.5730399999999998</v>
      </c>
    </row>
    <row r="249" spans="1:7" x14ac:dyDescent="0.3">
      <c r="A249" s="3">
        <v>225</v>
      </c>
      <c r="B249" s="3">
        <v>5.5718537079281329</v>
      </c>
      <c r="C249" s="3">
        <v>-7.9133707928132679E-2</v>
      </c>
      <c r="D249" s="3">
        <v>-0.58226786786102869</v>
      </c>
      <c r="F249" s="3">
        <v>44.900000000000006</v>
      </c>
      <c r="G249" s="3">
        <v>5.5740600000000002</v>
      </c>
    </row>
    <row r="250" spans="1:7" x14ac:dyDescent="0.3">
      <c r="A250" s="3">
        <v>226</v>
      </c>
      <c r="B250" s="3">
        <v>5.8229857054584162</v>
      </c>
      <c r="C250" s="3">
        <v>0.29836429454158342</v>
      </c>
      <c r="D250" s="3">
        <v>2.1953721893881588</v>
      </c>
      <c r="F250" s="3">
        <v>45.1</v>
      </c>
      <c r="G250" s="3">
        <v>5.5741300000000003</v>
      </c>
    </row>
    <row r="251" spans="1:7" x14ac:dyDescent="0.3">
      <c r="A251" s="3">
        <v>227</v>
      </c>
      <c r="B251" s="3">
        <v>5.6970489194813574</v>
      </c>
      <c r="C251" s="3">
        <v>0.17641108051864229</v>
      </c>
      <c r="D251" s="3">
        <v>1.2980372891655294</v>
      </c>
      <c r="F251" s="3">
        <v>45.300000000000004</v>
      </c>
      <c r="G251" s="3">
        <v>5.5758799999999997</v>
      </c>
    </row>
    <row r="252" spans="1:7" x14ac:dyDescent="0.3">
      <c r="A252" s="3">
        <v>228</v>
      </c>
      <c r="B252" s="3">
        <v>5.5216198303606596</v>
      </c>
      <c r="C252" s="3">
        <v>0.1303101696393405</v>
      </c>
      <c r="D252" s="3">
        <v>0.95882559560353187</v>
      </c>
      <c r="F252" s="3">
        <v>45.500000000000007</v>
      </c>
      <c r="G252" s="3">
        <v>5.5765000000000002</v>
      </c>
    </row>
    <row r="253" spans="1:7" x14ac:dyDescent="0.3">
      <c r="A253" s="3">
        <v>229</v>
      </c>
      <c r="B253" s="3">
        <v>5.6147715487428203</v>
      </c>
      <c r="C253" s="3">
        <v>0.10298845125717992</v>
      </c>
      <c r="D253" s="3">
        <v>0.75779168571613109</v>
      </c>
      <c r="F253" s="3">
        <v>45.7</v>
      </c>
      <c r="G253" s="3">
        <v>5.5769200000000003</v>
      </c>
    </row>
    <row r="254" spans="1:7" x14ac:dyDescent="0.3">
      <c r="A254" s="3">
        <v>230</v>
      </c>
      <c r="B254" s="3">
        <v>5.6083778062314407</v>
      </c>
      <c r="C254" s="3">
        <v>2.7392193768559281E-2</v>
      </c>
      <c r="D254" s="3">
        <v>0.20155246960170506</v>
      </c>
      <c r="F254" s="3">
        <v>45.900000000000006</v>
      </c>
      <c r="G254" s="3">
        <v>5.5772000000000004</v>
      </c>
    </row>
    <row r="255" spans="1:7" x14ac:dyDescent="0.3">
      <c r="A255" s="3">
        <v>231</v>
      </c>
      <c r="B255" s="3">
        <v>5.8887614873371756</v>
      </c>
      <c r="C255" s="3">
        <v>-4.351487337175719E-3</v>
      </c>
      <c r="D255" s="3">
        <v>-3.2018356275465377E-2</v>
      </c>
      <c r="F255" s="3">
        <v>46.1</v>
      </c>
      <c r="G255" s="3">
        <v>5.57918</v>
      </c>
    </row>
    <row r="256" spans="1:7" x14ac:dyDescent="0.3">
      <c r="A256" s="3">
        <v>232</v>
      </c>
      <c r="B256" s="3">
        <v>5.774340915942016</v>
      </c>
      <c r="C256" s="3">
        <v>1.1499084057984277E-2</v>
      </c>
      <c r="D256" s="3">
        <v>8.4610557651083204E-2</v>
      </c>
      <c r="F256" s="3">
        <v>46.300000000000004</v>
      </c>
      <c r="G256" s="3">
        <v>5.5794699999999997</v>
      </c>
    </row>
    <row r="257" spans="1:7" x14ac:dyDescent="0.3">
      <c r="A257" s="3">
        <v>233</v>
      </c>
      <c r="B257" s="3">
        <v>5.5301635155293738</v>
      </c>
      <c r="C257" s="3">
        <v>-0.16762351552937371</v>
      </c>
      <c r="D257" s="3">
        <v>-1.233378158891506</v>
      </c>
      <c r="F257" s="3">
        <v>46.500000000000007</v>
      </c>
      <c r="G257" s="3">
        <v>5.5806800000000001</v>
      </c>
    </row>
    <row r="258" spans="1:7" x14ac:dyDescent="0.3">
      <c r="A258" s="3">
        <v>234</v>
      </c>
      <c r="B258" s="3">
        <v>5.4706132197801161</v>
      </c>
      <c r="C258" s="3">
        <v>-3.2323219780115764E-2</v>
      </c>
      <c r="D258" s="3">
        <v>-0.237835086419355</v>
      </c>
      <c r="F258" s="3">
        <v>46.7</v>
      </c>
      <c r="G258" s="3">
        <v>5.5814599999999999</v>
      </c>
    </row>
    <row r="259" spans="1:7" x14ac:dyDescent="0.3">
      <c r="A259" s="3">
        <v>235</v>
      </c>
      <c r="B259" s="3">
        <v>5.6056046917893703</v>
      </c>
      <c r="C259" s="3">
        <v>-8.3644691789370285E-2</v>
      </c>
      <c r="D259" s="3">
        <v>-0.61545980368215492</v>
      </c>
      <c r="F259" s="3">
        <v>46.900000000000006</v>
      </c>
      <c r="G259" s="3">
        <v>5.5825699999999996</v>
      </c>
    </row>
    <row r="260" spans="1:7" x14ac:dyDescent="0.3">
      <c r="A260" s="3">
        <v>236</v>
      </c>
      <c r="B260" s="3">
        <v>5.6359593894238031</v>
      </c>
      <c r="C260" s="3">
        <v>-9.9993894238030734E-3</v>
      </c>
      <c r="D260" s="3">
        <v>-7.3575765778568461E-2</v>
      </c>
      <c r="F260" s="3">
        <v>47.1</v>
      </c>
      <c r="G260" s="3">
        <v>5.5830200000000003</v>
      </c>
    </row>
    <row r="261" spans="1:7" x14ac:dyDescent="0.3">
      <c r="A261" s="3">
        <v>237</v>
      </c>
      <c r="B261" s="3">
        <v>5.69511708694868</v>
      </c>
      <c r="C261" s="3">
        <v>0.24212291305132005</v>
      </c>
      <c r="D261" s="3">
        <v>1.781546651026745</v>
      </c>
      <c r="F261" s="3">
        <v>47.300000000000004</v>
      </c>
      <c r="G261" s="3">
        <v>5.5860799999999999</v>
      </c>
    </row>
    <row r="262" spans="1:7" x14ac:dyDescent="0.3">
      <c r="A262" s="3">
        <v>238</v>
      </c>
      <c r="B262" s="3">
        <v>5.6368318299224329</v>
      </c>
      <c r="C262" s="3">
        <v>4.144817007756707E-2</v>
      </c>
      <c r="D262" s="3">
        <v>0.3049767065094956</v>
      </c>
      <c r="F262" s="3">
        <v>47.500000000000007</v>
      </c>
      <c r="G262" s="3">
        <v>5.5876299999999999</v>
      </c>
    </row>
    <row r="263" spans="1:7" x14ac:dyDescent="0.3">
      <c r="A263" s="3">
        <v>239</v>
      </c>
      <c r="B263" s="3">
        <v>5.4827526061467493</v>
      </c>
      <c r="C263" s="3">
        <v>-3.9742606146749182E-2</v>
      </c>
      <c r="D263" s="3">
        <v>-0.29242712303237722</v>
      </c>
      <c r="F263" s="3">
        <v>47.7</v>
      </c>
      <c r="G263" s="3">
        <v>5.5888499999999999</v>
      </c>
    </row>
    <row r="264" spans="1:7" x14ac:dyDescent="0.3">
      <c r="A264" s="3">
        <v>240</v>
      </c>
      <c r="B264" s="3">
        <v>5.4380711891812634</v>
      </c>
      <c r="C264" s="3">
        <v>4.8998810818736693E-2</v>
      </c>
      <c r="D264" s="3">
        <v>0.36053451620215204</v>
      </c>
      <c r="F264" s="3">
        <v>47.900000000000006</v>
      </c>
      <c r="G264" s="3">
        <v>5.5888900000000001</v>
      </c>
    </row>
    <row r="265" spans="1:7" x14ac:dyDescent="0.3">
      <c r="A265" s="3">
        <v>241</v>
      </c>
      <c r="B265" s="3">
        <v>5.8249923186052612</v>
      </c>
      <c r="C265" s="3">
        <v>0.30000768139473877</v>
      </c>
      <c r="D265" s="3">
        <v>2.2074642723210935</v>
      </c>
      <c r="F265" s="3">
        <v>48.1</v>
      </c>
      <c r="G265" s="3">
        <v>5.5904600000000002</v>
      </c>
    </row>
    <row r="266" spans="1:7" x14ac:dyDescent="0.3">
      <c r="A266" s="3">
        <v>242</v>
      </c>
      <c r="B266" s="3">
        <v>5.6196385203815984</v>
      </c>
      <c r="C266" s="3">
        <v>0.12164147961840133</v>
      </c>
      <c r="D266" s="3">
        <v>0.89504115041837196</v>
      </c>
      <c r="F266" s="3">
        <v>48.300000000000004</v>
      </c>
      <c r="G266" s="3">
        <v>5.5922700000000001</v>
      </c>
    </row>
    <row r="267" spans="1:7" x14ac:dyDescent="0.3">
      <c r="A267" s="3">
        <v>243</v>
      </c>
      <c r="B267" s="3">
        <v>5.5824351648329307</v>
      </c>
      <c r="C267" s="3">
        <v>6.831483516706971E-2</v>
      </c>
      <c r="D267" s="3">
        <v>0.50266232251030496</v>
      </c>
      <c r="F267" s="3">
        <v>48.500000000000007</v>
      </c>
      <c r="G267" s="3">
        <v>5.5925799999999999</v>
      </c>
    </row>
    <row r="268" spans="1:7" x14ac:dyDescent="0.3">
      <c r="A268" s="3">
        <v>244</v>
      </c>
      <c r="B268" s="3">
        <v>5.5373736130787563</v>
      </c>
      <c r="C268" s="3">
        <v>-0.15616361307875604</v>
      </c>
      <c r="D268" s="3">
        <v>-1.1490559005199339</v>
      </c>
      <c r="F268" s="3">
        <v>48.7</v>
      </c>
      <c r="G268" s="3">
        <v>5.5927899999999999</v>
      </c>
    </row>
    <row r="269" spans="1:7" x14ac:dyDescent="0.3">
      <c r="A269" s="3">
        <v>245</v>
      </c>
      <c r="B269" s="3">
        <v>5.8345019200403154</v>
      </c>
      <c r="C269" s="3">
        <v>0.1661180799596842</v>
      </c>
      <c r="D269" s="3">
        <v>1.2223011250671674</v>
      </c>
      <c r="F269" s="3">
        <v>48.900000000000006</v>
      </c>
      <c r="G269" s="3">
        <v>5.5943399999999999</v>
      </c>
    </row>
    <row r="270" spans="1:7" x14ac:dyDescent="0.3">
      <c r="A270" s="3">
        <v>246</v>
      </c>
      <c r="B270" s="3">
        <v>5.4946676506708796</v>
      </c>
      <c r="C270" s="3">
        <v>-0.19258765067087946</v>
      </c>
      <c r="D270" s="3">
        <v>-1.4170649103709161</v>
      </c>
      <c r="F270" s="3">
        <v>49.1</v>
      </c>
      <c r="G270" s="3">
        <v>5.5953499999999998</v>
      </c>
    </row>
    <row r="271" spans="1:7" x14ac:dyDescent="0.3">
      <c r="A271" s="3">
        <v>247</v>
      </c>
      <c r="B271" s="3">
        <v>5.6039906768669079</v>
      </c>
      <c r="C271" s="3">
        <v>-0.10768067686690763</v>
      </c>
      <c r="D271" s="3">
        <v>-0.79231720300618813</v>
      </c>
      <c r="F271" s="3">
        <v>49.300000000000004</v>
      </c>
      <c r="G271" s="3">
        <v>5.5973600000000001</v>
      </c>
    </row>
    <row r="272" spans="1:7" x14ac:dyDescent="0.3">
      <c r="A272" s="3">
        <v>248</v>
      </c>
      <c r="B272" s="3">
        <v>5.524199761549462</v>
      </c>
      <c r="C272" s="3">
        <v>5.8820238450538298E-2</v>
      </c>
      <c r="D272" s="3">
        <v>0.43280083451639179</v>
      </c>
      <c r="F272" s="3">
        <v>49.500000000000007</v>
      </c>
      <c r="G272" s="3">
        <v>5.5983999999999998</v>
      </c>
    </row>
    <row r="273" spans="1:7" x14ac:dyDescent="0.3">
      <c r="A273" s="3">
        <v>249</v>
      </c>
      <c r="B273" s="3">
        <v>5.6341459595302252</v>
      </c>
      <c r="C273" s="3">
        <v>-7.9675959530224993E-2</v>
      </c>
      <c r="D273" s="3">
        <v>-0.58625776916176464</v>
      </c>
      <c r="F273" s="3">
        <v>49.7</v>
      </c>
      <c r="G273" s="3">
        <v>5.5985199999999997</v>
      </c>
    </row>
    <row r="274" spans="1:7" x14ac:dyDescent="0.3">
      <c r="A274" s="3">
        <v>250</v>
      </c>
      <c r="B274" s="3">
        <v>5.5699904242917757</v>
      </c>
      <c r="C274" s="3">
        <v>7.3029575708224215E-2</v>
      </c>
      <c r="D274" s="3">
        <v>0.53735350524761771</v>
      </c>
      <c r="F274" s="3">
        <v>49.900000000000006</v>
      </c>
      <c r="G274" s="3">
        <v>5.5991499999999998</v>
      </c>
    </row>
    <row r="275" spans="1:7" x14ac:dyDescent="0.3">
      <c r="A275" s="3">
        <v>251</v>
      </c>
      <c r="B275" s="3">
        <v>5.5527908830330954</v>
      </c>
      <c r="C275" s="3">
        <v>9.3479116966904918E-2</v>
      </c>
      <c r="D275" s="3">
        <v>0.68782175827377312</v>
      </c>
      <c r="F275" s="3">
        <v>50.1</v>
      </c>
      <c r="G275" s="3">
        <v>5.6013500000000001</v>
      </c>
    </row>
    <row r="276" spans="1:7" x14ac:dyDescent="0.3">
      <c r="A276" s="3">
        <v>252</v>
      </c>
      <c r="B276" s="3">
        <v>5.6739728682926271</v>
      </c>
      <c r="C276" s="3">
        <v>0.13222713170737244</v>
      </c>
      <c r="D276" s="3">
        <v>0.97293065203709506</v>
      </c>
      <c r="F276" s="3">
        <v>50.300000000000004</v>
      </c>
      <c r="G276" s="3">
        <v>5.6069699999999996</v>
      </c>
    </row>
    <row r="277" spans="1:7" x14ac:dyDescent="0.3">
      <c r="A277" s="3">
        <v>253</v>
      </c>
      <c r="B277" s="3">
        <v>5.3893578507685431</v>
      </c>
      <c r="C277" s="3">
        <v>-9.8527850768543423E-2</v>
      </c>
      <c r="D277" s="3">
        <v>-0.72497047205258069</v>
      </c>
      <c r="F277" s="3">
        <v>50.500000000000007</v>
      </c>
      <c r="G277" s="3">
        <v>5.6078400000000004</v>
      </c>
    </row>
    <row r="278" spans="1:7" x14ac:dyDescent="0.3">
      <c r="A278" s="3">
        <v>254</v>
      </c>
      <c r="B278" s="3">
        <v>5.5026754081047224</v>
      </c>
      <c r="C278" s="3">
        <v>-2.6795408104722362E-2</v>
      </c>
      <c r="D278" s="3">
        <v>-0.19716130526541575</v>
      </c>
      <c r="F278" s="3">
        <v>50.7</v>
      </c>
      <c r="G278" s="3">
        <v>5.6086299999999998</v>
      </c>
    </row>
    <row r="279" spans="1:7" x14ac:dyDescent="0.3">
      <c r="A279" s="3">
        <v>255</v>
      </c>
      <c r="B279" s="3">
        <v>5.8179567091556059</v>
      </c>
      <c r="C279" s="3">
        <v>0.1165032908443937</v>
      </c>
      <c r="D279" s="3">
        <v>0.85723422464123067</v>
      </c>
      <c r="F279" s="3">
        <v>50.900000000000006</v>
      </c>
      <c r="G279" s="3">
        <v>5.60989</v>
      </c>
    </row>
    <row r="280" spans="1:7" x14ac:dyDescent="0.3">
      <c r="A280" s="3">
        <v>256</v>
      </c>
      <c r="B280" s="3">
        <v>5.3994283068098579</v>
      </c>
      <c r="C280" s="3">
        <v>-6.8306809858142969E-5</v>
      </c>
      <c r="D280" s="3">
        <v>-5.0260327207983675E-4</v>
      </c>
      <c r="F280" s="3">
        <v>51.1</v>
      </c>
      <c r="G280" s="3">
        <v>5.61036</v>
      </c>
    </row>
    <row r="281" spans="1:7" x14ac:dyDescent="0.3">
      <c r="A281" s="3">
        <v>257</v>
      </c>
      <c r="B281" s="3">
        <v>5.5739288699713008</v>
      </c>
      <c r="C281" s="3">
        <v>1.2151130028699164E-2</v>
      </c>
      <c r="D281" s="3">
        <v>8.9408328753384336E-2</v>
      </c>
      <c r="F281" s="3">
        <v>51.300000000000004</v>
      </c>
      <c r="G281" s="3">
        <v>5.61313</v>
      </c>
    </row>
    <row r="282" spans="1:7" x14ac:dyDescent="0.3">
      <c r="A282" s="3">
        <v>258</v>
      </c>
      <c r="B282" s="3">
        <v>5.701355036513875</v>
      </c>
      <c r="C282" s="3">
        <v>0.22538496348612469</v>
      </c>
      <c r="D282" s="3">
        <v>1.6583883855939818</v>
      </c>
      <c r="F282" s="3">
        <v>51.500000000000007</v>
      </c>
      <c r="G282" s="3">
        <v>5.6142300000000001</v>
      </c>
    </row>
    <row r="283" spans="1:7" x14ac:dyDescent="0.3">
      <c r="A283" s="3">
        <v>259</v>
      </c>
      <c r="B283" s="3">
        <v>5.575586506918695</v>
      </c>
      <c r="C283" s="3">
        <v>-9.7626506918694567E-2</v>
      </c>
      <c r="D283" s="3">
        <v>-0.71833836071340551</v>
      </c>
      <c r="F283" s="3">
        <v>51.7</v>
      </c>
      <c r="G283" s="3">
        <v>5.6169799999999999</v>
      </c>
    </row>
    <row r="284" spans="1:7" x14ac:dyDescent="0.3">
      <c r="A284" s="3">
        <v>260</v>
      </c>
      <c r="B284" s="3">
        <v>5.6043084944771229</v>
      </c>
      <c r="C284" s="3">
        <v>-0.12591849447712278</v>
      </c>
      <c r="D284" s="3">
        <v>-0.92651153627289773</v>
      </c>
      <c r="F284" s="3">
        <v>51.900000000000006</v>
      </c>
      <c r="G284" s="3">
        <v>5.6171300000000004</v>
      </c>
    </row>
    <row r="285" spans="1:7" x14ac:dyDescent="0.3">
      <c r="A285" s="3">
        <v>261</v>
      </c>
      <c r="B285" s="3">
        <v>5.6752628338870279</v>
      </c>
      <c r="C285" s="3">
        <v>2.4171661129717137E-3</v>
      </c>
      <c r="D285" s="3">
        <v>1.7785570722203128E-2</v>
      </c>
      <c r="F285" s="3">
        <v>52.1</v>
      </c>
      <c r="G285" s="3">
        <v>5.6177099999999998</v>
      </c>
    </row>
    <row r="286" spans="1:7" x14ac:dyDescent="0.3">
      <c r="A286" s="3">
        <v>262</v>
      </c>
      <c r="B286" s="3">
        <v>5.7286686558388018</v>
      </c>
      <c r="C286" s="3">
        <v>-4.2868655838801395E-2</v>
      </c>
      <c r="D286" s="3">
        <v>-0.31542867744799902</v>
      </c>
      <c r="F286" s="3">
        <v>52.300000000000004</v>
      </c>
      <c r="G286" s="3">
        <v>5.6181299999999998</v>
      </c>
    </row>
    <row r="287" spans="1:7" x14ac:dyDescent="0.3">
      <c r="A287" s="3">
        <v>263</v>
      </c>
      <c r="B287" s="3">
        <v>5.5329740202785285</v>
      </c>
      <c r="C287" s="3">
        <v>1.609597972147192E-2</v>
      </c>
      <c r="D287" s="3">
        <v>0.11843463473324653</v>
      </c>
      <c r="F287" s="3">
        <v>52.500000000000007</v>
      </c>
      <c r="G287" s="3">
        <v>5.6223700000000001</v>
      </c>
    </row>
    <row r="288" spans="1:7" x14ac:dyDescent="0.3">
      <c r="A288" s="3">
        <v>264</v>
      </c>
      <c r="B288" s="3">
        <v>5.658237780728073</v>
      </c>
      <c r="C288" s="3">
        <v>0.16689221927192666</v>
      </c>
      <c r="D288" s="3">
        <v>1.2279972621314912</v>
      </c>
      <c r="F288" s="3">
        <v>52.7</v>
      </c>
      <c r="G288" s="3">
        <v>5.6225399999999999</v>
      </c>
    </row>
    <row r="289" spans="1:7" x14ac:dyDescent="0.3">
      <c r="A289" s="3">
        <v>265</v>
      </c>
      <c r="B289" s="3">
        <v>5.527409096240846</v>
      </c>
      <c r="C289" s="3">
        <v>-6.3879096240845534E-2</v>
      </c>
      <c r="D289" s="3">
        <v>-0.47002404086544197</v>
      </c>
      <c r="F289" s="3">
        <v>52.900000000000006</v>
      </c>
      <c r="G289" s="3">
        <v>5.6228699999999998</v>
      </c>
    </row>
    <row r="290" spans="1:7" x14ac:dyDescent="0.3">
      <c r="A290" s="3">
        <v>266</v>
      </c>
      <c r="B290" s="3">
        <v>5.5527597244438587</v>
      </c>
      <c r="C290" s="3">
        <v>-4.9879724443858464E-2</v>
      </c>
      <c r="D290" s="3">
        <v>-0.36701630141983971</v>
      </c>
      <c r="F290" s="3">
        <v>53.1</v>
      </c>
      <c r="G290" s="3">
        <v>5.6230200000000004</v>
      </c>
    </row>
    <row r="291" spans="1:7" x14ac:dyDescent="0.3">
      <c r="A291" s="3">
        <v>267</v>
      </c>
      <c r="B291" s="3">
        <v>5.6129394236956998</v>
      </c>
      <c r="C291" s="3">
        <v>-4.2119423695699432E-2</v>
      </c>
      <c r="D291" s="3">
        <v>-0.30991580797784701</v>
      </c>
      <c r="F291" s="3">
        <v>53.300000000000004</v>
      </c>
      <c r="G291" s="3">
        <v>5.6255600000000001</v>
      </c>
    </row>
    <row r="292" spans="1:7" x14ac:dyDescent="0.3">
      <c r="A292" s="3">
        <v>268</v>
      </c>
      <c r="B292" s="3">
        <v>5.7573283262187562</v>
      </c>
      <c r="C292" s="3">
        <v>0.18305167378124398</v>
      </c>
      <c r="D292" s="3">
        <v>1.3468989459939817</v>
      </c>
      <c r="F292" s="3">
        <v>53.500000000000007</v>
      </c>
      <c r="G292" s="3">
        <v>5.6259600000000001</v>
      </c>
    </row>
    <row r="293" spans="1:7" x14ac:dyDescent="0.3">
      <c r="A293" s="3">
        <v>269</v>
      </c>
      <c r="B293" s="3">
        <v>5.6883494413664595</v>
      </c>
      <c r="C293" s="3">
        <v>-9.9499441366459607E-2</v>
      </c>
      <c r="D293" s="3">
        <v>-0.73211946077930956</v>
      </c>
      <c r="F293" s="3">
        <v>53.7</v>
      </c>
      <c r="G293" s="3">
        <v>5.6269299999999998</v>
      </c>
    </row>
    <row r="294" spans="1:7" x14ac:dyDescent="0.3">
      <c r="A294" s="3">
        <v>270</v>
      </c>
      <c r="B294" s="3">
        <v>5.4792441489986929</v>
      </c>
      <c r="C294" s="3">
        <v>-7.1864148998693089E-2</v>
      </c>
      <c r="D294" s="3">
        <v>-0.52877826540262951</v>
      </c>
      <c r="F294" s="3">
        <v>53.900000000000006</v>
      </c>
      <c r="G294" s="3">
        <v>5.6272599999999997</v>
      </c>
    </row>
    <row r="295" spans="1:7" x14ac:dyDescent="0.3">
      <c r="A295" s="3">
        <v>271</v>
      </c>
      <c r="B295" s="3">
        <v>5.5797181358514871</v>
      </c>
      <c r="C295" s="3">
        <v>7.4791864148513021E-2</v>
      </c>
      <c r="D295" s="3">
        <v>0.55032046913126387</v>
      </c>
      <c r="F295" s="3">
        <v>54.1</v>
      </c>
      <c r="G295" s="3">
        <v>5.6274600000000001</v>
      </c>
    </row>
    <row r="296" spans="1:7" x14ac:dyDescent="0.3">
      <c r="A296" s="3">
        <v>272</v>
      </c>
      <c r="B296" s="3">
        <v>5.5987248752858987</v>
      </c>
      <c r="C296" s="3">
        <v>-4.9604875285898409E-2</v>
      </c>
      <c r="D296" s="3">
        <v>-0.36499395421308251</v>
      </c>
      <c r="F296" s="3">
        <v>54.300000000000004</v>
      </c>
      <c r="G296" s="3">
        <v>5.6278800000000002</v>
      </c>
    </row>
    <row r="297" spans="1:7" x14ac:dyDescent="0.3">
      <c r="A297" s="3">
        <v>273</v>
      </c>
      <c r="B297" s="3">
        <v>5.6417486553039895</v>
      </c>
      <c r="C297" s="3">
        <v>-7.272865530398942E-2</v>
      </c>
      <c r="D297" s="3">
        <v>-0.53513932513705342</v>
      </c>
      <c r="F297" s="3">
        <v>54.500000000000007</v>
      </c>
      <c r="G297" s="3">
        <v>5.6281699999999999</v>
      </c>
    </row>
    <row r="298" spans="1:7" x14ac:dyDescent="0.3">
      <c r="A298" s="3">
        <v>274</v>
      </c>
      <c r="B298" s="3">
        <v>5.5872585144467779</v>
      </c>
      <c r="C298" s="3">
        <v>-0.11779851444677814</v>
      </c>
      <c r="D298" s="3">
        <v>-0.86676451337796701</v>
      </c>
      <c r="F298" s="3">
        <v>54.7</v>
      </c>
      <c r="G298" s="3">
        <v>5.6288799999999997</v>
      </c>
    </row>
    <row r="299" spans="1:7" x14ac:dyDescent="0.3">
      <c r="A299" s="3">
        <v>275</v>
      </c>
      <c r="B299" s="3">
        <v>5.48890954337993</v>
      </c>
      <c r="C299" s="3">
        <v>-0.11511954337993036</v>
      </c>
      <c r="D299" s="3">
        <v>-0.84705257503973719</v>
      </c>
      <c r="F299" s="3">
        <v>54.900000000000006</v>
      </c>
      <c r="G299" s="3">
        <v>5.6290899999999997</v>
      </c>
    </row>
    <row r="300" spans="1:7" x14ac:dyDescent="0.3">
      <c r="A300" s="3">
        <v>276</v>
      </c>
      <c r="B300" s="3">
        <v>5.5172576278675161</v>
      </c>
      <c r="C300" s="3">
        <v>-0.12202762786751631</v>
      </c>
      <c r="D300" s="3">
        <v>-0.89788243921397148</v>
      </c>
      <c r="F300" s="3">
        <v>55.1</v>
      </c>
      <c r="G300" s="3">
        <v>5.6296499999999998</v>
      </c>
    </row>
    <row r="301" spans="1:7" x14ac:dyDescent="0.3">
      <c r="A301" s="3">
        <v>277</v>
      </c>
      <c r="B301" s="3">
        <v>5.6141109866510011</v>
      </c>
      <c r="C301" s="3">
        <v>-0.18211098665100067</v>
      </c>
      <c r="D301" s="3">
        <v>-1.3399773457809787</v>
      </c>
      <c r="F301" s="3">
        <v>55.300000000000004</v>
      </c>
      <c r="G301" s="3">
        <v>5.6305100000000001</v>
      </c>
    </row>
    <row r="302" spans="1:7" x14ac:dyDescent="0.3">
      <c r="A302" s="3">
        <v>278</v>
      </c>
      <c r="B302" s="3">
        <v>5.4550463885974398</v>
      </c>
      <c r="C302" s="3">
        <v>-8.9596388597439791E-2</v>
      </c>
      <c r="D302" s="3">
        <v>-0.65925254259611044</v>
      </c>
      <c r="F302" s="3">
        <v>55.500000000000007</v>
      </c>
      <c r="G302" s="3">
        <v>5.6317700000000004</v>
      </c>
    </row>
    <row r="303" spans="1:7" x14ac:dyDescent="0.3">
      <c r="A303" s="3">
        <v>279</v>
      </c>
      <c r="B303" s="3">
        <v>5.3784024907929053</v>
      </c>
      <c r="C303" s="3">
        <v>-0.26013249079290546</v>
      </c>
      <c r="D303" s="3">
        <v>-1.9140615894420392</v>
      </c>
      <c r="F303" s="3">
        <v>55.7</v>
      </c>
      <c r="G303" s="3">
        <v>5.6322599999999996</v>
      </c>
    </row>
    <row r="304" spans="1:7" x14ac:dyDescent="0.3">
      <c r="A304" s="3">
        <v>280</v>
      </c>
      <c r="B304" s="3">
        <v>5.762351090803719</v>
      </c>
      <c r="C304" s="3">
        <v>0.15203890919628105</v>
      </c>
      <c r="D304" s="3">
        <v>1.1187062227645586</v>
      </c>
      <c r="F304" s="3">
        <v>55.900000000000006</v>
      </c>
      <c r="G304" s="3">
        <v>5.6333200000000003</v>
      </c>
    </row>
    <row r="305" spans="1:7" x14ac:dyDescent="0.3">
      <c r="A305" s="3">
        <v>281</v>
      </c>
      <c r="B305" s="3">
        <v>5.4456925801085712</v>
      </c>
      <c r="C305" s="3">
        <v>-2.5922580108571402E-2</v>
      </c>
      <c r="D305" s="3">
        <v>-0.1907390143146393</v>
      </c>
      <c r="F305" s="3">
        <v>56.1</v>
      </c>
      <c r="G305" s="3">
        <v>5.6347699999999996</v>
      </c>
    </row>
    <row r="306" spans="1:7" x14ac:dyDescent="0.3">
      <c r="A306" s="3">
        <v>282</v>
      </c>
      <c r="B306" s="3">
        <v>5.5172700913032111</v>
      </c>
      <c r="C306" s="3">
        <v>-4.9390091303211037E-2</v>
      </c>
      <c r="D306" s="3">
        <v>-0.3634135681181499</v>
      </c>
      <c r="F306" s="3">
        <v>56.300000000000004</v>
      </c>
      <c r="G306" s="3">
        <v>5.6357699999999999</v>
      </c>
    </row>
    <row r="307" spans="1:7" x14ac:dyDescent="0.3">
      <c r="A307" s="3">
        <v>283</v>
      </c>
      <c r="B307" s="3">
        <v>5.4419971714250925</v>
      </c>
      <c r="C307" s="3">
        <v>-3.7077171425092814E-2</v>
      </c>
      <c r="D307" s="3">
        <v>-0.27281478547186389</v>
      </c>
      <c r="F307" s="3">
        <v>56.500000000000007</v>
      </c>
      <c r="G307" s="3">
        <v>5.6407600000000002</v>
      </c>
    </row>
    <row r="308" spans="1:7" x14ac:dyDescent="0.3">
      <c r="A308" s="3">
        <v>284</v>
      </c>
      <c r="B308" s="3">
        <v>5.6579635851427899</v>
      </c>
      <c r="C308" s="3">
        <v>-0.1244835851427899</v>
      </c>
      <c r="D308" s="3">
        <v>-0.91595343631080983</v>
      </c>
      <c r="F308" s="3">
        <v>56.7</v>
      </c>
      <c r="G308" s="3">
        <v>5.6430199999999999</v>
      </c>
    </row>
    <row r="309" spans="1:7" x14ac:dyDescent="0.3">
      <c r="A309" s="3">
        <v>285</v>
      </c>
      <c r="B309" s="3">
        <v>5.6540126760275715</v>
      </c>
      <c r="C309" s="3">
        <v>-0.10837267602757183</v>
      </c>
      <c r="D309" s="3">
        <v>-0.79740895071258278</v>
      </c>
      <c r="F309" s="3">
        <v>56.900000000000006</v>
      </c>
      <c r="G309" s="3">
        <v>5.6450199999999997</v>
      </c>
    </row>
    <row r="310" spans="1:7" x14ac:dyDescent="0.3">
      <c r="A310" s="3">
        <v>286</v>
      </c>
      <c r="B310" s="3">
        <v>5.2863849450589626</v>
      </c>
      <c r="C310" s="3">
        <v>-0.12860494505896281</v>
      </c>
      <c r="D310" s="3">
        <v>-0.94627850907572164</v>
      </c>
      <c r="F310" s="3">
        <v>57.1</v>
      </c>
      <c r="G310" s="3">
        <v>5.6455000000000002</v>
      </c>
    </row>
    <row r="311" spans="1:7" x14ac:dyDescent="0.3">
      <c r="A311" s="3">
        <v>287</v>
      </c>
      <c r="B311" s="3">
        <v>5.4796616740944648</v>
      </c>
      <c r="C311" s="3">
        <v>-0.14265167409446455</v>
      </c>
      <c r="D311" s="3">
        <v>-1.0496347043060923</v>
      </c>
      <c r="F311" s="3">
        <v>57.300000000000004</v>
      </c>
      <c r="G311" s="3">
        <v>5.6462700000000003</v>
      </c>
    </row>
    <row r="312" spans="1:7" x14ac:dyDescent="0.3">
      <c r="A312" s="3">
        <v>288</v>
      </c>
      <c r="B312" s="3">
        <v>5.5224237219629675</v>
      </c>
      <c r="C312" s="3">
        <v>0.10666627803703221</v>
      </c>
      <c r="D312" s="3">
        <v>0.78485323020247855</v>
      </c>
      <c r="F312" s="3">
        <v>57.500000000000007</v>
      </c>
      <c r="G312" s="3">
        <v>5.6480100000000002</v>
      </c>
    </row>
    <row r="313" spans="1:7" x14ac:dyDescent="0.3">
      <c r="A313" s="3">
        <v>289</v>
      </c>
      <c r="B313" s="3">
        <v>5.5521988698375973</v>
      </c>
      <c r="C313" s="3">
        <v>4.6951130162402599E-2</v>
      </c>
      <c r="D313" s="3">
        <v>0.34546762901791012</v>
      </c>
      <c r="F313" s="3">
        <v>57.7</v>
      </c>
      <c r="G313" s="3">
        <v>5.65022</v>
      </c>
    </row>
    <row r="314" spans="1:7" x14ac:dyDescent="0.3">
      <c r="A314" s="3">
        <v>290</v>
      </c>
      <c r="B314" s="3">
        <v>5.4336217426382571</v>
      </c>
      <c r="C314" s="3">
        <v>5.4308257361743273E-2</v>
      </c>
      <c r="D314" s="3">
        <v>0.39960156106912825</v>
      </c>
      <c r="F314" s="3">
        <v>57.900000000000006</v>
      </c>
      <c r="G314" s="3">
        <v>5.6507500000000004</v>
      </c>
    </row>
    <row r="315" spans="1:7" x14ac:dyDescent="0.3">
      <c r="A315" s="3">
        <v>291</v>
      </c>
      <c r="B315" s="3">
        <v>5.4801726749579478</v>
      </c>
      <c r="C315" s="3">
        <v>-0.12162267495794765</v>
      </c>
      <c r="D315" s="3">
        <v>-0.89490278524081512</v>
      </c>
      <c r="F315" s="3">
        <v>58.1</v>
      </c>
      <c r="G315" s="3">
        <v>5.6516599999999997</v>
      </c>
    </row>
    <row r="316" spans="1:7" x14ac:dyDescent="0.3">
      <c r="A316" s="3">
        <v>292</v>
      </c>
      <c r="B316" s="3">
        <v>5.6109016519596171</v>
      </c>
      <c r="C316" s="3">
        <v>-0.13344165195961732</v>
      </c>
      <c r="D316" s="3">
        <v>-0.98186712343801708</v>
      </c>
      <c r="F316" s="3">
        <v>58.300000000000004</v>
      </c>
      <c r="G316" s="3">
        <v>5.6519300000000001</v>
      </c>
    </row>
    <row r="317" spans="1:7" x14ac:dyDescent="0.3">
      <c r="A317" s="3">
        <v>293</v>
      </c>
      <c r="B317" s="3">
        <v>5.4755985940579945</v>
      </c>
      <c r="C317" s="3">
        <v>3.9991405942005898E-2</v>
      </c>
      <c r="D317" s="3">
        <v>0.29425779835521126</v>
      </c>
      <c r="F317" s="3">
        <v>58.500000000000007</v>
      </c>
      <c r="G317" s="3">
        <v>5.6524799999999997</v>
      </c>
    </row>
    <row r="318" spans="1:7" x14ac:dyDescent="0.3">
      <c r="A318" s="3">
        <v>294</v>
      </c>
      <c r="B318" s="3">
        <v>5.6436057072225001</v>
      </c>
      <c r="C318" s="3">
        <v>5.9704292777500001E-2</v>
      </c>
      <c r="D318" s="3">
        <v>0.43930572909937782</v>
      </c>
      <c r="F318" s="3">
        <v>58.7</v>
      </c>
      <c r="G318" s="3">
        <v>5.6545100000000001</v>
      </c>
    </row>
    <row r="319" spans="1:7" x14ac:dyDescent="0.3">
      <c r="A319" s="3">
        <v>295</v>
      </c>
      <c r="B319" s="3">
        <v>5.6914777637258283</v>
      </c>
      <c r="C319" s="3">
        <v>0.15794223627417203</v>
      </c>
      <c r="D319" s="3">
        <v>1.162143055953919</v>
      </c>
      <c r="F319" s="3">
        <v>58.900000000000006</v>
      </c>
      <c r="G319" s="3">
        <v>5.6548800000000004</v>
      </c>
    </row>
    <row r="320" spans="1:7" x14ac:dyDescent="0.3">
      <c r="A320" s="3">
        <v>296</v>
      </c>
      <c r="B320" s="3">
        <v>5.7890851603688418</v>
      </c>
      <c r="C320" s="3">
        <v>6.8984839631157868E-2</v>
      </c>
      <c r="D320" s="3">
        <v>0.50759223267091913</v>
      </c>
      <c r="F320" s="3">
        <v>59.1</v>
      </c>
      <c r="G320" s="3">
        <v>5.6555200000000001</v>
      </c>
    </row>
    <row r="321" spans="1:7" x14ac:dyDescent="0.3">
      <c r="A321" s="3">
        <v>297</v>
      </c>
      <c r="B321" s="3">
        <v>5.5149581239818444</v>
      </c>
      <c r="C321" s="3">
        <v>-0.22530812398184441</v>
      </c>
      <c r="D321" s="3">
        <v>-1.657822998535847</v>
      </c>
      <c r="F321" s="3">
        <v>59.300000000000004</v>
      </c>
      <c r="G321" s="3">
        <v>5.6558099999999998</v>
      </c>
    </row>
    <row r="322" spans="1:7" x14ac:dyDescent="0.3">
      <c r="A322" s="3">
        <v>298</v>
      </c>
      <c r="B322" s="3">
        <v>5.386939944243772</v>
      </c>
      <c r="C322" s="3">
        <v>-3.1879944243772051E-2</v>
      </c>
      <c r="D322" s="3">
        <v>-0.23457345356807738</v>
      </c>
      <c r="F322" s="3">
        <v>59.500000000000007</v>
      </c>
      <c r="G322" s="3">
        <v>5.6560600000000001</v>
      </c>
    </row>
    <row r="323" spans="1:7" x14ac:dyDescent="0.3">
      <c r="A323" s="3">
        <v>299</v>
      </c>
      <c r="B323" s="3">
        <v>5.580272758739901</v>
      </c>
      <c r="C323" s="3">
        <v>2.6697241260098536E-2</v>
      </c>
      <c r="D323" s="3">
        <v>0.1964389910859049</v>
      </c>
      <c r="F323" s="3">
        <v>59.7</v>
      </c>
      <c r="G323" s="3">
        <v>5.6562599999999996</v>
      </c>
    </row>
    <row r="324" spans="1:7" x14ac:dyDescent="0.3">
      <c r="A324" s="3">
        <v>300</v>
      </c>
      <c r="B324" s="3">
        <v>5.766956330292909</v>
      </c>
      <c r="C324" s="3">
        <v>7.0843669707090662E-2</v>
      </c>
      <c r="D324" s="3">
        <v>0.52126955240440487</v>
      </c>
      <c r="F324" s="3">
        <v>59.900000000000006</v>
      </c>
      <c r="G324" s="3">
        <v>5.6584199999999996</v>
      </c>
    </row>
    <row r="325" spans="1:7" x14ac:dyDescent="0.3">
      <c r="A325" s="3">
        <v>301</v>
      </c>
      <c r="B325" s="3">
        <v>5.5395858729145644</v>
      </c>
      <c r="C325" s="3">
        <v>-0.15170587291456439</v>
      </c>
      <c r="D325" s="3">
        <v>-1.1162557331975635</v>
      </c>
      <c r="F325" s="3">
        <v>60.1</v>
      </c>
      <c r="G325" s="3">
        <v>5.6593900000000001</v>
      </c>
    </row>
    <row r="326" spans="1:7" x14ac:dyDescent="0.3">
      <c r="A326" s="3">
        <v>302</v>
      </c>
      <c r="B326" s="3">
        <v>5.4558004264569693</v>
      </c>
      <c r="C326" s="3">
        <v>-0.28923042645696917</v>
      </c>
      <c r="D326" s="3">
        <v>-2.1281649519896253</v>
      </c>
      <c r="F326" s="3">
        <v>60.300000000000004</v>
      </c>
      <c r="G326" s="3">
        <v>5.65991</v>
      </c>
    </row>
    <row r="327" spans="1:7" x14ac:dyDescent="0.3">
      <c r="A327" s="3">
        <v>303</v>
      </c>
      <c r="B327" s="3">
        <v>5.4381584332311261</v>
      </c>
      <c r="C327" s="3">
        <v>1.575156676887346E-2</v>
      </c>
      <c r="D327" s="3">
        <v>0.11590043532791407</v>
      </c>
      <c r="F327" s="3">
        <v>60.500000000000007</v>
      </c>
      <c r="G327" s="3">
        <v>5.6612600000000004</v>
      </c>
    </row>
    <row r="328" spans="1:7" x14ac:dyDescent="0.3">
      <c r="A328" s="3">
        <v>304</v>
      </c>
      <c r="B328" s="3">
        <v>5.4090812377553998</v>
      </c>
      <c r="C328" s="3">
        <v>-0.15907123775540022</v>
      </c>
      <c r="D328" s="3">
        <v>-1.1704502780277752</v>
      </c>
      <c r="F328" s="3">
        <v>60.7</v>
      </c>
      <c r="G328" s="3">
        <v>5.66235</v>
      </c>
    </row>
    <row r="329" spans="1:7" x14ac:dyDescent="0.3">
      <c r="A329" s="3">
        <v>305</v>
      </c>
      <c r="B329" s="3">
        <v>5.6725894269305153</v>
      </c>
      <c r="C329" s="3">
        <v>1.686057306948463E-2</v>
      </c>
      <c r="D329" s="3">
        <v>0.12406053234608687</v>
      </c>
      <c r="F329" s="3">
        <v>60.900000000000006</v>
      </c>
      <c r="G329" s="3">
        <v>5.6642099999999997</v>
      </c>
    </row>
    <row r="330" spans="1:7" x14ac:dyDescent="0.3">
      <c r="A330" s="3">
        <v>306</v>
      </c>
      <c r="B330" s="3">
        <v>5.6332361287245121</v>
      </c>
      <c r="C330" s="3">
        <v>4.0263871275487695E-2</v>
      </c>
      <c r="D330" s="3">
        <v>0.2962626053198561</v>
      </c>
      <c r="F330" s="3">
        <v>61.1</v>
      </c>
      <c r="G330" s="3">
        <v>5.6656700000000004</v>
      </c>
    </row>
    <row r="331" spans="1:7" x14ac:dyDescent="0.3">
      <c r="A331" s="3">
        <v>307</v>
      </c>
      <c r="B331" s="3">
        <v>5.6922504967388994</v>
      </c>
      <c r="C331" s="3">
        <v>-8.3620496738899597E-2</v>
      </c>
      <c r="D331" s="3">
        <v>-0.61528177587555766</v>
      </c>
      <c r="F331" s="3">
        <v>61.300000000000004</v>
      </c>
      <c r="G331" s="3">
        <v>5.6682899999999998</v>
      </c>
    </row>
    <row r="332" spans="1:7" x14ac:dyDescent="0.3">
      <c r="A332" s="3">
        <v>308</v>
      </c>
      <c r="B332" s="3">
        <v>5.7432695707551389</v>
      </c>
      <c r="C332" s="3">
        <v>0.15021042924486139</v>
      </c>
      <c r="D332" s="3">
        <v>1.1052522200315302</v>
      </c>
      <c r="F332" s="3">
        <v>61.500000000000007</v>
      </c>
      <c r="G332" s="3">
        <v>5.66838</v>
      </c>
    </row>
    <row r="333" spans="1:7" x14ac:dyDescent="0.3">
      <c r="A333" s="3">
        <v>309</v>
      </c>
      <c r="B333" s="3">
        <v>5.4837496810023252</v>
      </c>
      <c r="C333" s="3">
        <v>8.4160318997675176E-2</v>
      </c>
      <c r="D333" s="3">
        <v>0.61925380200539148</v>
      </c>
      <c r="F333" s="3">
        <v>61.7</v>
      </c>
      <c r="G333" s="3">
        <v>5.6689999999999996</v>
      </c>
    </row>
    <row r="334" spans="1:7" x14ac:dyDescent="0.3">
      <c r="A334" s="3">
        <v>310</v>
      </c>
      <c r="B334" s="3">
        <v>5.7260762612143044</v>
      </c>
      <c r="C334" s="3">
        <v>0.23088373878569524</v>
      </c>
      <c r="D334" s="3">
        <v>1.6988485163442759</v>
      </c>
      <c r="F334" s="3">
        <v>61.900000000000006</v>
      </c>
      <c r="G334" s="3">
        <v>5.6724399999999999</v>
      </c>
    </row>
    <row r="335" spans="1:7" x14ac:dyDescent="0.3">
      <c r="A335" s="3">
        <v>311</v>
      </c>
      <c r="B335" s="3">
        <v>5.3198305747456809</v>
      </c>
      <c r="C335" s="3">
        <v>-0.15616057474568112</v>
      </c>
      <c r="D335" s="3">
        <v>-1.1490335443866539</v>
      </c>
      <c r="F335" s="3">
        <v>62.1</v>
      </c>
      <c r="G335" s="3">
        <v>5.6734999999999998</v>
      </c>
    </row>
    <row r="336" spans="1:7" x14ac:dyDescent="0.3">
      <c r="A336" s="3">
        <v>312</v>
      </c>
      <c r="B336" s="3">
        <v>5.7894403682861411</v>
      </c>
      <c r="C336" s="3">
        <v>0.14214963171385886</v>
      </c>
      <c r="D336" s="3">
        <v>1.0459406634961175</v>
      </c>
      <c r="F336" s="3">
        <v>62.300000000000004</v>
      </c>
      <c r="G336" s="3">
        <v>5.6735699999999998</v>
      </c>
    </row>
    <row r="337" spans="1:7" x14ac:dyDescent="0.3">
      <c r="A337" s="3">
        <v>313</v>
      </c>
      <c r="B337" s="3">
        <v>5.6718104621995966</v>
      </c>
      <c r="C337" s="3">
        <v>0.16227953780040316</v>
      </c>
      <c r="D337" s="3">
        <v>1.1940570326658728</v>
      </c>
      <c r="F337" s="3">
        <v>62.500000000000007</v>
      </c>
      <c r="G337" s="3">
        <v>5.6771099999999999</v>
      </c>
    </row>
    <row r="338" spans="1:7" x14ac:dyDescent="0.3">
      <c r="A338" s="3">
        <v>314</v>
      </c>
      <c r="B338" s="3">
        <v>5.5724145625343944</v>
      </c>
      <c r="C338" s="3">
        <v>-8.003456253439456E-2</v>
      </c>
      <c r="D338" s="3">
        <v>-0.58889637933324812</v>
      </c>
      <c r="F338" s="3">
        <v>62.7</v>
      </c>
      <c r="G338" s="3">
        <v>5.6775399999999996</v>
      </c>
    </row>
    <row r="339" spans="1:7" x14ac:dyDescent="0.3">
      <c r="A339" s="3">
        <v>315</v>
      </c>
      <c r="B339" s="3">
        <v>5.7281950452824031</v>
      </c>
      <c r="C339" s="3">
        <v>5.9864954717596675E-2</v>
      </c>
      <c r="D339" s="3">
        <v>0.44048788380633863</v>
      </c>
      <c r="F339" s="3">
        <v>62.900000000000006</v>
      </c>
      <c r="G339" s="3">
        <v>5.6776799999999996</v>
      </c>
    </row>
    <row r="340" spans="1:7" x14ac:dyDescent="0.3">
      <c r="A340" s="3">
        <v>316</v>
      </c>
      <c r="B340" s="3">
        <v>5.600974525428791</v>
      </c>
      <c r="C340" s="3">
        <v>0.14918547457120912</v>
      </c>
      <c r="D340" s="3">
        <v>1.0977105770565327</v>
      </c>
      <c r="F340" s="3">
        <v>63.1</v>
      </c>
      <c r="G340" s="3">
        <v>5.6778599999999999</v>
      </c>
    </row>
    <row r="341" spans="1:7" x14ac:dyDescent="0.3">
      <c r="A341" s="3">
        <v>317</v>
      </c>
      <c r="B341" s="3">
        <v>5.6304879411538318</v>
      </c>
      <c r="C341" s="3">
        <v>-0.19019794115383171</v>
      </c>
      <c r="D341" s="3">
        <v>-1.3994813659910383</v>
      </c>
      <c r="F341" s="3">
        <v>63.300000000000004</v>
      </c>
      <c r="G341" s="3">
        <v>5.6780299999999997</v>
      </c>
    </row>
    <row r="342" spans="1:7" x14ac:dyDescent="0.3">
      <c r="A342" s="3">
        <v>318</v>
      </c>
      <c r="B342" s="3">
        <v>5.3835561214526626</v>
      </c>
      <c r="C342" s="3">
        <v>-0.1486261214526623</v>
      </c>
      <c r="D342" s="3">
        <v>-1.0935948423557973</v>
      </c>
      <c r="F342" s="3">
        <v>63.500000000000007</v>
      </c>
      <c r="G342" s="3">
        <v>5.67828</v>
      </c>
    </row>
    <row r="343" spans="1:7" x14ac:dyDescent="0.3">
      <c r="A343" s="3">
        <v>319</v>
      </c>
      <c r="B343" s="3">
        <v>5.7334795420169549</v>
      </c>
      <c r="C343" s="3">
        <v>3.843045798304523E-2</v>
      </c>
      <c r="D343" s="3">
        <v>0.28277230293609751</v>
      </c>
      <c r="F343" s="3">
        <v>63.7</v>
      </c>
      <c r="G343" s="3">
        <v>5.6812699999999996</v>
      </c>
    </row>
    <row r="344" spans="1:7" x14ac:dyDescent="0.3">
      <c r="A344" s="3">
        <v>320</v>
      </c>
      <c r="B344" s="3">
        <v>5.8039228805633778</v>
      </c>
      <c r="C344" s="3">
        <v>7.3197119436621882E-2</v>
      </c>
      <c r="D344" s="3">
        <v>0.53858629633073229</v>
      </c>
      <c r="F344" s="3">
        <v>63.900000000000006</v>
      </c>
      <c r="G344" s="3">
        <v>5.6840200000000003</v>
      </c>
    </row>
    <row r="345" spans="1:7" x14ac:dyDescent="0.3">
      <c r="A345" s="3">
        <v>321</v>
      </c>
      <c r="B345" s="3">
        <v>5.6705578869122801</v>
      </c>
      <c r="C345" s="3">
        <v>6.1882113087720292E-2</v>
      </c>
      <c r="D345" s="3">
        <v>0.45533018721990526</v>
      </c>
      <c r="F345" s="3">
        <v>64.099999999999994</v>
      </c>
      <c r="G345" s="3">
        <v>5.6843899999999996</v>
      </c>
    </row>
    <row r="346" spans="1:7" x14ac:dyDescent="0.3">
      <c r="A346" s="3">
        <v>322</v>
      </c>
      <c r="B346" s="3">
        <v>5.6391064069367145</v>
      </c>
      <c r="C346" s="3">
        <v>5.2633593063285744E-2</v>
      </c>
      <c r="D346" s="3">
        <v>0.38727933788540719</v>
      </c>
      <c r="F346" s="3">
        <v>64.3</v>
      </c>
      <c r="G346" s="3">
        <v>5.6845100000000004</v>
      </c>
    </row>
    <row r="347" spans="1:7" x14ac:dyDescent="0.3">
      <c r="A347" s="3">
        <v>323</v>
      </c>
      <c r="B347" s="3">
        <v>5.4334784131277685</v>
      </c>
      <c r="C347" s="3">
        <v>-7.3208413127768601E-2</v>
      </c>
      <c r="D347" s="3">
        <v>-0.53866939560203464</v>
      </c>
      <c r="F347" s="3">
        <v>64.5</v>
      </c>
      <c r="G347" s="3">
        <v>5.6846199999999998</v>
      </c>
    </row>
    <row r="348" spans="1:7" x14ac:dyDescent="0.3">
      <c r="A348" s="3">
        <v>324</v>
      </c>
      <c r="B348" s="3">
        <v>5.4701645360951066</v>
      </c>
      <c r="C348" s="3">
        <v>-0.23389453609510635</v>
      </c>
      <c r="D348" s="3">
        <v>-1.7210020407501414</v>
      </c>
      <c r="F348" s="3">
        <v>64.7</v>
      </c>
      <c r="G348" s="3">
        <v>5.6846899999999998</v>
      </c>
    </row>
    <row r="349" spans="1:7" x14ac:dyDescent="0.3">
      <c r="A349" s="3">
        <v>325</v>
      </c>
      <c r="B349" s="3">
        <v>5.595098015498742</v>
      </c>
      <c r="C349" s="3">
        <v>2.3031984501257874E-2</v>
      </c>
      <c r="D349" s="3">
        <v>0.16946993713898797</v>
      </c>
      <c r="F349" s="3">
        <v>64.899999999999991</v>
      </c>
      <c r="G349" s="3">
        <v>5.6858000000000004</v>
      </c>
    </row>
    <row r="350" spans="1:7" x14ac:dyDescent="0.3">
      <c r="A350" s="3">
        <v>326</v>
      </c>
      <c r="B350" s="3">
        <v>5.3631160869133598</v>
      </c>
      <c r="C350" s="3">
        <v>-0.18838608691335956</v>
      </c>
      <c r="D350" s="3">
        <v>-1.3861496956687935</v>
      </c>
      <c r="F350" s="3">
        <v>65.099999999999994</v>
      </c>
      <c r="G350" s="3">
        <v>5.6881199999999996</v>
      </c>
    </row>
    <row r="351" spans="1:7" x14ac:dyDescent="0.3">
      <c r="A351" s="3">
        <v>327</v>
      </c>
      <c r="B351" s="3">
        <v>5.5492512672958023</v>
      </c>
      <c r="C351" s="3">
        <v>-0.11844126729580218</v>
      </c>
      <c r="D351" s="3">
        <v>-0.87149390545071959</v>
      </c>
      <c r="F351" s="3">
        <v>65.3</v>
      </c>
      <c r="G351" s="3">
        <v>5.6888199999999998</v>
      </c>
    </row>
    <row r="352" spans="1:7" x14ac:dyDescent="0.3">
      <c r="A352" s="3">
        <v>328</v>
      </c>
      <c r="B352" s="3">
        <v>5.505211717268593</v>
      </c>
      <c r="C352" s="3">
        <v>-5.9221717268592933E-2</v>
      </c>
      <c r="D352" s="3">
        <v>-0.43575492603441268</v>
      </c>
      <c r="F352" s="3">
        <v>65.5</v>
      </c>
      <c r="G352" s="3">
        <v>5.6894499999999999</v>
      </c>
    </row>
    <row r="353" spans="1:7" x14ac:dyDescent="0.3">
      <c r="A353" s="3">
        <v>329</v>
      </c>
      <c r="B353" s="3">
        <v>5.483350851060095</v>
      </c>
      <c r="C353" s="3">
        <v>-0.2432308510600949</v>
      </c>
      <c r="D353" s="3">
        <v>-1.7896988875259801</v>
      </c>
      <c r="F353" s="3">
        <v>65.7</v>
      </c>
      <c r="G353" s="3">
        <v>5.6897700000000002</v>
      </c>
    </row>
    <row r="354" spans="1:7" x14ac:dyDescent="0.3">
      <c r="A354" s="3">
        <v>330</v>
      </c>
      <c r="B354" s="3">
        <v>5.4655655283237641</v>
      </c>
      <c r="C354" s="3">
        <v>9.7814471676236359E-2</v>
      </c>
      <c r="D354" s="3">
        <v>0.71972141025667058</v>
      </c>
      <c r="F354" s="3">
        <v>65.899999999999991</v>
      </c>
      <c r="G354" s="3">
        <v>5.6916099999999998</v>
      </c>
    </row>
    <row r="355" spans="1:7" x14ac:dyDescent="0.3">
      <c r="A355" s="3">
        <v>331</v>
      </c>
      <c r="B355" s="3">
        <v>5.7557517016033772</v>
      </c>
      <c r="C355" s="3">
        <v>-1.8551701603377602E-2</v>
      </c>
      <c r="D355" s="3">
        <v>-0.13650389979960087</v>
      </c>
      <c r="F355" s="3">
        <v>66.099999999999994</v>
      </c>
      <c r="G355" s="3">
        <v>5.6917400000000002</v>
      </c>
    </row>
    <row r="356" spans="1:7" x14ac:dyDescent="0.3">
      <c r="A356" s="3">
        <v>332</v>
      </c>
      <c r="B356" s="3">
        <v>5.5593715770798946</v>
      </c>
      <c r="C356" s="3">
        <v>-0.16531157707989497</v>
      </c>
      <c r="D356" s="3">
        <v>-1.2163668560365144</v>
      </c>
      <c r="F356" s="3">
        <v>66.3</v>
      </c>
      <c r="G356" s="3">
        <v>5.6922300000000003</v>
      </c>
    </row>
    <row r="357" spans="1:7" x14ac:dyDescent="0.3">
      <c r="A357" s="3">
        <v>333</v>
      </c>
      <c r="B357" s="3">
        <v>5.6079976714427531</v>
      </c>
      <c r="C357" s="3">
        <v>0.16390232855724651</v>
      </c>
      <c r="D357" s="3">
        <v>1.2059975689899118</v>
      </c>
      <c r="F357" s="3">
        <v>66.5</v>
      </c>
      <c r="G357" s="3">
        <v>5.6924000000000001</v>
      </c>
    </row>
    <row r="358" spans="1:7" x14ac:dyDescent="0.3">
      <c r="A358" s="3">
        <v>334</v>
      </c>
      <c r="B358" s="3">
        <v>5.4947424312850472</v>
      </c>
      <c r="C358" s="3">
        <v>-9.4672431285046876E-2</v>
      </c>
      <c r="D358" s="3">
        <v>-0.69660219586357464</v>
      </c>
      <c r="F358" s="3">
        <v>66.7</v>
      </c>
      <c r="G358" s="3">
        <v>5.6947400000000004</v>
      </c>
    </row>
    <row r="359" spans="1:7" x14ac:dyDescent="0.3">
      <c r="A359" s="3">
        <v>335</v>
      </c>
      <c r="B359" s="3">
        <v>5.5660457468944049</v>
      </c>
      <c r="C359" s="3">
        <v>2.4414253105595307E-2</v>
      </c>
      <c r="D359" s="3">
        <v>0.17964070524945921</v>
      </c>
      <c r="F359" s="3">
        <v>66.899999999999991</v>
      </c>
      <c r="G359" s="3">
        <v>5.6949399999999999</v>
      </c>
    </row>
    <row r="360" spans="1:7" x14ac:dyDescent="0.3">
      <c r="A360" s="3">
        <v>336</v>
      </c>
      <c r="B360" s="3">
        <v>5.6131949241274413</v>
      </c>
      <c r="C360" s="3">
        <v>-0.12218492412744109</v>
      </c>
      <c r="D360" s="3">
        <v>-0.89903982915925362</v>
      </c>
      <c r="F360" s="3">
        <v>67.099999999999994</v>
      </c>
      <c r="G360" s="3">
        <v>5.6958000000000002</v>
      </c>
    </row>
    <row r="361" spans="1:7" x14ac:dyDescent="0.3">
      <c r="A361" s="3">
        <v>337</v>
      </c>
      <c r="B361" s="3">
        <v>5.591876217371663</v>
      </c>
      <c r="C361" s="3">
        <v>-0.18789621737166318</v>
      </c>
      <c r="D361" s="3">
        <v>-1.3825452229220767</v>
      </c>
      <c r="F361" s="3">
        <v>67.3</v>
      </c>
      <c r="G361" s="3">
        <v>5.6958299999999999</v>
      </c>
    </row>
    <row r="362" spans="1:7" x14ac:dyDescent="0.3">
      <c r="A362" s="3">
        <v>338</v>
      </c>
      <c r="B362" s="3">
        <v>5.7528352576508173</v>
      </c>
      <c r="C362" s="3">
        <v>-8.454525765081744E-2</v>
      </c>
      <c r="D362" s="3">
        <v>-0.62208619056256609</v>
      </c>
      <c r="F362" s="3">
        <v>67.5</v>
      </c>
      <c r="G362" s="3">
        <v>5.6960800000000003</v>
      </c>
    </row>
    <row r="363" spans="1:7" x14ac:dyDescent="0.3">
      <c r="A363" s="3">
        <v>339</v>
      </c>
      <c r="B363" s="3">
        <v>5.725540333479433</v>
      </c>
      <c r="C363" s="3">
        <v>0.23700966652056721</v>
      </c>
      <c r="D363" s="3">
        <v>1.7439232509200149</v>
      </c>
      <c r="F363" s="3">
        <v>67.7</v>
      </c>
      <c r="G363" s="3">
        <v>5.6972699999999996</v>
      </c>
    </row>
    <row r="364" spans="1:7" x14ac:dyDescent="0.3">
      <c r="A364" s="3">
        <v>340</v>
      </c>
      <c r="B364" s="3">
        <v>5.5879315399742921</v>
      </c>
      <c r="C364" s="3">
        <v>6.228846002570787E-2</v>
      </c>
      <c r="D364" s="3">
        <v>0.45832009849019173</v>
      </c>
      <c r="F364" s="3">
        <v>67.899999999999991</v>
      </c>
      <c r="G364" s="3">
        <v>5.6985999999999999</v>
      </c>
    </row>
    <row r="365" spans="1:7" x14ac:dyDescent="0.3">
      <c r="A365" s="3">
        <v>341</v>
      </c>
      <c r="B365" s="3">
        <v>5.5826034212148086</v>
      </c>
      <c r="C365" s="3">
        <v>-0.13891342121480843</v>
      </c>
      <c r="D365" s="3">
        <v>-1.0221285430158933</v>
      </c>
      <c r="F365" s="3">
        <v>68.099999999999994</v>
      </c>
      <c r="G365" s="3">
        <v>5.70275</v>
      </c>
    </row>
    <row r="366" spans="1:7" x14ac:dyDescent="0.3">
      <c r="A366" s="3">
        <v>342</v>
      </c>
      <c r="B366" s="3">
        <v>5.393576723751198</v>
      </c>
      <c r="C366" s="3">
        <v>-8.2066723751197834E-2</v>
      </c>
      <c r="D366" s="3">
        <v>-0.60384907408037825</v>
      </c>
      <c r="F366" s="3">
        <v>68.3</v>
      </c>
      <c r="G366" s="3">
        <v>5.7033100000000001</v>
      </c>
    </row>
    <row r="367" spans="1:7" x14ac:dyDescent="0.3">
      <c r="A367" s="3">
        <v>343</v>
      </c>
      <c r="B367" s="3">
        <v>5.8793142030805958</v>
      </c>
      <c r="C367" s="3">
        <v>0.12705579691940461</v>
      </c>
      <c r="D367" s="3">
        <v>0.93487983703269517</v>
      </c>
      <c r="F367" s="3">
        <v>68.5</v>
      </c>
      <c r="G367" s="3">
        <v>5.7035499999999999</v>
      </c>
    </row>
    <row r="368" spans="1:7" x14ac:dyDescent="0.3">
      <c r="A368" s="3">
        <v>344</v>
      </c>
      <c r="B368" s="3">
        <v>5.6577766336073703</v>
      </c>
      <c r="C368" s="3">
        <v>1.5793366392629515E-2</v>
      </c>
      <c r="D368" s="3">
        <v>0.11620799803967194</v>
      </c>
      <c r="F368" s="3">
        <v>68.7</v>
      </c>
      <c r="G368" s="3">
        <v>5.7073</v>
      </c>
    </row>
    <row r="369" spans="1:7" x14ac:dyDescent="0.3">
      <c r="A369" s="3">
        <v>345</v>
      </c>
      <c r="B369" s="3">
        <v>5.7716363503962667</v>
      </c>
      <c r="C369" s="3">
        <v>0.17423364960373355</v>
      </c>
      <c r="D369" s="3">
        <v>1.2820156962257669</v>
      </c>
      <c r="F369" s="3">
        <v>68.899999999999991</v>
      </c>
      <c r="G369" s="3">
        <v>5.7093100000000003</v>
      </c>
    </row>
    <row r="370" spans="1:7" x14ac:dyDescent="0.3">
      <c r="A370" s="3">
        <v>346</v>
      </c>
      <c r="B370" s="3">
        <v>5.4687250092723687</v>
      </c>
      <c r="C370" s="3">
        <v>4.3054990727631193E-2</v>
      </c>
      <c r="D370" s="3">
        <v>0.31679973437516312</v>
      </c>
      <c r="F370" s="3">
        <v>69.099999999999994</v>
      </c>
      <c r="G370" s="3">
        <v>5.70967</v>
      </c>
    </row>
    <row r="371" spans="1:7" x14ac:dyDescent="0.3">
      <c r="A371" s="3">
        <v>347</v>
      </c>
      <c r="B371" s="3">
        <v>5.5489209862498923</v>
      </c>
      <c r="C371" s="3">
        <v>-0.1052709862498924</v>
      </c>
      <c r="D371" s="3">
        <v>-0.77458663717641008</v>
      </c>
      <c r="F371" s="3">
        <v>69.3</v>
      </c>
      <c r="G371" s="3">
        <v>5.7126799999999998</v>
      </c>
    </row>
    <row r="372" spans="1:7" x14ac:dyDescent="0.3">
      <c r="A372" s="3">
        <v>348</v>
      </c>
      <c r="B372" s="3">
        <v>5.4802349921364213</v>
      </c>
      <c r="C372" s="3">
        <v>-0.27452499213642145</v>
      </c>
      <c r="D372" s="3">
        <v>-2.0199619862500193</v>
      </c>
      <c r="F372" s="3">
        <v>69.5</v>
      </c>
      <c r="G372" s="3">
        <v>5.71631</v>
      </c>
    </row>
    <row r="373" spans="1:7" x14ac:dyDescent="0.3">
      <c r="A373" s="3">
        <v>349</v>
      </c>
      <c r="B373" s="3">
        <v>5.6099232722575829</v>
      </c>
      <c r="C373" s="3">
        <v>0.12976672774241749</v>
      </c>
      <c r="D373" s="3">
        <v>0.95482693608267266</v>
      </c>
      <c r="F373" s="3">
        <v>69.7</v>
      </c>
      <c r="G373" s="3">
        <v>5.7170300000000003</v>
      </c>
    </row>
    <row r="374" spans="1:7" x14ac:dyDescent="0.3">
      <c r="A374" s="3">
        <v>350</v>
      </c>
      <c r="B374" s="3">
        <v>5.44358002775832</v>
      </c>
      <c r="C374" s="3">
        <v>2.3279972241679658E-2</v>
      </c>
      <c r="D374" s="3">
        <v>0.17129463734136197</v>
      </c>
      <c r="F374" s="3">
        <v>69.899999999999991</v>
      </c>
      <c r="G374" s="3">
        <v>5.7177600000000002</v>
      </c>
    </row>
    <row r="375" spans="1:7" x14ac:dyDescent="0.3">
      <c r="A375" s="3">
        <v>351</v>
      </c>
      <c r="B375" s="3">
        <v>5.6203676313697386</v>
      </c>
      <c r="C375" s="3">
        <v>-0.13932763136973847</v>
      </c>
      <c r="D375" s="3">
        <v>-1.0251763120396389</v>
      </c>
      <c r="F375" s="3">
        <v>70.099999999999994</v>
      </c>
      <c r="G375" s="3">
        <v>5.7196300000000004</v>
      </c>
    </row>
    <row r="376" spans="1:7" x14ac:dyDescent="0.3">
      <c r="A376" s="3">
        <v>352</v>
      </c>
      <c r="B376" s="3">
        <v>5.4541677163809643</v>
      </c>
      <c r="C376" s="3">
        <v>-3.3407716380964736E-2</v>
      </c>
      <c r="D376" s="3">
        <v>-0.24581484043331259</v>
      </c>
      <c r="F376" s="3">
        <v>70.3</v>
      </c>
      <c r="G376" s="3">
        <v>5.7209300000000001</v>
      </c>
    </row>
    <row r="377" spans="1:7" x14ac:dyDescent="0.3">
      <c r="A377" s="3">
        <v>353</v>
      </c>
      <c r="B377" s="3">
        <v>5.7282822893322667</v>
      </c>
      <c r="C377" s="3">
        <v>0.17775771066773327</v>
      </c>
      <c r="D377" s="3">
        <v>1.3079458286013497</v>
      </c>
      <c r="F377" s="3">
        <v>70.5</v>
      </c>
      <c r="G377" s="3">
        <v>5.7221299999999999</v>
      </c>
    </row>
    <row r="378" spans="1:7" x14ac:dyDescent="0.3">
      <c r="A378" s="3">
        <v>354</v>
      </c>
      <c r="B378" s="3">
        <v>5.6311921252705819</v>
      </c>
      <c r="C378" s="3">
        <v>3.7807874729417712E-2</v>
      </c>
      <c r="D378" s="3">
        <v>0.27819131926748314</v>
      </c>
      <c r="F378" s="3">
        <v>70.7</v>
      </c>
      <c r="G378" s="3">
        <v>5.7234499999999997</v>
      </c>
    </row>
    <row r="379" spans="1:7" x14ac:dyDescent="0.3">
      <c r="A379" s="3">
        <v>355</v>
      </c>
      <c r="B379" s="3">
        <v>5.6327999084751985</v>
      </c>
      <c r="C379" s="3">
        <v>-5.0229908475198926E-2</v>
      </c>
      <c r="D379" s="3">
        <v>-0.36959296457168855</v>
      </c>
      <c r="F379" s="3">
        <v>70.899999999999991</v>
      </c>
      <c r="G379" s="3">
        <v>5.7248900000000003</v>
      </c>
    </row>
    <row r="380" spans="1:7" x14ac:dyDescent="0.3">
      <c r="A380" s="3">
        <v>356</v>
      </c>
      <c r="B380" s="3">
        <v>5.8164548651543946</v>
      </c>
      <c r="C380" s="3">
        <v>4.141513484560555E-2</v>
      </c>
      <c r="D380" s="3">
        <v>0.30473363241904611</v>
      </c>
      <c r="F380" s="3">
        <v>71.099999999999994</v>
      </c>
      <c r="G380" s="3">
        <v>5.72872</v>
      </c>
    </row>
    <row r="381" spans="1:7" x14ac:dyDescent="0.3">
      <c r="A381" s="3">
        <v>357</v>
      </c>
      <c r="B381" s="3">
        <v>5.6245428823274617</v>
      </c>
      <c r="C381" s="3">
        <v>6.5227117672538526E-2</v>
      </c>
      <c r="D381" s="3">
        <v>0.47994281739460048</v>
      </c>
      <c r="F381" s="3">
        <v>71.3</v>
      </c>
      <c r="G381" s="3">
        <v>5.7307199999999998</v>
      </c>
    </row>
    <row r="382" spans="1:7" x14ac:dyDescent="0.3">
      <c r="A382" s="3">
        <v>358</v>
      </c>
      <c r="B382" s="3">
        <v>5.8045709792195019</v>
      </c>
      <c r="C382" s="3">
        <v>-7.1620979219502168E-2</v>
      </c>
      <c r="D382" s="3">
        <v>-0.526989015883495</v>
      </c>
      <c r="F382" s="3">
        <v>71.5</v>
      </c>
      <c r="G382" s="3">
        <v>5.7324400000000004</v>
      </c>
    </row>
    <row r="383" spans="1:7" x14ac:dyDescent="0.3">
      <c r="A383" s="3">
        <v>359</v>
      </c>
      <c r="B383" s="3">
        <v>5.6459675282866444</v>
      </c>
      <c r="C383" s="3">
        <v>-7.2927528286644616E-2</v>
      </c>
      <c r="D383" s="3">
        <v>-0.53660263768258676</v>
      </c>
      <c r="F383" s="3">
        <v>71.7</v>
      </c>
      <c r="G383" s="3">
        <v>5.7324599999999997</v>
      </c>
    </row>
    <row r="384" spans="1:7" x14ac:dyDescent="0.3">
      <c r="A384" s="3">
        <v>360</v>
      </c>
      <c r="B384" s="3">
        <v>5.6304131605396632</v>
      </c>
      <c r="C384" s="3">
        <v>-1.3283160539662831E-2</v>
      </c>
      <c r="D384" s="3">
        <v>-9.7737838506308641E-2</v>
      </c>
      <c r="F384" s="3">
        <v>71.899999999999991</v>
      </c>
      <c r="G384" s="3">
        <v>5.7329499999999998</v>
      </c>
    </row>
    <row r="385" spans="1:7" x14ac:dyDescent="0.3">
      <c r="A385" s="3">
        <v>361</v>
      </c>
      <c r="B385" s="3">
        <v>5.5563554256417786</v>
      </c>
      <c r="C385" s="3">
        <v>7.1524574358221571E-2</v>
      </c>
      <c r="D385" s="3">
        <v>0.52627966642295576</v>
      </c>
      <c r="F385" s="3">
        <v>72.099999999999994</v>
      </c>
      <c r="G385" s="3">
        <v>5.7371999999999996</v>
      </c>
    </row>
    <row r="386" spans="1:7" x14ac:dyDescent="0.3">
      <c r="A386" s="3">
        <v>362</v>
      </c>
      <c r="B386" s="3">
        <v>5.9271737961482289</v>
      </c>
      <c r="C386" s="3">
        <v>0.16868620385177113</v>
      </c>
      <c r="D386" s="3">
        <v>1.2411974470290608</v>
      </c>
      <c r="F386" s="3">
        <v>72.3</v>
      </c>
      <c r="G386" s="3">
        <v>5.7396900000000004</v>
      </c>
    </row>
    <row r="387" spans="1:7" x14ac:dyDescent="0.3">
      <c r="A387" s="3">
        <v>363</v>
      </c>
      <c r="B387" s="3">
        <v>5.7721473512597496</v>
      </c>
      <c r="C387" s="3">
        <v>-1.7517351259749958E-2</v>
      </c>
      <c r="D387" s="3">
        <v>-0.12889312324212732</v>
      </c>
      <c r="F387" s="3">
        <v>72.5</v>
      </c>
      <c r="G387" s="3">
        <v>5.7412799999999997</v>
      </c>
    </row>
    <row r="388" spans="1:7" x14ac:dyDescent="0.3">
      <c r="A388" s="3">
        <v>364</v>
      </c>
      <c r="B388" s="3">
        <v>5.6506288532364604</v>
      </c>
      <c r="C388" s="3">
        <v>-0.11014885323646073</v>
      </c>
      <c r="D388" s="3">
        <v>-0.81047810851449353</v>
      </c>
      <c r="F388" s="3">
        <v>72.7</v>
      </c>
      <c r="G388" s="3">
        <v>5.7431099999999997</v>
      </c>
    </row>
    <row r="389" spans="1:7" x14ac:dyDescent="0.3">
      <c r="A389" s="3">
        <v>365</v>
      </c>
      <c r="B389" s="3">
        <v>5.4739035668035152</v>
      </c>
      <c r="C389" s="3">
        <v>-3.0573566803515639E-2</v>
      </c>
      <c r="D389" s="3">
        <v>-0.22496109460404823</v>
      </c>
      <c r="F389" s="3">
        <v>72.899999999999991</v>
      </c>
      <c r="G389" s="3">
        <v>5.7441899999999997</v>
      </c>
    </row>
    <row r="390" spans="1:7" x14ac:dyDescent="0.3">
      <c r="A390" s="3">
        <v>366</v>
      </c>
      <c r="B390" s="3">
        <v>5.607654926961148</v>
      </c>
      <c r="C390" s="3">
        <v>-7.8614926961147802E-2</v>
      </c>
      <c r="D390" s="3">
        <v>-0.57845066409992729</v>
      </c>
      <c r="F390" s="3">
        <v>73.099999999999994</v>
      </c>
      <c r="G390" s="3">
        <v>5.7451800000000004</v>
      </c>
    </row>
    <row r="391" spans="1:7" x14ac:dyDescent="0.3">
      <c r="A391" s="3">
        <v>367</v>
      </c>
      <c r="B391" s="3">
        <v>5.6109764325737848</v>
      </c>
      <c r="C391" s="3">
        <v>-1.8706432573784681E-2</v>
      </c>
      <c r="D391" s="3">
        <v>-0.13764241427832111</v>
      </c>
      <c r="F391" s="3">
        <v>73.3</v>
      </c>
      <c r="G391" s="3">
        <v>5.7452899999999998</v>
      </c>
    </row>
    <row r="392" spans="1:7" x14ac:dyDescent="0.3">
      <c r="A392" s="3">
        <v>368</v>
      </c>
      <c r="B392" s="3">
        <v>5.8556461386963674</v>
      </c>
      <c r="C392" s="3">
        <v>0.32576386130363222</v>
      </c>
      <c r="D392" s="3">
        <v>2.3969789096664882</v>
      </c>
      <c r="F392" s="3">
        <v>73.5</v>
      </c>
      <c r="G392" s="3">
        <v>5.7472300000000001</v>
      </c>
    </row>
    <row r="393" spans="1:7" x14ac:dyDescent="0.3">
      <c r="A393" s="3">
        <v>369</v>
      </c>
      <c r="B393" s="3">
        <v>5.6774003131086683</v>
      </c>
      <c r="C393" s="3">
        <v>4.6049686891331376E-2</v>
      </c>
      <c r="D393" s="3">
        <v>0.33883478613481161</v>
      </c>
      <c r="F393" s="3">
        <v>73.7</v>
      </c>
      <c r="G393" s="3">
        <v>5.7501600000000002</v>
      </c>
    </row>
    <row r="394" spans="1:7" x14ac:dyDescent="0.3">
      <c r="A394" s="3">
        <v>370</v>
      </c>
      <c r="B394" s="3">
        <v>5.6402405795849315</v>
      </c>
      <c r="C394" s="3">
        <v>-2.2530579584931765E-2</v>
      </c>
      <c r="D394" s="3">
        <v>-0.16578058680765528</v>
      </c>
      <c r="F394" s="3">
        <v>73.899999999999991</v>
      </c>
      <c r="G394" s="3">
        <v>5.7529000000000003</v>
      </c>
    </row>
    <row r="395" spans="1:7" x14ac:dyDescent="0.3">
      <c r="A395" s="3">
        <v>371</v>
      </c>
      <c r="B395" s="3">
        <v>5.6285623403390019</v>
      </c>
      <c r="C395" s="3">
        <v>-1.3023403390022281E-3</v>
      </c>
      <c r="D395" s="3">
        <v>-9.5826538686764971E-3</v>
      </c>
      <c r="F395" s="3">
        <v>74.099999999999994</v>
      </c>
      <c r="G395" s="3">
        <v>5.7546299999999997</v>
      </c>
    </row>
    <row r="396" spans="1:7" x14ac:dyDescent="0.3">
      <c r="A396" s="3">
        <v>372</v>
      </c>
      <c r="B396" s="3">
        <v>5.5073118061831492</v>
      </c>
      <c r="C396" s="3">
        <v>4.9588193816850534E-2</v>
      </c>
      <c r="D396" s="3">
        <v>0.3648712115327557</v>
      </c>
      <c r="F396" s="3">
        <v>74.3</v>
      </c>
      <c r="G396" s="3">
        <v>5.7554499999999997</v>
      </c>
    </row>
    <row r="397" spans="1:7" x14ac:dyDescent="0.3">
      <c r="A397" s="3">
        <v>373</v>
      </c>
      <c r="B397" s="3">
        <v>5.5193514850642256</v>
      </c>
      <c r="C397" s="3">
        <v>-0.17382148506422546</v>
      </c>
      <c r="D397" s="3">
        <v>-1.2789829788931575</v>
      </c>
      <c r="F397" s="3">
        <v>74.5</v>
      </c>
      <c r="G397" s="3">
        <v>5.7636500000000002</v>
      </c>
    </row>
    <row r="398" spans="1:7" x14ac:dyDescent="0.3">
      <c r="A398" s="3">
        <v>374</v>
      </c>
      <c r="B398" s="3">
        <v>5.8309062188423955</v>
      </c>
      <c r="C398" s="3">
        <v>3.7823781157604763E-2</v>
      </c>
      <c r="D398" s="3">
        <v>0.27830835917712782</v>
      </c>
      <c r="F398" s="3">
        <v>74.7</v>
      </c>
      <c r="G398" s="3">
        <v>5.7656900000000002</v>
      </c>
    </row>
    <row r="399" spans="1:7" x14ac:dyDescent="0.3">
      <c r="A399" s="3">
        <v>375</v>
      </c>
      <c r="B399" s="3">
        <v>5.6064148151095266</v>
      </c>
      <c r="C399" s="3">
        <v>-9.1724815109526681E-2</v>
      </c>
      <c r="D399" s="3">
        <v>-0.67491355987356738</v>
      </c>
      <c r="F399" s="3">
        <v>74.899999999999991</v>
      </c>
      <c r="G399" s="3">
        <v>5.7678000000000003</v>
      </c>
    </row>
    <row r="400" spans="1:7" x14ac:dyDescent="0.3">
      <c r="A400" s="3">
        <v>376</v>
      </c>
      <c r="B400" s="3">
        <v>5.4571277823584543</v>
      </c>
      <c r="C400" s="3">
        <v>-0.15370778235845428</v>
      </c>
      <c r="D400" s="3">
        <v>-1.1309858346178487</v>
      </c>
      <c r="F400" s="3">
        <v>75.099999999999994</v>
      </c>
      <c r="G400" s="3">
        <v>5.7682799999999999</v>
      </c>
    </row>
    <row r="401" spans="1:7" x14ac:dyDescent="0.3">
      <c r="A401" s="3">
        <v>377</v>
      </c>
      <c r="B401" s="3">
        <v>5.7216829001319249</v>
      </c>
      <c r="C401" s="3">
        <v>0.24315709986807477</v>
      </c>
      <c r="D401" s="3">
        <v>1.7891562243492618</v>
      </c>
      <c r="F401" s="3">
        <v>75.3</v>
      </c>
      <c r="G401" s="3">
        <v>5.7718999999999996</v>
      </c>
    </row>
    <row r="402" spans="1:7" x14ac:dyDescent="0.3">
      <c r="A402" s="3">
        <v>378</v>
      </c>
      <c r="B402" s="3">
        <v>5.6999279731268322</v>
      </c>
      <c r="C402" s="3">
        <v>0.22338202687316766</v>
      </c>
      <c r="D402" s="3">
        <v>1.6436507262371569</v>
      </c>
      <c r="F402" s="3">
        <v>75.5</v>
      </c>
      <c r="G402" s="3">
        <v>5.7719100000000001</v>
      </c>
    </row>
    <row r="403" spans="1:7" x14ac:dyDescent="0.3">
      <c r="A403" s="3">
        <v>379</v>
      </c>
      <c r="B403" s="3">
        <v>5.6377416607281452</v>
      </c>
      <c r="C403" s="3">
        <v>1.8518339271854423E-2</v>
      </c>
      <c r="D403" s="3">
        <v>0.13625841890212395</v>
      </c>
      <c r="F403" s="3">
        <v>75.7</v>
      </c>
      <c r="G403" s="3">
        <v>5.7731000000000003</v>
      </c>
    </row>
    <row r="404" spans="1:7" x14ac:dyDescent="0.3">
      <c r="A404" s="3">
        <v>380</v>
      </c>
      <c r="B404" s="3">
        <v>5.6911038606549873</v>
      </c>
      <c r="C404" s="3">
        <v>-3.622386065498695E-2</v>
      </c>
      <c r="D404" s="3">
        <v>-0.26653610277467971</v>
      </c>
      <c r="F404" s="3">
        <v>75.899999999999991</v>
      </c>
      <c r="G404" s="3">
        <v>5.7736900000000002</v>
      </c>
    </row>
    <row r="405" spans="1:7" x14ac:dyDescent="0.3">
      <c r="A405" s="3">
        <v>381</v>
      </c>
      <c r="B405" s="3">
        <v>5.556349193923932</v>
      </c>
      <c r="C405" s="3">
        <v>-2.1359193923932374E-2</v>
      </c>
      <c r="D405" s="3">
        <v>-0.15716150084377592</v>
      </c>
      <c r="F405" s="3">
        <v>76.099999999999994</v>
      </c>
      <c r="G405" s="3">
        <v>5.7751999999999999</v>
      </c>
    </row>
    <row r="406" spans="1:7" x14ac:dyDescent="0.3">
      <c r="A406" s="3">
        <v>382</v>
      </c>
      <c r="B406" s="3">
        <v>5.4809765665602557</v>
      </c>
      <c r="C406" s="3">
        <v>1.9653433439744461E-2</v>
      </c>
      <c r="D406" s="3">
        <v>0.14461047112188169</v>
      </c>
      <c r="F406" s="3">
        <v>76.3</v>
      </c>
      <c r="G406" s="3">
        <v>5.7759900000000002</v>
      </c>
    </row>
    <row r="407" spans="1:7" x14ac:dyDescent="0.3">
      <c r="A407" s="3">
        <v>383</v>
      </c>
      <c r="B407" s="3">
        <v>5.4826715938147341</v>
      </c>
      <c r="C407" s="3">
        <v>-8.1121593814733828E-2</v>
      </c>
      <c r="D407" s="3">
        <v>-0.59689478358439496</v>
      </c>
      <c r="F407" s="3">
        <v>76.5</v>
      </c>
      <c r="G407" s="3">
        <v>5.7764800000000003</v>
      </c>
    </row>
    <row r="408" spans="1:7" x14ac:dyDescent="0.3">
      <c r="A408" s="3">
        <v>384</v>
      </c>
      <c r="B408" s="3">
        <v>5.4745142751525551</v>
      </c>
      <c r="C408" s="3">
        <v>1.1525724847444963E-2</v>
      </c>
      <c r="D408" s="3">
        <v>8.4806581268370235E-2</v>
      </c>
      <c r="F408" s="3">
        <v>76.7</v>
      </c>
      <c r="G408" s="3">
        <v>5.7844899999999999</v>
      </c>
    </row>
    <row r="409" spans="1:7" x14ac:dyDescent="0.3">
      <c r="A409" s="3">
        <v>385</v>
      </c>
      <c r="B409" s="3">
        <v>5.6043832750912905</v>
      </c>
      <c r="C409" s="3">
        <v>9.0356724908709829E-2</v>
      </c>
      <c r="D409" s="3">
        <v>0.66484711682259034</v>
      </c>
      <c r="F409" s="3">
        <v>76.900000000000006</v>
      </c>
      <c r="G409" s="3">
        <v>5.7846399999999996</v>
      </c>
    </row>
    <row r="410" spans="1:7" x14ac:dyDescent="0.3">
      <c r="A410" s="3">
        <v>386</v>
      </c>
      <c r="B410" s="3">
        <v>5.67149887630723</v>
      </c>
      <c r="C410" s="3">
        <v>0.16719112369276967</v>
      </c>
      <c r="D410" s="3">
        <v>1.2301966085841629</v>
      </c>
      <c r="F410" s="3">
        <v>77.099999999999994</v>
      </c>
      <c r="G410" s="3">
        <v>5.7854000000000001</v>
      </c>
    </row>
    <row r="411" spans="1:7" x14ac:dyDescent="0.3">
      <c r="A411" s="3">
        <v>387</v>
      </c>
      <c r="B411" s="3">
        <v>5.7507414004541095</v>
      </c>
      <c r="C411" s="3">
        <v>0.24900859954589016</v>
      </c>
      <c r="D411" s="3">
        <v>1.8322117101895734</v>
      </c>
      <c r="F411" s="3">
        <v>77.3</v>
      </c>
      <c r="G411" s="3">
        <v>5.7858400000000003</v>
      </c>
    </row>
    <row r="412" spans="1:7" x14ac:dyDescent="0.3">
      <c r="A412" s="3">
        <v>388</v>
      </c>
      <c r="B412" s="3">
        <v>5.6026072355047969</v>
      </c>
      <c r="C412" s="3">
        <v>2.0262764495202923E-2</v>
      </c>
      <c r="D412" s="3">
        <v>0.1490939447739128</v>
      </c>
      <c r="F412" s="3">
        <v>77.5</v>
      </c>
      <c r="G412" s="3">
        <v>5.7876200000000004</v>
      </c>
    </row>
    <row r="413" spans="1:7" x14ac:dyDescent="0.3">
      <c r="A413" s="3">
        <v>389</v>
      </c>
      <c r="B413" s="3">
        <v>5.7006695475506666</v>
      </c>
      <c r="C413" s="3">
        <v>0.12698045244933365</v>
      </c>
      <c r="D413" s="3">
        <v>0.93432545047490645</v>
      </c>
      <c r="F413" s="3">
        <v>77.7</v>
      </c>
      <c r="G413" s="3">
        <v>5.7880599999999998</v>
      </c>
    </row>
    <row r="414" spans="1:7" x14ac:dyDescent="0.3">
      <c r="A414" s="3">
        <v>390</v>
      </c>
      <c r="B414" s="3">
        <v>5.8962894024967722</v>
      </c>
      <c r="C414" s="3">
        <v>0.32411059750322746</v>
      </c>
      <c r="D414" s="3">
        <v>2.3848141519004584</v>
      </c>
      <c r="F414" s="3">
        <v>77.900000000000006</v>
      </c>
      <c r="G414" s="3">
        <v>5.7902100000000001</v>
      </c>
    </row>
    <row r="415" spans="1:7" x14ac:dyDescent="0.3">
      <c r="A415" s="3">
        <v>391</v>
      </c>
      <c r="B415" s="3">
        <v>5.5858065241883459</v>
      </c>
      <c r="C415" s="3">
        <v>0.13512347581165418</v>
      </c>
      <c r="D415" s="3">
        <v>0.99424202680198781</v>
      </c>
      <c r="F415" s="3">
        <v>78.099999999999994</v>
      </c>
      <c r="G415" s="3">
        <v>5.7908200000000001</v>
      </c>
    </row>
    <row r="416" spans="1:7" x14ac:dyDescent="0.3">
      <c r="A416" s="3">
        <v>392</v>
      </c>
      <c r="B416" s="3">
        <v>5.5303629305004893</v>
      </c>
      <c r="C416" s="3">
        <v>4.0287069499510331E-2</v>
      </c>
      <c r="D416" s="3">
        <v>0.29643329845168925</v>
      </c>
      <c r="F416" s="3">
        <v>78.3</v>
      </c>
      <c r="G416" s="3">
        <v>5.79359</v>
      </c>
    </row>
    <row r="417" spans="1:7" x14ac:dyDescent="0.3">
      <c r="A417" s="3">
        <v>393</v>
      </c>
      <c r="B417" s="3">
        <v>5.7598957939718636</v>
      </c>
      <c r="C417" s="3">
        <v>0.14188420602813601</v>
      </c>
      <c r="D417" s="3">
        <v>1.0439876544415974</v>
      </c>
      <c r="F417" s="3">
        <v>78.5</v>
      </c>
      <c r="G417" s="3">
        <v>5.7965400000000002</v>
      </c>
    </row>
    <row r="418" spans="1:7" x14ac:dyDescent="0.3">
      <c r="A418" s="3">
        <v>394</v>
      </c>
      <c r="B418" s="3">
        <v>5.7019034276844414</v>
      </c>
      <c r="C418" s="3">
        <v>-0.15006342768444103</v>
      </c>
      <c r="D418" s="3">
        <v>-1.104170578751231</v>
      </c>
      <c r="F418" s="3">
        <v>78.7</v>
      </c>
      <c r="G418" s="3">
        <v>5.7978699999999996</v>
      </c>
    </row>
    <row r="419" spans="1:7" x14ac:dyDescent="0.3">
      <c r="A419" s="3">
        <v>395</v>
      </c>
      <c r="B419" s="3">
        <v>5.5780231085970078</v>
      </c>
      <c r="C419" s="3">
        <v>-0.10405310859700823</v>
      </c>
      <c r="D419" s="3">
        <v>-0.76562546193482439</v>
      </c>
      <c r="F419" s="3">
        <v>78.900000000000006</v>
      </c>
      <c r="G419" s="3">
        <v>5.7989499999999996</v>
      </c>
    </row>
    <row r="420" spans="1:7" x14ac:dyDescent="0.3">
      <c r="A420" s="3">
        <v>396</v>
      </c>
      <c r="B420" s="3">
        <v>5.4532828124466404</v>
      </c>
      <c r="C420" s="3">
        <v>-0.15471281244664059</v>
      </c>
      <c r="D420" s="3">
        <v>-1.1383808719781086</v>
      </c>
      <c r="F420" s="3">
        <v>79.099999999999994</v>
      </c>
      <c r="G420" s="3">
        <v>5.8045499999999999</v>
      </c>
    </row>
    <row r="421" spans="1:7" x14ac:dyDescent="0.3">
      <c r="A421" s="3">
        <v>397</v>
      </c>
      <c r="B421" s="3">
        <v>5.78575119132051</v>
      </c>
      <c r="C421" s="3">
        <v>4.8568808679489983E-2</v>
      </c>
      <c r="D421" s="3">
        <v>0.35737054934971735</v>
      </c>
      <c r="F421" s="3">
        <v>79.3</v>
      </c>
      <c r="G421" s="3">
        <v>5.8047199999999997</v>
      </c>
    </row>
    <row r="422" spans="1:7" x14ac:dyDescent="0.3">
      <c r="A422" s="3">
        <v>398</v>
      </c>
      <c r="B422" s="3">
        <v>5.7143730950969855</v>
      </c>
      <c r="C422" s="3">
        <v>-9.7393095096985682E-2</v>
      </c>
      <c r="D422" s="3">
        <v>-0.71662091049758325</v>
      </c>
      <c r="F422" s="3">
        <v>79.5</v>
      </c>
      <c r="G422" s="3">
        <v>5.8050899999999999</v>
      </c>
    </row>
    <row r="423" spans="1:7" x14ac:dyDescent="0.3">
      <c r="A423" s="3">
        <v>399</v>
      </c>
      <c r="B423" s="3">
        <v>5.8099614151574581</v>
      </c>
      <c r="C423" s="3">
        <v>2.7658584842542133E-2</v>
      </c>
      <c r="D423" s="3">
        <v>0.20351258200798927</v>
      </c>
      <c r="F423" s="3">
        <v>79.7</v>
      </c>
      <c r="G423" s="3">
        <v>5.8061999999999996</v>
      </c>
    </row>
    <row r="424" spans="1:7" x14ac:dyDescent="0.3">
      <c r="A424" s="3">
        <v>400</v>
      </c>
      <c r="B424" s="3">
        <v>5.6052432521542253</v>
      </c>
      <c r="C424" s="3">
        <v>7.2616747845774654E-2</v>
      </c>
      <c r="D424" s="3">
        <v>0.53431590716766375</v>
      </c>
      <c r="F424" s="3">
        <v>79.900000000000006</v>
      </c>
      <c r="G424" s="3">
        <v>5.8068499999999998</v>
      </c>
    </row>
    <row r="425" spans="1:7" x14ac:dyDescent="0.3">
      <c r="A425" s="3">
        <v>401</v>
      </c>
      <c r="B425" s="3">
        <v>5.7031061492289794</v>
      </c>
      <c r="C425" s="3">
        <v>-1.8716149228979795E-2</v>
      </c>
      <c r="D425" s="3">
        <v>-0.13771390967833874</v>
      </c>
      <c r="F425" s="3">
        <v>80.099999999999994</v>
      </c>
      <c r="G425" s="3">
        <v>5.8079200000000002</v>
      </c>
    </row>
    <row r="426" spans="1:7" x14ac:dyDescent="0.3">
      <c r="A426" s="3">
        <v>402</v>
      </c>
      <c r="B426" s="3">
        <v>5.4813878599381809</v>
      </c>
      <c r="C426" s="3">
        <v>8.6021400618188082E-3</v>
      </c>
      <c r="D426" s="3">
        <v>6.3294768866208065E-2</v>
      </c>
      <c r="F426" s="3">
        <v>80.3</v>
      </c>
      <c r="G426" s="3">
        <v>5.81372</v>
      </c>
    </row>
    <row r="427" spans="1:7" x14ac:dyDescent="0.3">
      <c r="A427" s="3">
        <v>403</v>
      </c>
      <c r="B427" s="3">
        <v>5.5023139684695757</v>
      </c>
      <c r="C427" s="3">
        <v>-0.15603396846957551</v>
      </c>
      <c r="D427" s="3">
        <v>-1.1481019721353853</v>
      </c>
      <c r="F427" s="3">
        <v>80.5</v>
      </c>
      <c r="G427" s="3">
        <v>5.8160600000000002</v>
      </c>
    </row>
    <row r="428" spans="1:7" x14ac:dyDescent="0.3">
      <c r="A428" s="3">
        <v>404</v>
      </c>
      <c r="B428" s="3">
        <v>5.5773625465051895</v>
      </c>
      <c r="C428" s="3">
        <v>0.13894745349481052</v>
      </c>
      <c r="D428" s="3">
        <v>1.0223789534115904</v>
      </c>
      <c r="F428" s="3">
        <v>80.7</v>
      </c>
      <c r="G428" s="3">
        <v>5.8185799999999999</v>
      </c>
    </row>
    <row r="429" spans="1:7" x14ac:dyDescent="0.3">
      <c r="A429" s="3">
        <v>405</v>
      </c>
      <c r="B429" s="3">
        <v>5.6130702897704934</v>
      </c>
      <c r="C429" s="3">
        <v>6.4039710229506497E-2</v>
      </c>
      <c r="D429" s="3">
        <v>0.47120584274449967</v>
      </c>
      <c r="F429" s="3">
        <v>80.900000000000006</v>
      </c>
      <c r="G429" s="3">
        <v>5.81867</v>
      </c>
    </row>
    <row r="430" spans="1:7" x14ac:dyDescent="0.3">
      <c r="A430" s="3">
        <v>406</v>
      </c>
      <c r="B430" s="3">
        <v>5.6256085060793577</v>
      </c>
      <c r="C430" s="3">
        <v>-0.16911850607935808</v>
      </c>
      <c r="D430" s="3">
        <v>-1.2443783379909403</v>
      </c>
      <c r="F430" s="3">
        <v>81.099999999999994</v>
      </c>
      <c r="G430" s="3">
        <v>5.8198400000000001</v>
      </c>
    </row>
    <row r="431" spans="1:7" x14ac:dyDescent="0.3">
      <c r="A431" s="3">
        <v>407</v>
      </c>
      <c r="B431" s="3">
        <v>5.4930723309019589</v>
      </c>
      <c r="C431" s="3">
        <v>-0.17487233090195886</v>
      </c>
      <c r="D431" s="3">
        <v>-1.2867151297225279</v>
      </c>
      <c r="F431" s="3">
        <v>81.3</v>
      </c>
      <c r="G431" s="3">
        <v>5.8203100000000001</v>
      </c>
    </row>
    <row r="432" spans="1:7" x14ac:dyDescent="0.3">
      <c r="A432" s="3">
        <v>408</v>
      </c>
      <c r="B432" s="3">
        <v>5.1823962693402645</v>
      </c>
      <c r="C432" s="3">
        <v>-0.25240626934026444</v>
      </c>
      <c r="D432" s="3">
        <v>-1.8572118523371248</v>
      </c>
      <c r="F432" s="3">
        <v>81.5</v>
      </c>
      <c r="G432" s="3">
        <v>5.8209600000000004</v>
      </c>
    </row>
    <row r="433" spans="1:7" x14ac:dyDescent="0.3">
      <c r="A433" s="3">
        <v>409</v>
      </c>
      <c r="B433" s="3">
        <v>5.4329674122642855</v>
      </c>
      <c r="C433" s="3">
        <v>-0.10432741226428544</v>
      </c>
      <c r="D433" s="3">
        <v>-0.76764379540704097</v>
      </c>
      <c r="F433" s="3">
        <v>81.7</v>
      </c>
      <c r="G433" s="3">
        <v>5.8210600000000001</v>
      </c>
    </row>
    <row r="434" spans="1:7" x14ac:dyDescent="0.3">
      <c r="A434" s="3">
        <v>410</v>
      </c>
      <c r="B434" s="3">
        <v>5.6827159684324569</v>
      </c>
      <c r="C434" s="3">
        <v>0.17413403156754281</v>
      </c>
      <c r="D434" s="3">
        <v>1.2812827041412058</v>
      </c>
      <c r="F434" s="3">
        <v>81.900000000000006</v>
      </c>
      <c r="G434" s="3">
        <v>5.8217600000000003</v>
      </c>
    </row>
    <row r="435" spans="1:7" x14ac:dyDescent="0.3">
      <c r="A435" s="3">
        <v>411</v>
      </c>
      <c r="B435" s="3">
        <v>5.6575585234827122</v>
      </c>
      <c r="C435" s="3">
        <v>-3.5018523482712283E-2</v>
      </c>
      <c r="D435" s="3">
        <v>-0.25766720071348226</v>
      </c>
      <c r="F435" s="3">
        <v>82.1</v>
      </c>
      <c r="G435" s="3">
        <v>5.8251299999999997</v>
      </c>
    </row>
    <row r="436" spans="1:7" x14ac:dyDescent="0.3">
      <c r="A436" s="3">
        <v>412</v>
      </c>
      <c r="B436" s="3">
        <v>5.5234207968185434</v>
      </c>
      <c r="C436" s="3">
        <v>-0.20348079681854347</v>
      </c>
      <c r="D436" s="3">
        <v>-1.4972169612195787</v>
      </c>
      <c r="F436" s="3">
        <v>82.3</v>
      </c>
      <c r="G436" s="3">
        <v>5.8276500000000002</v>
      </c>
    </row>
    <row r="437" spans="1:7" x14ac:dyDescent="0.3">
      <c r="A437" s="3">
        <v>413</v>
      </c>
      <c r="B437" s="3">
        <v>5.5509462945502799</v>
      </c>
      <c r="C437" s="3">
        <v>6.1537054497202703E-3</v>
      </c>
      <c r="D437" s="3">
        <v>4.5279123719407961E-2</v>
      </c>
      <c r="F437" s="3">
        <v>82.5</v>
      </c>
      <c r="G437" s="3">
        <v>5.8277099999999997</v>
      </c>
    </row>
    <row r="438" spans="1:7" x14ac:dyDescent="0.3">
      <c r="A438" s="3">
        <v>414</v>
      </c>
      <c r="B438" s="3">
        <v>5.5686755318259866</v>
      </c>
      <c r="C438" s="3">
        <v>8.6844468174013478E-2</v>
      </c>
      <c r="D438" s="3">
        <v>0.6390038410070622</v>
      </c>
      <c r="F438" s="3">
        <v>82.7</v>
      </c>
      <c r="G438" s="3">
        <v>5.8282299999999996</v>
      </c>
    </row>
    <row r="439" spans="1:7" x14ac:dyDescent="0.3">
      <c r="A439" s="3">
        <v>415</v>
      </c>
      <c r="B439" s="3">
        <v>5.3758848767825764</v>
      </c>
      <c r="C439" s="3">
        <v>-0.17147487678257622</v>
      </c>
      <c r="D439" s="3">
        <v>-1.2617165745171381</v>
      </c>
      <c r="F439" s="3">
        <v>82.9</v>
      </c>
      <c r="G439" s="3">
        <v>5.8306500000000003</v>
      </c>
    </row>
    <row r="440" spans="1:7" x14ac:dyDescent="0.3">
      <c r="A440" s="3">
        <v>416</v>
      </c>
      <c r="B440" s="3">
        <v>5.3490573314497425</v>
      </c>
      <c r="C440" s="3">
        <v>-2.5947331449742705E-2</v>
      </c>
      <c r="D440" s="3">
        <v>-0.19092113532258706</v>
      </c>
      <c r="F440" s="3">
        <v>83.1</v>
      </c>
      <c r="G440" s="3">
        <v>5.8340899999999998</v>
      </c>
    </row>
    <row r="441" spans="1:7" x14ac:dyDescent="0.3">
      <c r="A441" s="3">
        <v>417</v>
      </c>
      <c r="B441" s="3">
        <v>5.6689189451184276</v>
      </c>
      <c r="C441" s="3">
        <v>0.1379310548815722</v>
      </c>
      <c r="D441" s="3">
        <v>1.0149002661502193</v>
      </c>
      <c r="F441" s="3">
        <v>83.3</v>
      </c>
      <c r="G441" s="3">
        <v>5.83432</v>
      </c>
    </row>
    <row r="442" spans="1:7" x14ac:dyDescent="0.3">
      <c r="A442" s="3">
        <v>418</v>
      </c>
      <c r="B442" s="3">
        <v>5.537641576946192</v>
      </c>
      <c r="C442" s="3">
        <v>-8.4151576946191575E-2</v>
      </c>
      <c r="D442" s="3">
        <v>-0.61918947776466826</v>
      </c>
      <c r="F442" s="3">
        <v>83.5</v>
      </c>
      <c r="G442" s="3">
        <v>5.8353400000000004</v>
      </c>
    </row>
    <row r="443" spans="1:7" x14ac:dyDescent="0.3">
      <c r="A443" s="3">
        <v>419</v>
      </c>
      <c r="B443" s="3">
        <v>5.7090636714910445</v>
      </c>
      <c r="C443" s="3">
        <v>0.1356263285089554</v>
      </c>
      <c r="D443" s="3">
        <v>0.99794202994314796</v>
      </c>
      <c r="F443" s="3">
        <v>83.7</v>
      </c>
      <c r="G443" s="3">
        <v>5.8376200000000003</v>
      </c>
    </row>
    <row r="444" spans="1:7" x14ac:dyDescent="0.3">
      <c r="A444" s="3">
        <v>420</v>
      </c>
      <c r="B444" s="3">
        <v>5.5716979149819492</v>
      </c>
      <c r="C444" s="3">
        <v>-0.1018379149819495</v>
      </c>
      <c r="D444" s="3">
        <v>-0.74932601007151711</v>
      </c>
      <c r="F444" s="3">
        <v>83.9</v>
      </c>
      <c r="G444" s="3">
        <v>5.8377999999999997</v>
      </c>
    </row>
    <row r="445" spans="1:7" x14ac:dyDescent="0.3">
      <c r="A445" s="3">
        <v>421</v>
      </c>
      <c r="B445" s="3">
        <v>5.6075988415005229</v>
      </c>
      <c r="C445" s="3">
        <v>-0.12892884150052275</v>
      </c>
      <c r="D445" s="3">
        <v>-0.94866174746265741</v>
      </c>
      <c r="F445" s="3">
        <v>84.1</v>
      </c>
      <c r="G445" s="3">
        <v>5.8386899999999997</v>
      </c>
    </row>
    <row r="446" spans="1:7" x14ac:dyDescent="0.3">
      <c r="A446" s="3">
        <v>422</v>
      </c>
      <c r="B446" s="3">
        <v>5.5659647345623888</v>
      </c>
      <c r="C446" s="3">
        <v>-6.6074734562389104E-2</v>
      </c>
      <c r="D446" s="3">
        <v>-0.48617960437372842</v>
      </c>
      <c r="F446" s="3">
        <v>84.3</v>
      </c>
      <c r="G446" s="3">
        <v>5.8391000000000002</v>
      </c>
    </row>
    <row r="447" spans="1:7" x14ac:dyDescent="0.3">
      <c r="A447" s="3">
        <v>423</v>
      </c>
      <c r="B447" s="3">
        <v>5.5859560854166821</v>
      </c>
      <c r="C447" s="3">
        <v>0.11679391458331789</v>
      </c>
      <c r="D447" s="3">
        <v>0.85937264162235927</v>
      </c>
      <c r="F447" s="3">
        <v>84.5</v>
      </c>
      <c r="G447" s="3">
        <v>5.8415699999999999</v>
      </c>
    </row>
    <row r="448" spans="1:7" x14ac:dyDescent="0.3">
      <c r="A448" s="3">
        <v>424</v>
      </c>
      <c r="B448" s="3">
        <v>5.6088327216342968</v>
      </c>
      <c r="C448" s="3">
        <v>-0.1010827216342971</v>
      </c>
      <c r="D448" s="3">
        <v>-0.74376927790423719</v>
      </c>
      <c r="F448" s="3">
        <v>84.7</v>
      </c>
      <c r="G448" s="3">
        <v>5.8426999999999998</v>
      </c>
    </row>
    <row r="449" spans="1:7" x14ac:dyDescent="0.3">
      <c r="A449" s="3">
        <v>425</v>
      </c>
      <c r="B449" s="3">
        <v>5.637274281889594</v>
      </c>
      <c r="C449" s="3">
        <v>9.5185718110405659E-2</v>
      </c>
      <c r="D449" s="3">
        <v>0.70037897358861501</v>
      </c>
      <c r="F449" s="3">
        <v>84.9</v>
      </c>
      <c r="G449" s="3">
        <v>5.8446899999999999</v>
      </c>
    </row>
    <row r="450" spans="1:7" x14ac:dyDescent="0.3">
      <c r="A450" s="3">
        <v>426</v>
      </c>
      <c r="B450" s="3">
        <v>5.4681828498196499</v>
      </c>
      <c r="C450" s="3">
        <v>3.6277150180350048E-2</v>
      </c>
      <c r="D450" s="3">
        <v>0.26692820847937732</v>
      </c>
      <c r="F450" s="3">
        <v>85.1</v>
      </c>
      <c r="G450" s="3">
        <v>5.8453799999999996</v>
      </c>
    </row>
    <row r="451" spans="1:7" x14ac:dyDescent="0.3">
      <c r="A451" s="3">
        <v>427</v>
      </c>
      <c r="B451" s="3">
        <v>5.5093433462013843</v>
      </c>
      <c r="C451" s="3">
        <v>0.11302665379861576</v>
      </c>
      <c r="D451" s="3">
        <v>0.83165303941722679</v>
      </c>
      <c r="F451" s="3">
        <v>85.3</v>
      </c>
      <c r="G451" s="3">
        <v>5.8494200000000003</v>
      </c>
    </row>
    <row r="452" spans="1:7" x14ac:dyDescent="0.3">
      <c r="A452" s="3">
        <v>428</v>
      </c>
      <c r="B452" s="3">
        <v>5.5518311984846038</v>
      </c>
      <c r="C452" s="3">
        <v>0.13218880151539647</v>
      </c>
      <c r="D452" s="3">
        <v>0.97264861749403009</v>
      </c>
      <c r="F452" s="3">
        <v>85.5</v>
      </c>
      <c r="G452" s="3">
        <v>5.8501300000000001</v>
      </c>
    </row>
    <row r="453" spans="1:7" x14ac:dyDescent="0.3">
      <c r="A453" s="3">
        <v>429</v>
      </c>
      <c r="B453" s="3">
        <v>5.6036292372317611</v>
      </c>
      <c r="C453" s="3">
        <v>0.12709076276823872</v>
      </c>
      <c r="D453" s="3">
        <v>0.93513711665198307</v>
      </c>
      <c r="F453" s="3">
        <v>85.7</v>
      </c>
      <c r="G453" s="3">
        <v>5.8501799999999999</v>
      </c>
    </row>
    <row r="454" spans="1:7" x14ac:dyDescent="0.3">
      <c r="A454" s="3">
        <v>430</v>
      </c>
      <c r="B454" s="3">
        <v>5.8114881860300587</v>
      </c>
      <c r="C454" s="3">
        <v>0.20585181396994123</v>
      </c>
      <c r="D454" s="3">
        <v>1.5146629666899669</v>
      </c>
      <c r="F454" s="3">
        <v>85.9</v>
      </c>
      <c r="G454" s="3">
        <v>5.8552900000000001</v>
      </c>
    </row>
    <row r="455" spans="1:7" x14ac:dyDescent="0.3">
      <c r="A455" s="3">
        <v>431</v>
      </c>
      <c r="B455" s="3">
        <v>5.9110024883343604</v>
      </c>
      <c r="C455" s="3">
        <v>0.3445975116656399</v>
      </c>
      <c r="D455" s="3">
        <v>2.53555739571804</v>
      </c>
      <c r="F455" s="3">
        <v>86.1</v>
      </c>
      <c r="G455" s="3">
        <v>5.85684</v>
      </c>
    </row>
    <row r="456" spans="1:7" x14ac:dyDescent="0.3">
      <c r="A456" s="3">
        <v>432</v>
      </c>
      <c r="B456" s="3">
        <v>5.5884113822485375</v>
      </c>
      <c r="C456" s="3">
        <v>4.1238617751462314E-2</v>
      </c>
      <c r="D456" s="3">
        <v>0.30343481507889125</v>
      </c>
      <c r="F456" s="3">
        <v>86.3</v>
      </c>
      <c r="G456" s="3">
        <v>5.8568499999999997</v>
      </c>
    </row>
    <row r="457" spans="1:7" x14ac:dyDescent="0.3">
      <c r="A457" s="3">
        <v>433</v>
      </c>
      <c r="B457" s="3">
        <v>5.7365829375049335</v>
      </c>
      <c r="C457" s="3">
        <v>0.26472706249506661</v>
      </c>
      <c r="D457" s="3">
        <v>1.9478685667567077</v>
      </c>
      <c r="F457" s="3">
        <v>86.5</v>
      </c>
      <c r="G457" s="3">
        <v>5.8578700000000001</v>
      </c>
    </row>
    <row r="458" spans="1:7" x14ac:dyDescent="0.3">
      <c r="A458" s="3">
        <v>434</v>
      </c>
      <c r="B458" s="3">
        <v>5.7796752664193463</v>
      </c>
      <c r="C458" s="3">
        <v>0.25873473358065358</v>
      </c>
      <c r="D458" s="3">
        <v>1.9037768557542862</v>
      </c>
      <c r="F458" s="3">
        <v>86.7</v>
      </c>
      <c r="G458" s="3">
        <v>5.8580699999999997</v>
      </c>
    </row>
    <row r="459" spans="1:7" x14ac:dyDescent="0.3">
      <c r="A459" s="3">
        <v>435</v>
      </c>
      <c r="B459" s="3">
        <v>5.858556350931079</v>
      </c>
      <c r="C459" s="3">
        <v>-3.7596350931078604E-2</v>
      </c>
      <c r="D459" s="3">
        <v>-0.27663492169323278</v>
      </c>
      <c r="F459" s="3">
        <v>86.9</v>
      </c>
      <c r="G459" s="3">
        <v>5.8605099999999997</v>
      </c>
    </row>
    <row r="460" spans="1:7" x14ac:dyDescent="0.3">
      <c r="A460" s="3">
        <v>436</v>
      </c>
      <c r="B460" s="3">
        <v>5.4289853445598304</v>
      </c>
      <c r="C460" s="3">
        <v>-0.1380953445598303</v>
      </c>
      <c r="D460" s="3">
        <v>-1.0161091138483178</v>
      </c>
      <c r="F460" s="3">
        <v>87.1</v>
      </c>
      <c r="G460" s="3">
        <v>5.8611300000000002</v>
      </c>
    </row>
    <row r="461" spans="1:7" x14ac:dyDescent="0.3">
      <c r="A461" s="3">
        <v>437</v>
      </c>
      <c r="B461" s="3">
        <v>5.675480944011686</v>
      </c>
      <c r="C461" s="3">
        <v>0.11472905598831407</v>
      </c>
      <c r="D461" s="3">
        <v>0.84417935872148342</v>
      </c>
      <c r="F461" s="3">
        <v>87.3</v>
      </c>
      <c r="G461" s="3">
        <v>5.8687300000000002</v>
      </c>
    </row>
    <row r="462" spans="1:7" x14ac:dyDescent="0.3">
      <c r="A462" s="3">
        <v>438</v>
      </c>
      <c r="B462" s="3">
        <v>5.7633668608128357</v>
      </c>
      <c r="C462" s="3">
        <v>5.2693139187164562E-2</v>
      </c>
      <c r="D462" s="3">
        <v>0.38771747980366272</v>
      </c>
      <c r="F462" s="3">
        <v>87.5</v>
      </c>
      <c r="G462" s="3">
        <v>5.8734599999999997</v>
      </c>
    </row>
    <row r="463" spans="1:7" x14ac:dyDescent="0.3">
      <c r="A463" s="3">
        <v>439</v>
      </c>
      <c r="B463" s="3">
        <v>5.8150153383316576</v>
      </c>
      <c r="C463" s="3">
        <v>0.31580466166834231</v>
      </c>
      <c r="D463" s="3">
        <v>2.3236988613903602</v>
      </c>
      <c r="F463" s="3">
        <v>87.7</v>
      </c>
      <c r="G463" s="3">
        <v>5.8750299999999998</v>
      </c>
    </row>
    <row r="464" spans="1:7" x14ac:dyDescent="0.3">
      <c r="A464" s="3">
        <v>440</v>
      </c>
      <c r="B464" s="3">
        <v>5.9207675902011552</v>
      </c>
      <c r="C464" s="3">
        <v>0.26942240979884513</v>
      </c>
      <c r="D464" s="3">
        <v>1.9824170535522596</v>
      </c>
      <c r="F464" s="3">
        <v>87.9</v>
      </c>
      <c r="G464" s="3">
        <v>5.8771199999999997</v>
      </c>
    </row>
    <row r="465" spans="1:7" x14ac:dyDescent="0.3">
      <c r="A465" s="3">
        <v>441</v>
      </c>
      <c r="B465" s="3">
        <v>5.8263134427888996</v>
      </c>
      <c r="C465" s="3">
        <v>0.16442655721110011</v>
      </c>
      <c r="D465" s="3">
        <v>1.2098548569717691</v>
      </c>
      <c r="F465" s="3">
        <v>88.1</v>
      </c>
      <c r="G465" s="3">
        <v>5.8795799999999998</v>
      </c>
    </row>
    <row r="466" spans="1:7" x14ac:dyDescent="0.3">
      <c r="A466" s="3">
        <v>442</v>
      </c>
      <c r="B466" s="3">
        <v>5.4044012176520422</v>
      </c>
      <c r="C466" s="3">
        <v>-0.26235121765204195</v>
      </c>
      <c r="D466" s="3">
        <v>-1.9303870390065745</v>
      </c>
      <c r="F466" s="3">
        <v>88.3</v>
      </c>
      <c r="G466" s="3">
        <v>5.8801800000000002</v>
      </c>
    </row>
    <row r="467" spans="1:7" x14ac:dyDescent="0.3">
      <c r="A467" s="3">
        <v>443</v>
      </c>
      <c r="B467" s="3">
        <v>5.4434117713764412</v>
      </c>
      <c r="C467" s="3">
        <v>-0.11620177137644117</v>
      </c>
      <c r="D467" s="3">
        <v>-0.85501563660435065</v>
      </c>
      <c r="F467" s="3">
        <v>88.5</v>
      </c>
      <c r="G467" s="3">
        <v>5.8844099999999999</v>
      </c>
    </row>
    <row r="468" spans="1:7" x14ac:dyDescent="0.3">
      <c r="A468" s="3">
        <v>444</v>
      </c>
      <c r="B468" s="3">
        <v>5.611013822880869</v>
      </c>
      <c r="C468" s="3">
        <v>-1.3653822880868915E-2</v>
      </c>
      <c r="D468" s="3">
        <v>-0.10046518159133697</v>
      </c>
      <c r="F468" s="3">
        <v>88.7</v>
      </c>
      <c r="G468" s="3">
        <v>5.8934800000000003</v>
      </c>
    </row>
    <row r="469" spans="1:7" x14ac:dyDescent="0.3">
      <c r="A469" s="3">
        <v>445</v>
      </c>
      <c r="B469" s="3">
        <v>5.5715857440606973</v>
      </c>
      <c r="C469" s="3">
        <v>0.12002425593930255</v>
      </c>
      <c r="D469" s="3">
        <v>0.88314157679623861</v>
      </c>
      <c r="F469" s="3">
        <v>88.9</v>
      </c>
      <c r="G469" s="3">
        <v>5.8941699999999999</v>
      </c>
    </row>
    <row r="470" spans="1:7" x14ac:dyDescent="0.3">
      <c r="A470" s="3">
        <v>446</v>
      </c>
      <c r="B470" s="3">
        <v>5.3743020204493508</v>
      </c>
      <c r="C470" s="3">
        <v>-0.27510202044935106</v>
      </c>
      <c r="D470" s="3">
        <v>-2.024207775487775</v>
      </c>
      <c r="F470" s="3">
        <v>89.1</v>
      </c>
      <c r="G470" s="3">
        <v>5.8988399999999999</v>
      </c>
    </row>
    <row r="471" spans="1:7" x14ac:dyDescent="0.3">
      <c r="A471" s="3">
        <v>447</v>
      </c>
      <c r="B471" s="3">
        <v>5.6952043309985427</v>
      </c>
      <c r="C471" s="3">
        <v>-1.0694330998542334E-2</v>
      </c>
      <c r="D471" s="3">
        <v>-7.8689163843763399E-2</v>
      </c>
      <c r="F471" s="3">
        <v>89.3</v>
      </c>
      <c r="G471" s="3">
        <v>5.89954</v>
      </c>
    </row>
    <row r="472" spans="1:7" x14ac:dyDescent="0.3">
      <c r="A472" s="3">
        <v>448</v>
      </c>
      <c r="B472" s="3">
        <v>5.7536079906638884</v>
      </c>
      <c r="C472" s="3">
        <v>-3.1477990663888455E-2</v>
      </c>
      <c r="D472" s="3">
        <v>-0.23161586874025047</v>
      </c>
      <c r="F472" s="3">
        <v>89.5</v>
      </c>
      <c r="G472" s="3">
        <v>5.9017799999999996</v>
      </c>
    </row>
    <row r="473" spans="1:7" x14ac:dyDescent="0.3">
      <c r="A473" s="3">
        <v>449</v>
      </c>
      <c r="B473" s="3">
        <v>5.5307929190319571</v>
      </c>
      <c r="C473" s="3">
        <v>0.10146708096804247</v>
      </c>
      <c r="D473" s="3">
        <v>0.74659740381431894</v>
      </c>
      <c r="F473" s="3">
        <v>89.7</v>
      </c>
      <c r="G473" s="3">
        <v>5.90604</v>
      </c>
    </row>
    <row r="474" spans="1:7" x14ac:dyDescent="0.3">
      <c r="A474" s="3">
        <v>450</v>
      </c>
      <c r="B474" s="3">
        <v>5.5477182647053542</v>
      </c>
      <c r="C474" s="3">
        <v>-9.7648264705354038E-2</v>
      </c>
      <c r="D474" s="3">
        <v>-0.71849845506989762</v>
      </c>
      <c r="F474" s="3">
        <v>89.9</v>
      </c>
      <c r="G474" s="3">
        <v>5.91439</v>
      </c>
    </row>
    <row r="475" spans="1:7" x14ac:dyDescent="0.3">
      <c r="A475" s="3">
        <v>451</v>
      </c>
      <c r="B475" s="3">
        <v>5.5445712471924429</v>
      </c>
      <c r="C475" s="3">
        <v>-1.6301247192442858E-2</v>
      </c>
      <c r="D475" s="3">
        <v>-0.1199449980890496</v>
      </c>
      <c r="F475" s="3">
        <v>90.1</v>
      </c>
      <c r="G475" s="3">
        <v>5.91655</v>
      </c>
    </row>
    <row r="476" spans="1:7" x14ac:dyDescent="0.3">
      <c r="A476" s="3">
        <v>452</v>
      </c>
      <c r="B476" s="3">
        <v>5.4900063257210636</v>
      </c>
      <c r="C476" s="3">
        <v>-8.4306325721063224E-2</v>
      </c>
      <c r="D476" s="3">
        <v>-0.62032812324909892</v>
      </c>
      <c r="F476" s="3">
        <v>90.3</v>
      </c>
      <c r="G476" s="3">
        <v>5.9178300000000004</v>
      </c>
    </row>
    <row r="477" spans="1:7" x14ac:dyDescent="0.3">
      <c r="A477" s="3">
        <v>453</v>
      </c>
      <c r="B477" s="3">
        <v>5.4677154709810987</v>
      </c>
      <c r="C477" s="3">
        <v>-0.1186754709810991</v>
      </c>
      <c r="D477" s="3">
        <v>-0.87321718221928557</v>
      </c>
      <c r="F477" s="3">
        <v>90.5</v>
      </c>
      <c r="G477" s="3">
        <v>5.9233099999999999</v>
      </c>
    </row>
    <row r="478" spans="1:7" x14ac:dyDescent="0.3">
      <c r="A478" s="3">
        <v>454</v>
      </c>
      <c r="B478" s="3">
        <v>5.3203851976340939</v>
      </c>
      <c r="C478" s="3">
        <v>-0.11931519763409426</v>
      </c>
      <c r="D478" s="3">
        <v>-0.87792430746345651</v>
      </c>
      <c r="F478" s="3">
        <v>90.7</v>
      </c>
      <c r="G478" s="3">
        <v>5.9241999999999999</v>
      </c>
    </row>
    <row r="479" spans="1:7" x14ac:dyDescent="0.3">
      <c r="A479" s="3">
        <v>455</v>
      </c>
      <c r="B479" s="3">
        <v>5.6291107315095683</v>
      </c>
      <c r="C479" s="3">
        <v>7.4439268490431587E-2</v>
      </c>
      <c r="D479" s="3">
        <v>0.54772606116753508</v>
      </c>
      <c r="F479" s="3">
        <v>90.9</v>
      </c>
      <c r="G479" s="3">
        <v>5.9267399999999997</v>
      </c>
    </row>
    <row r="480" spans="1:7" x14ac:dyDescent="0.3">
      <c r="A480" s="3">
        <v>456</v>
      </c>
      <c r="B480" s="3">
        <v>5.5087014792631077</v>
      </c>
      <c r="C480" s="3">
        <v>-0.1689114792631079</v>
      </c>
      <c r="D480" s="3">
        <v>-1.2428550293271088</v>
      </c>
      <c r="F480" s="3">
        <v>91.1</v>
      </c>
      <c r="G480" s="3">
        <v>5.9315899999999999</v>
      </c>
    </row>
    <row r="481" spans="1:7" x14ac:dyDescent="0.3">
      <c r="A481" s="3">
        <v>457</v>
      </c>
      <c r="B481" s="3">
        <v>5.6299956354438914</v>
      </c>
      <c r="C481" s="3">
        <v>-0.11975563544389178</v>
      </c>
      <c r="D481" s="3">
        <v>-0.8811650602494765</v>
      </c>
      <c r="F481" s="3">
        <v>91.3</v>
      </c>
      <c r="G481" s="3">
        <v>5.9344599999999996</v>
      </c>
    </row>
    <row r="482" spans="1:7" x14ac:dyDescent="0.3">
      <c r="A482" s="3">
        <v>458</v>
      </c>
      <c r="B482" s="3">
        <v>5.657035059183535</v>
      </c>
      <c r="C482" s="3">
        <v>-5.3750591835353134E-3</v>
      </c>
      <c r="D482" s="3">
        <v>-3.9549824371509147E-2</v>
      </c>
      <c r="F482" s="3">
        <v>91.5</v>
      </c>
      <c r="G482" s="3">
        <v>5.9372400000000001</v>
      </c>
    </row>
    <row r="483" spans="1:7" x14ac:dyDescent="0.3">
      <c r="A483" s="3">
        <v>459</v>
      </c>
      <c r="B483" s="3">
        <v>5.7721535829775972</v>
      </c>
      <c r="C483" s="3">
        <v>0.1443964170224028</v>
      </c>
      <c r="D483" s="3">
        <v>1.0624725678564624</v>
      </c>
      <c r="F483" s="3">
        <v>91.7</v>
      </c>
      <c r="G483" s="3">
        <v>5.9403800000000002</v>
      </c>
    </row>
    <row r="484" spans="1:7" x14ac:dyDescent="0.3">
      <c r="A484" s="3">
        <v>460</v>
      </c>
      <c r="B484" s="3">
        <v>5.6561127649421277</v>
      </c>
      <c r="C484" s="3">
        <v>-1.535276494212745E-2</v>
      </c>
      <c r="D484" s="3">
        <v>-0.11296604118111926</v>
      </c>
      <c r="F484" s="3">
        <v>91.9</v>
      </c>
      <c r="G484" s="3">
        <v>5.9458700000000002</v>
      </c>
    </row>
    <row r="485" spans="1:7" x14ac:dyDescent="0.3">
      <c r="A485" s="3">
        <v>461</v>
      </c>
      <c r="B485" s="3">
        <v>5.5538689702206874</v>
      </c>
      <c r="C485" s="3">
        <v>3.4110297793130684E-3</v>
      </c>
      <c r="D485" s="3">
        <v>2.5098445261971719E-2</v>
      </c>
      <c r="F485" s="3">
        <v>92.1</v>
      </c>
      <c r="G485" s="3">
        <v>5.9569599999999996</v>
      </c>
    </row>
    <row r="486" spans="1:7" x14ac:dyDescent="0.3">
      <c r="A486" s="3">
        <v>462</v>
      </c>
      <c r="B486" s="3">
        <v>5.6739417097033913</v>
      </c>
      <c r="C486" s="3">
        <v>-0.10836170970339154</v>
      </c>
      <c r="D486" s="3">
        <v>-0.79732826021587899</v>
      </c>
      <c r="F486" s="3">
        <v>92.3</v>
      </c>
      <c r="G486" s="3">
        <v>5.9620800000000003</v>
      </c>
    </row>
    <row r="487" spans="1:7" x14ac:dyDescent="0.3">
      <c r="A487" s="3">
        <v>463</v>
      </c>
      <c r="B487" s="3">
        <v>5.8253786851117972</v>
      </c>
      <c r="C487" s="3">
        <v>0.20715131488820315</v>
      </c>
      <c r="D487" s="3">
        <v>1.5242247280274617</v>
      </c>
      <c r="F487" s="3">
        <v>92.5</v>
      </c>
      <c r="G487" s="3">
        <v>5.9625500000000002</v>
      </c>
    </row>
    <row r="488" spans="1:7" x14ac:dyDescent="0.3">
      <c r="A488" s="3">
        <v>464</v>
      </c>
      <c r="B488" s="3">
        <v>5.4237444698502104</v>
      </c>
      <c r="C488" s="3">
        <v>1.4975530149789584E-2</v>
      </c>
      <c r="D488" s="3">
        <v>0.11019033783082194</v>
      </c>
      <c r="F488" s="3">
        <v>92.7</v>
      </c>
      <c r="G488" s="3">
        <v>5.9631699999999999</v>
      </c>
    </row>
    <row r="489" spans="1:7" x14ac:dyDescent="0.3">
      <c r="A489" s="3">
        <v>465</v>
      </c>
      <c r="B489" s="3">
        <v>5.6563059481953957</v>
      </c>
      <c r="C489" s="3">
        <v>2.4964051804603926E-2</v>
      </c>
      <c r="D489" s="3">
        <v>0.18368613828433294</v>
      </c>
      <c r="F489" s="3">
        <v>92.9</v>
      </c>
      <c r="G489" s="3">
        <v>5.9648399999999997</v>
      </c>
    </row>
    <row r="490" spans="1:7" x14ac:dyDescent="0.3">
      <c r="A490" s="3">
        <v>466</v>
      </c>
      <c r="B490" s="3">
        <v>5.8749333054339097</v>
      </c>
      <c r="C490" s="3">
        <v>0.2552466945660905</v>
      </c>
      <c r="D490" s="3">
        <v>1.8781117745493183</v>
      </c>
      <c r="F490" s="3">
        <v>93.1</v>
      </c>
      <c r="G490" s="3">
        <v>5.9755799999999999</v>
      </c>
    </row>
    <row r="491" spans="1:7" x14ac:dyDescent="0.3">
      <c r="A491" s="3">
        <v>467</v>
      </c>
      <c r="B491" s="3">
        <v>5.7772324330231859</v>
      </c>
      <c r="C491" s="3">
        <v>0.26116756697681431</v>
      </c>
      <c r="D491" s="3">
        <v>1.9216777067510586</v>
      </c>
      <c r="F491" s="3">
        <v>93.3</v>
      </c>
      <c r="G491" s="3">
        <v>5.9767200000000003</v>
      </c>
    </row>
    <row r="492" spans="1:7" x14ac:dyDescent="0.3">
      <c r="A492" s="3">
        <v>468</v>
      </c>
      <c r="B492" s="3">
        <v>5.8210227143365012</v>
      </c>
      <c r="C492" s="3">
        <v>0.2167572856634985</v>
      </c>
      <c r="D492" s="3">
        <v>1.5949057092238215</v>
      </c>
      <c r="F492" s="3">
        <v>93.5</v>
      </c>
      <c r="G492" s="3">
        <v>5.9811300000000003</v>
      </c>
    </row>
    <row r="493" spans="1:7" x14ac:dyDescent="0.3">
      <c r="A493" s="3">
        <v>469</v>
      </c>
      <c r="B493" s="3">
        <v>5.5529092856721958</v>
      </c>
      <c r="C493" s="3">
        <v>0.1154707143278042</v>
      </c>
      <c r="D493" s="3">
        <v>0.84963649994894197</v>
      </c>
      <c r="F493" s="3">
        <v>93.7</v>
      </c>
      <c r="G493" s="3">
        <v>5.9907399999999997</v>
      </c>
    </row>
    <row r="494" spans="1:7" x14ac:dyDescent="0.3">
      <c r="A494" s="3">
        <v>470</v>
      </c>
      <c r="B494" s="3">
        <v>5.5810205648815829</v>
      </c>
      <c r="C494" s="3">
        <v>-9.488056488158314E-2</v>
      </c>
      <c r="D494" s="3">
        <v>-0.69813364824535207</v>
      </c>
      <c r="F494" s="3">
        <v>93.9</v>
      </c>
      <c r="G494" s="3">
        <v>5.9944199999999999</v>
      </c>
    </row>
    <row r="495" spans="1:7" x14ac:dyDescent="0.3">
      <c r="A495" s="3">
        <v>471</v>
      </c>
      <c r="B495" s="3">
        <v>5.7398608210926394</v>
      </c>
      <c r="C495" s="3">
        <v>3.6619178907360883E-2</v>
      </c>
      <c r="D495" s="3">
        <v>0.26944486469122431</v>
      </c>
      <c r="F495" s="3">
        <v>94.1</v>
      </c>
      <c r="G495" s="3">
        <v>5.9997499999999997</v>
      </c>
    </row>
    <row r="496" spans="1:7" x14ac:dyDescent="0.3">
      <c r="A496" s="3">
        <v>472</v>
      </c>
      <c r="B496" s="3">
        <v>5.6897017241393337</v>
      </c>
      <c r="C496" s="3">
        <v>0.14094827586066661</v>
      </c>
      <c r="D496" s="3">
        <v>1.0371010560836114</v>
      </c>
      <c r="F496" s="3">
        <v>94.3</v>
      </c>
      <c r="G496" s="3">
        <v>6.0006199999999996</v>
      </c>
    </row>
    <row r="497" spans="1:7" x14ac:dyDescent="0.3">
      <c r="A497" s="3">
        <v>473</v>
      </c>
      <c r="B497" s="3">
        <v>5.6877075744281829</v>
      </c>
      <c r="C497" s="3">
        <v>5.7472425571817531E-2</v>
      </c>
      <c r="D497" s="3">
        <v>0.4228835925253922</v>
      </c>
      <c r="F497" s="3">
        <v>94.5</v>
      </c>
      <c r="G497" s="3">
        <v>6.0013100000000001</v>
      </c>
    </row>
    <row r="498" spans="1:7" x14ac:dyDescent="0.3">
      <c r="A498" s="3">
        <v>474</v>
      </c>
      <c r="B498" s="3">
        <v>5.6201993749878598</v>
      </c>
      <c r="C498" s="3">
        <v>3.9190625012140323E-2</v>
      </c>
      <c r="D498" s="3">
        <v>0.28836563157995976</v>
      </c>
      <c r="F498" s="3">
        <v>94.7</v>
      </c>
      <c r="G498" s="3">
        <v>6.0017699999999996</v>
      </c>
    </row>
    <row r="499" spans="1:7" x14ac:dyDescent="0.3">
      <c r="A499" s="3">
        <v>475</v>
      </c>
      <c r="B499" s="3">
        <v>5.7466533935462483</v>
      </c>
      <c r="C499" s="3">
        <v>7.5106606453752001E-2</v>
      </c>
      <c r="D499" s="3">
        <v>0.55263635114659415</v>
      </c>
      <c r="F499" s="3">
        <v>94.9</v>
      </c>
      <c r="G499" s="3">
        <v>6.00596</v>
      </c>
    </row>
    <row r="500" spans="1:7" x14ac:dyDescent="0.3">
      <c r="A500" s="3">
        <v>476</v>
      </c>
      <c r="B500" s="3">
        <v>5.550516306018813</v>
      </c>
      <c r="C500" s="3">
        <v>-8.714630601881268E-2</v>
      </c>
      <c r="D500" s="3">
        <v>-0.64122477166900727</v>
      </c>
      <c r="F500" s="3">
        <v>95.1</v>
      </c>
      <c r="G500" s="3">
        <v>6.0063700000000004</v>
      </c>
    </row>
    <row r="501" spans="1:7" x14ac:dyDescent="0.3">
      <c r="A501" s="3">
        <v>477</v>
      </c>
      <c r="B501" s="3">
        <v>5.4609228985274898</v>
      </c>
      <c r="C501" s="3">
        <v>-0.11062289852748997</v>
      </c>
      <c r="D501" s="3">
        <v>-0.8139661460158808</v>
      </c>
      <c r="F501" s="3">
        <v>95.3</v>
      </c>
      <c r="G501" s="3">
        <v>6.0173399999999999</v>
      </c>
    </row>
    <row r="502" spans="1:7" x14ac:dyDescent="0.3">
      <c r="A502" s="3">
        <v>478</v>
      </c>
      <c r="B502" s="3">
        <v>5.7533898805392312</v>
      </c>
      <c r="C502" s="3">
        <v>-4.3719880539231148E-2</v>
      </c>
      <c r="D502" s="3">
        <v>-0.32169201079059945</v>
      </c>
      <c r="F502" s="3">
        <v>95.5</v>
      </c>
      <c r="G502" s="3">
        <v>6.0301600000000004</v>
      </c>
    </row>
    <row r="503" spans="1:7" x14ac:dyDescent="0.3">
      <c r="A503" s="3">
        <v>479</v>
      </c>
      <c r="B503" s="3">
        <v>5.5826096529326561</v>
      </c>
      <c r="C503" s="3">
        <v>-0.10059965293265627</v>
      </c>
      <c r="D503" s="3">
        <v>-0.74021484591439224</v>
      </c>
      <c r="F503" s="3">
        <v>95.7</v>
      </c>
      <c r="G503" s="3">
        <v>6.0325300000000004</v>
      </c>
    </row>
    <row r="504" spans="1:7" x14ac:dyDescent="0.3">
      <c r="A504" s="3">
        <v>480</v>
      </c>
      <c r="B504" s="3">
        <v>5.4609727522702682</v>
      </c>
      <c r="C504" s="3">
        <v>8.0677247729731505E-2</v>
      </c>
      <c r="D504" s="3">
        <v>0.59362527360842288</v>
      </c>
      <c r="F504" s="3">
        <v>95.9</v>
      </c>
      <c r="G504" s="3">
        <v>6.0336299999999996</v>
      </c>
    </row>
    <row r="505" spans="1:7" x14ac:dyDescent="0.3">
      <c r="A505" s="3">
        <v>481</v>
      </c>
      <c r="B505" s="3">
        <v>5.653632541238883</v>
      </c>
      <c r="C505" s="3">
        <v>0.1442374587611166</v>
      </c>
      <c r="D505" s="3">
        <v>1.0613029488622145</v>
      </c>
      <c r="F505" s="3">
        <v>96.1</v>
      </c>
      <c r="G505" s="3">
        <v>6.0377799999999997</v>
      </c>
    </row>
    <row r="506" spans="1:7" x14ac:dyDescent="0.3">
      <c r="A506" s="3">
        <v>482</v>
      </c>
      <c r="B506" s="3">
        <v>5.8216084958141519</v>
      </c>
      <c r="C506" s="3">
        <v>0.23375150418584845</v>
      </c>
      <c r="D506" s="3">
        <v>1.7199496082656769</v>
      </c>
      <c r="F506" s="3">
        <v>96.3</v>
      </c>
      <c r="G506" s="3">
        <v>6.0384000000000002</v>
      </c>
    </row>
    <row r="507" spans="1:7" x14ac:dyDescent="0.3">
      <c r="A507" s="3">
        <v>483</v>
      </c>
      <c r="B507" s="3">
        <v>5.5245487377489138</v>
      </c>
      <c r="C507" s="3">
        <v>-0.19927873774891403</v>
      </c>
      <c r="D507" s="3">
        <v>-1.4662981019981545</v>
      </c>
      <c r="F507" s="3">
        <v>96.5</v>
      </c>
      <c r="G507" s="3">
        <v>6.0384099999999998</v>
      </c>
    </row>
    <row r="508" spans="1:7" x14ac:dyDescent="0.3">
      <c r="A508" s="3">
        <v>484</v>
      </c>
      <c r="B508" s="3">
        <v>5.5986874849788144</v>
      </c>
      <c r="C508" s="3">
        <v>7.3752515021185516E-2</v>
      </c>
      <c r="D508" s="3">
        <v>0.54267291139415119</v>
      </c>
      <c r="F508" s="3">
        <v>96.7</v>
      </c>
      <c r="G508" s="3">
        <v>6.0457099999999997</v>
      </c>
    </row>
    <row r="509" spans="1:7" x14ac:dyDescent="0.3">
      <c r="A509" s="3">
        <v>485</v>
      </c>
      <c r="B509" s="3">
        <v>5.559047527751833</v>
      </c>
      <c r="C509" s="3">
        <v>-0.12594752775183338</v>
      </c>
      <c r="D509" s="3">
        <v>-0.92672516385847881</v>
      </c>
      <c r="F509" s="3">
        <v>96.9</v>
      </c>
      <c r="G509" s="3">
        <v>6.0545099999999996</v>
      </c>
    </row>
    <row r="510" spans="1:7" x14ac:dyDescent="0.3">
      <c r="A510" s="3">
        <v>486</v>
      </c>
      <c r="B510" s="3">
        <v>5.5904865442917044</v>
      </c>
      <c r="C510" s="3">
        <v>-8.0766544291704712E-2</v>
      </c>
      <c r="D510" s="3">
        <v>-0.59428232001896986</v>
      </c>
      <c r="F510" s="3">
        <v>97.1</v>
      </c>
      <c r="G510" s="3">
        <v>6.0553600000000003</v>
      </c>
    </row>
    <row r="511" spans="1:7" x14ac:dyDescent="0.3">
      <c r="A511" s="3">
        <v>487</v>
      </c>
      <c r="B511" s="3">
        <v>5.5773625465051895</v>
      </c>
      <c r="C511" s="3">
        <v>-5.6442546505189206E-2</v>
      </c>
      <c r="D511" s="3">
        <v>-0.41530571573962366</v>
      </c>
      <c r="F511" s="3">
        <v>97.3</v>
      </c>
      <c r="G511" s="3">
        <v>6.07036</v>
      </c>
    </row>
    <row r="512" spans="1:7" x14ac:dyDescent="0.3">
      <c r="A512" s="3">
        <v>488</v>
      </c>
      <c r="B512" s="3">
        <v>5.6483355810686362</v>
      </c>
      <c r="C512" s="3">
        <v>-6.9155581068636174E-2</v>
      </c>
      <c r="D512" s="3">
        <v>-0.50884855258008244</v>
      </c>
      <c r="F512" s="3">
        <v>97.5</v>
      </c>
      <c r="G512" s="3">
        <v>6.0803200000000004</v>
      </c>
    </row>
    <row r="513" spans="1:7" x14ac:dyDescent="0.3">
      <c r="A513" s="3">
        <v>489</v>
      </c>
      <c r="B513" s="3">
        <v>5.6760044083108623</v>
      </c>
      <c r="C513" s="3">
        <v>7.1225591689137779E-2</v>
      </c>
      <c r="D513" s="3">
        <v>0.52407974421770642</v>
      </c>
      <c r="F513" s="3">
        <v>97.7</v>
      </c>
      <c r="G513" s="3">
        <v>6.0958600000000001</v>
      </c>
    </row>
    <row r="514" spans="1:7" x14ac:dyDescent="0.3">
      <c r="A514" s="3">
        <v>490</v>
      </c>
      <c r="B514" s="3">
        <v>5.5990987783567396</v>
      </c>
      <c r="C514" s="3">
        <v>-8.1548778356739682E-2</v>
      </c>
      <c r="D514" s="3">
        <v>-0.6000380184835209</v>
      </c>
      <c r="F514" s="3">
        <v>97.9</v>
      </c>
      <c r="G514" s="3">
        <v>6.1211000000000002</v>
      </c>
    </row>
    <row r="515" spans="1:7" x14ac:dyDescent="0.3">
      <c r="A515" s="3">
        <v>491</v>
      </c>
      <c r="B515" s="3">
        <v>5.6237950761857798</v>
      </c>
      <c r="C515" s="3">
        <v>3.855492381422021E-2</v>
      </c>
      <c r="D515" s="3">
        <v>0.28368812573825436</v>
      </c>
      <c r="F515" s="3">
        <v>98.1</v>
      </c>
      <c r="G515" s="3">
        <v>6.1213499999999996</v>
      </c>
    </row>
    <row r="516" spans="1:7" x14ac:dyDescent="0.3">
      <c r="A516" s="3">
        <v>492</v>
      </c>
      <c r="B516" s="3">
        <v>5.4848963170862373</v>
      </c>
      <c r="C516" s="3">
        <v>-8.0376317086237492E-2</v>
      </c>
      <c r="D516" s="3">
        <v>-0.5914110181571246</v>
      </c>
      <c r="F516" s="3">
        <v>98.3</v>
      </c>
      <c r="G516" s="3">
        <v>6.125</v>
      </c>
    </row>
    <row r="517" spans="1:7" x14ac:dyDescent="0.3">
      <c r="A517" s="3">
        <v>493</v>
      </c>
      <c r="B517" s="3">
        <v>5.6378289047780079</v>
      </c>
      <c r="C517" s="3">
        <v>-7.8938904778008023E-2</v>
      </c>
      <c r="D517" s="3">
        <v>-0.58083450124842528</v>
      </c>
      <c r="F517" s="3">
        <v>98.5</v>
      </c>
      <c r="G517" s="3">
        <v>6.1291799999999999</v>
      </c>
    </row>
    <row r="518" spans="1:7" x14ac:dyDescent="0.3">
      <c r="A518" s="3">
        <v>494</v>
      </c>
      <c r="B518" s="3">
        <v>5.5335411066026374</v>
      </c>
      <c r="C518" s="3">
        <v>-5.9071106602637258E-2</v>
      </c>
      <c r="D518" s="3">
        <v>-0.43464672886232031</v>
      </c>
      <c r="F518" s="3">
        <v>98.7</v>
      </c>
      <c r="G518" s="3">
        <v>6.1301800000000002</v>
      </c>
    </row>
    <row r="519" spans="1:7" x14ac:dyDescent="0.3">
      <c r="A519" s="3">
        <v>495</v>
      </c>
      <c r="B519" s="3">
        <v>5.4875136385821239</v>
      </c>
      <c r="C519" s="3">
        <v>-0.26188363858212416</v>
      </c>
      <c r="D519" s="3">
        <v>-1.9269465801272214</v>
      </c>
      <c r="F519" s="3">
        <v>98.9</v>
      </c>
      <c r="G519" s="3">
        <v>6.1308199999999999</v>
      </c>
    </row>
    <row r="520" spans="1:7" x14ac:dyDescent="0.3">
      <c r="A520" s="3">
        <v>496</v>
      </c>
      <c r="B520" s="3">
        <v>5.6959583688580713</v>
      </c>
      <c r="C520" s="3">
        <v>1.216311419289795E-4</v>
      </c>
      <c r="D520" s="3">
        <v>8.9496508543246585E-4</v>
      </c>
      <c r="F520" s="3">
        <v>99.1</v>
      </c>
      <c r="G520" s="3">
        <v>6.1814099999999996</v>
      </c>
    </row>
    <row r="521" spans="1:7" x14ac:dyDescent="0.3">
      <c r="A521" s="3">
        <v>497</v>
      </c>
      <c r="B521" s="3">
        <v>5.5920320103178467</v>
      </c>
      <c r="C521" s="3">
        <v>9.2657989682153108E-2</v>
      </c>
      <c r="D521" s="3">
        <v>0.68177988249349042</v>
      </c>
      <c r="F521" s="3">
        <v>99.3</v>
      </c>
      <c r="G521" s="3">
        <v>6.1901900000000003</v>
      </c>
    </row>
    <row r="522" spans="1:7" x14ac:dyDescent="0.3">
      <c r="A522" s="3">
        <v>498</v>
      </c>
      <c r="B522" s="3">
        <v>5.5527784195974004</v>
      </c>
      <c r="C522" s="3">
        <v>0.15653158040259996</v>
      </c>
      <c r="D522" s="3">
        <v>1.1517634135975685</v>
      </c>
      <c r="F522" s="3">
        <v>99.5</v>
      </c>
      <c r="G522" s="3">
        <v>6.2203999999999997</v>
      </c>
    </row>
    <row r="523" spans="1:7" x14ac:dyDescent="0.3">
      <c r="A523" s="3">
        <v>499</v>
      </c>
      <c r="B523" s="3">
        <v>5.6579386582713997</v>
      </c>
      <c r="C523" s="3">
        <v>-7.7258658271399661E-2</v>
      </c>
      <c r="D523" s="3">
        <v>-0.56847120403287832</v>
      </c>
      <c r="F523" s="3">
        <v>99.7</v>
      </c>
      <c r="G523" s="3">
        <v>6.2556000000000003</v>
      </c>
    </row>
    <row r="524" spans="1:7" ht="15" thickBot="1" x14ac:dyDescent="0.35">
      <c r="A524" s="4">
        <v>500</v>
      </c>
      <c r="B524" s="4">
        <v>5.4472380461347134</v>
      </c>
      <c r="C524" s="4">
        <v>-0.25404804613471299</v>
      </c>
      <c r="D524" s="4">
        <v>-1.8692920884164888</v>
      </c>
      <c r="F524" s="4">
        <v>99.9</v>
      </c>
      <c r="G524" s="4">
        <v>6.3658599999999996</v>
      </c>
    </row>
  </sheetData>
  <sortState xmlns:xlrd2="http://schemas.microsoft.com/office/spreadsheetml/2017/richdata2" ref="G25:G524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Combo_Datos</vt:lpstr>
      <vt:lpstr>Carne</vt:lpstr>
      <vt:lpstr>Carne Histograma</vt:lpstr>
      <vt:lpstr>Carne Percentil</vt:lpstr>
      <vt:lpstr>Salsa</vt:lpstr>
      <vt:lpstr>Salsa Histograma</vt:lpstr>
      <vt:lpstr>Salsa Percentil</vt:lpstr>
      <vt:lpstr>Carne Vs Salsa</vt:lpstr>
      <vt:lpstr>Análisis Reg Carne Vs Salsa</vt:lpstr>
      <vt:lpstr>Papas</vt:lpstr>
      <vt:lpstr>Refresco</vt:lpstr>
      <vt:lpstr>Tabla contigencia Papas Vs Refr</vt:lpstr>
      <vt:lpstr>Análisis Multivariable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Neumann</cp:lastModifiedBy>
  <dcterms:created xsi:type="dcterms:W3CDTF">2020-06-04T05:32:11Z</dcterms:created>
  <dcterms:modified xsi:type="dcterms:W3CDTF">2020-06-06T02:57:45Z</dcterms:modified>
</cp:coreProperties>
</file>